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n231914\Desktop\"/>
    </mc:Choice>
  </mc:AlternateContent>
  <xr:revisionPtr revIDLastSave="0" documentId="13_ncr:1_{E8002F25-7425-4DC8-BB81-CCE0E722CBDF}" xr6:coauthVersionLast="36" xr6:coauthVersionMax="36" xr10:uidLastSave="{00000000-0000-0000-0000-000000000000}"/>
  <bookViews>
    <workbookView xWindow="-120" yWindow="-120" windowWidth="386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U38" i="10"/>
  <c r="C38" i="10"/>
  <c r="BE37" i="10"/>
  <c r="U37" i="10"/>
  <c r="C37"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AM34" i="10" l="1"/>
  <c r="AM35" i="10" s="1"/>
  <c r="AM36" i="10" s="1"/>
  <c r="AM37" i="10" s="1"/>
  <c r="AM38" i="10" s="1"/>
  <c r="BE34" i="10" l="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<sst xmlns="http://schemas.openxmlformats.org/spreadsheetml/2006/main" count="1123" uniqueCount="640">
  <si>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</si>
  <si>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</si>
  <si>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</si>
  <si>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</si>
  <si>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</si>
  <si>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</si>
  <si>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</si>
  <si>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</si>
  <si>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</si>
  <si>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</si>
  <si>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</si>
  <si>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</si>
  <si>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</si>
  <si>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</si>
  <si>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</si>
  <si>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</si>
  <si>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</si>
  <si>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</si>
  <si>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</si>
  <si>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</si>
  <si>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</si>
  <si>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</si>
  <si>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</si>
  <si>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</si>
  <si>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</si>
  <si>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</si>
  <si>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</si>
  <si>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</si>
  <si>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</si>
  <si>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</si>
  <si>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</si>
  <si>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</si>
  <si>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</si>
  <si>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</si>
  <si>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</si>
  <si>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</si>
  <si>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</si>
  <si>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</si>
  <si>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</si>
  <si>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</si>
  <si>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</si>
  <si>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</si>
  <si>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</si>
  <si>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</si>
  <si>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</si>
  <si>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</si>
  <si>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</si>
  <si>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</si>
  <si>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</si>
  <si>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</si>
  <si>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</si>
  <si>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</si>
  <si>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</si>
  <si>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</si>
  <si>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</si>
  <si>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</si>
  <si>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</si>
  <si>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</si>
  <si>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</si>
  <si>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</si>
  <si>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</si>
  <si>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</si>
  <si>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</si>
  <si>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</si>
  <si>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</si>
  <si>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</si>
  <si>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</si>
  <si>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</si>
  <si>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</si>
  <si>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</si>
  <si>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</si>
  <si>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</si>
  <si>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</si>
  <si>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</si>
  <si>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</si>
  <si>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</si>
  <si>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</si>
  <si>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</si>
  <si>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</si>
  <si>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</si>
  <si>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</si>
  <si>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</si>
  <si>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</si>
  <si>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</si>
  <si>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</si>
  <si>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</si>
  <si>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</si>
  <si>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</si>
  <si>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</si>
  <si>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</si>
  <si>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</si>
  <si>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</si>
  <si>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</si>
  <si>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</si>
  <si>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</si>
  <si>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</si>
  <si>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</si>
  <si>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胎内市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</si>
  <si>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</si>
  <si>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</si>
  <si>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</si>
  <si>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</si>
  <si>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</si>
  <si>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</si>
  <si>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</si>
  <si>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</si>
  <si>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</si>
  <si>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</si>
  <si>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</si>
  <si>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</si>
  <si>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</si>
  <si>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</si>
  <si>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</si>
  <si>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</si>
  <si>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</si>
  <si>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</si>
  <si>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</si>
  <si>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</si>
  <si>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</si>
  <si>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</si>
  <si>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</si>
  <si>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</si>
  <si>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</si>
  <si>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</si>
  <si>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</si>
  <si>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</si>
  <si>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</si>
  <si>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</si>
  <si>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</si>
  <si>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</si>
  <si>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</si>
  <si>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</si>
  <si>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</si>
  <si>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</si>
  <si>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</si>
  <si>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</si>
  <si>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</si>
  <si>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</si>
  <si>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</si>
  <si>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</si>
  <si>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</si>
  <si>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</si>
  <si>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</si>
  <si>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</si>
  <si>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</si>
  <si>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</si>
  <si>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</si>
  <si>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</si>
  <si>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</si>
  <si>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</si>
  <si>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</si>
  <si>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</si>
  <si>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</si>
  <si>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</si>
  <si>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</si>
  <si>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</si>
  <si>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</si>
  <si>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</si>
  <si>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</si>
  <si>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</si>
  <si>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</si>
  <si>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</si>
  <si>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</si>
  <si>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</si>
  <si>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</si>
  <si>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</si>
  <si>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</si>
  <si>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</si>
  <si>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</si>
  <si>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</si>
  <si>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</si>
  <si>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</si>
  <si>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</si>
  <si>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</si>
  <si>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</si>
  <si>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</si>
  <si>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</si>
  <si>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</si>
  <si>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</si>
  <si>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</si>
  <si>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</si>
  <si>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</si>
  <si>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</si>
  <si>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</si>
  <si>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</si>
  <si>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</si>
  <si>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</si>
  <si>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</si>
  <si>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</si>
  <si>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</si>
  <si>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</si>
  <si>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</si>
  <si>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</si>
  <si>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</si>
  <si>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</si>
  <si>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</si>
  <si>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</si>
  <si>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</si>
  <si>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</si>
  <si>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</si>
  <si>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</si>
  <si>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</si>
  <si>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</si>
  <si>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</si>
  <si>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</si>
  <si>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</si>
  <si>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</si>
  <si>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</si>
  <si>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</si>
  <si>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</si>
  <si>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</si>
  <si>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</si>
  <si>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</si>
  <si>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</si>
  <si>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新潟県胎内市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</si>
  <si>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</si>
  <si>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</si>
  <si>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</si>
  <si>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</si>
  <si>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</si>
  <si>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</si>
  <si>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</si>
  <si>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</si>
  <si>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</si>
  <si>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</si>
  <si>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</si>
  <si>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</si>
  <si>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</si>
  <si>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</si>
  <si>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</si>
  <si>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</si>
  <si>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</si>
  <si>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</si>
  <si>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</si>
  <si>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</si>
  <si>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</si>
  <si>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</si>
  <si>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</si>
  <si>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</si>
  <si>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</si>
  <si>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</si>
  <si>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</si>
  <si>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</si>
  <si>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</si>
  <si>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</si>
  <si>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</si>
  <si>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</si>
  <si>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</si>
  <si>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</si>
  <si>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</si>
  <si>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</si>
  <si>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</si>
  <si>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</si>
  <si>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</si>
  <si>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</si>
  <si>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</si>
  <si>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</si>
  <si>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</si>
  <si>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</si>
  <si>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</si>
  <si>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</si>
  <si>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</si>
  <si>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</si>
  <si>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</si>
  <si>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</si>
  <si>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</si>
  <si>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</si>
  <si>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</si>
  <si>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</si>
  <si>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</si>
  <si>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</si>
  <si>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</si>
  <si>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</si>
  <si>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</si>
  <si>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</si>
  <si>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</si>
  <si>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</si>
  <si>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</si>
  <si>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</si>
  <si>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</si>
  <si>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</si>
  <si>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</si>
  <si>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</si>
  <si>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</si>
  <si>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</si>
  <si>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</si>
  <si>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</si>
  <si>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</si>
  <si>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</si>
  <si>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</si>
  <si>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</si>
  <si>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</si>
  <si>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</si>
  <si>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</si>
  <si>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</si>
  <si>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</si>
  <si>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</si>
  <si>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</si>
  <si>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</si>
  <si>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</si>
  <si>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</si>
  <si>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</si>
  <si>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</si>
  <si>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</si>
  <si>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</si>
  <si>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</si>
  <si>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</si>
  <si>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</si>
  <si>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</si>
  <si>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</si>
  <si>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</si>
  <si>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</si>
  <si>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</si>
  <si>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</si>
  <si>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</si>
  <si>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</si>
  <si>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</si>
  <si>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</si>
  <si>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</si>
  <si>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</si>
  <si>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</si>
  <si>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</si>
  <si>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</si>
  <si>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</si>
  <si>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</si>
  <si>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</si>
  <si>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</si>
  <si>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</si>
  <si>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</si>
  <si>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</si>
  <si>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</si>
  <si>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</si>
  <si>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</si>
  <si>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</si>
  <si>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</si>
  <si>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</si>
  <si>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</si>
  <si>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</si>
  <si>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簡易水道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</si>
  <si>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</si>
  <si>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</si>
  <si>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</si>
  <si>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</si>
  <si>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</si>
  <si>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</si>
  <si>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</si>
  <si>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</si>
  <si>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</si>
  <si>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</si>
  <si>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</si>
  <si>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</si>
  <si>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</si>
  <si>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</si>
  <si>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</si>
  <si>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</si>
  <si>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</si>
  <si>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</si>
  <si>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</si>
  <si>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</si>
  <si>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</si>
  <si>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</si>
  <si>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</si>
  <si>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</si>
  <si>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</si>
  <si>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</si>
  <si>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</si>
  <si>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</si>
  <si>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</si>
  <si>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新潟県胎内市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</si>
  <si>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</si>
  <si>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</si>
  <si>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</si>
  <si>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</si>
  <si>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</si>
  <si>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</si>
  <si>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</si>
  <si>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</si>
  <si>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</si>
  <si>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</si>
  <si>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</si>
  <si>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</si>
  <si>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</si>
  <si>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</si>
  <si>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</si>
  <si>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</si>
  <si>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</si>
  <si>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</si>
  <si>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</si>
  <si>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</si>
  <si>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黒川診療所運営事業特別会計</t>
    <phoneticPr fontId="5"/>
  </si>
  <si>
    <t>鹿ノ俣発電所運営事業特別会計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</si>
  <si>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</si>
  <si>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</si>
  <si>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</si>
  <si>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</si>
  <si>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</si>
  <si>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</si>
  <si>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</si>
  <si>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</si>
  <si>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</si>
  <si>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</si>
  <si>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</si>
  <si>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</si>
  <si>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</si>
  <si>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</si>
  <si>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</si>
  <si>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</si>
  <si>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</si>
  <si>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公共下水道事業会計</t>
    <phoneticPr fontId="5"/>
  </si>
  <si>
    <t>法適用企業</t>
    <phoneticPr fontId="5"/>
  </si>
  <si>
    <t>農業集落排水事業会計</t>
    <phoneticPr fontId="5"/>
  </si>
  <si>
    <t>法適用企業</t>
    <phoneticPr fontId="5"/>
  </si>
  <si>
    <t>水道事業会計</t>
    <phoneticPr fontId="5"/>
  </si>
  <si>
    <t>法適用企業</t>
    <phoneticPr fontId="5"/>
  </si>
  <si>
    <t>簡易水道事業会計</t>
    <phoneticPr fontId="5"/>
  </si>
  <si>
    <t>法適用企業</t>
    <phoneticPr fontId="5"/>
  </si>
  <si>
    <t>工業用水道事業会計</t>
    <phoneticPr fontId="5"/>
  </si>
  <si>
    <t>法適用企業</t>
    <phoneticPr fontId="5"/>
  </si>
  <si>
    <t>地域産業振興事業特別会計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</si>
  <si>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</si>
  <si>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</si>
  <si>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</si>
  <si>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</si>
  <si>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</si>
  <si>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</si>
  <si>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</si>
  <si>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</si>
  <si>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</si>
  <si>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</si>
  <si>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</si>
  <si>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</si>
  <si>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</si>
  <si>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</si>
  <si>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</si>
  <si>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</si>
  <si>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</si>
  <si>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</si>
  <si>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</si>
  <si>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</si>
  <si>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</si>
  <si>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</si>
  <si>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</si>
  <si>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</si>
  <si>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</si>
  <si>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</si>
  <si>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</si>
  <si>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</si>
  <si>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</si>
  <si>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</si>
  <si>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</si>
  <si>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</si>
  <si>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</si>
  <si>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</si>
  <si>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</si>
  <si>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</si>
  <si>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</si>
  <si>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</si>
  <si>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</si>
  <si>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</si>
  <si>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</si>
  <si>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</si>
  <si>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</si>
  <si>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</si>
  <si>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</si>
  <si>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</si>
  <si>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</si>
  <si>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</si>
  <si>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</si>
  <si>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</si>
  <si>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</si>
  <si>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</si>
  <si>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</si>
  <si>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</si>
  <si>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</si>
  <si>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</si>
  <si>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</si>
  <si>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</si>
  <si>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</si>
  <si>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</si>
  <si>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</si>
  <si>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</si>
  <si>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</si>
  <si>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</si>
  <si>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</si>
  <si>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</si>
  <si>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</si>
  <si>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</si>
  <si>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</si>
  <si>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</si>
  <si>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</si>
  <si>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</si>
  <si>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</si>
  <si>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</si>
  <si>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</si>
  <si>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</si>
  <si>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</si>
  <si>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</si>
  <si>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</si>
  <si>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</si>
  <si>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</si>
  <si>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</si>
  <si>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</si>
  <si>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</si>
  <si>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</si>
  <si>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</si>
  <si>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</si>
  <si>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</si>
  <si>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</si>
  <si>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</si>
  <si>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</si>
  <si>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</si>
  <si>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</si>
  <si>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</si>
  <si>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</si>
  <si>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</si>
  <si>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</si>
  <si>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</si>
  <si>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</si>
  <si>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</si>
  <si>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</si>
  <si>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</si>
  <si>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</si>
  <si>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</si>
  <si>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</si>
  <si>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</si>
  <si>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</si>
  <si>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</si>
  <si>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</si>
  <si>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</si>
  <si>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</si>
  <si>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</si>
  <si>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</si>
  <si>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</si>
  <si>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</si>
  <si>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</si>
  <si>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</si>
  <si>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</si>
  <si>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</si>
  <si>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</si>
  <si>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</si>
  <si>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</si>
  <si>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</si>
  <si>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</si>
  <si>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</si>
  <si>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</si>
  <si>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</si>
  <si>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</si>
  <si>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</si>
  <si>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</si>
  <si>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</si>
  <si>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</si>
  <si>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</si>
  <si>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</si>
  <si>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</si>
  <si>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</si>
  <si>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</si>
  <si>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</si>
  <si>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</si>
  <si>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</si>
  <si>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</si>
  <si>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</si>
  <si>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</si>
  <si>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</si>
  <si>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</si>
  <si>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</si>
  <si>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</si>
  <si>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</si>
  <si>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</si>
  <si>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</si>
  <si>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</si>
  <si>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</si>
  <si>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</si>
  <si>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</si>
  <si>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</si>
  <si>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</si>
  <si>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</si>
  <si>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</si>
  <si>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</si>
  <si>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</si>
  <si>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</si>
  <si>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</si>
  <si>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2.39</t>
  </si>
  <si>
    <t>▲ 1.85</t>
  </si>
  <si>
    <t>▲ 0.51</t>
  </si>
  <si>
    <t>一般会計</t>
  </si>
  <si>
    <t>水道事業会計</t>
  </si>
  <si>
    <t>公共下水道事業会計</t>
  </si>
  <si>
    <t>介護保険事業特別会計</t>
  </si>
  <si>
    <t>簡易水道事業会計</t>
  </si>
  <si>
    <t>国民健康保険事業特別会計</t>
  </si>
  <si>
    <t>農業集落排水事業会計</t>
  </si>
  <si>
    <t>工業用水道事業会計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</si>
  <si>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</si>
  <si>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</si>
  <si>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</si>
  <si>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</si>
  <si>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</si>
  <si>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</si>
  <si>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</si>
  <si>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</si>
  <si>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</si>
  <si>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下越福祉行政組合
　【一般会計】</t>
  </si>
  <si>
    <t>下越福祉行政組合
　【老人ホーム特別会計】</t>
  </si>
  <si>
    <t>下越福祉行政組合
　【保健施設特別会計】</t>
  </si>
  <si>
    <t>新発田地域広域事務組合
　【一般会計】</t>
  </si>
  <si>
    <t>新発田地域広域事務組合
　【ごみ処理事業特別会計】</t>
  </si>
  <si>
    <t>新発田地域広域事務組合
　【まちづくり事業特別会計】</t>
  </si>
  <si>
    <t>新発田地域広域事務組合
　【介護保険事業特別会計】</t>
  </si>
  <si>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</si>
  <si>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</si>
  <si>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</si>
  <si>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</si>
  <si>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</si>
  <si>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</si>
  <si>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</si>
  <si>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</si>
  <si>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t>
  </si>
  <si>
    <t>〇</t>
    <phoneticPr fontId="2"/>
  </si>
  <si>
    <t>新潟フルーツパーク株式会社</t>
    <rPh sb="0" eb="2">
      <t>ニイガタ</t>
    </rPh>
    <rPh sb="9" eb="13">
      <t>カブ</t>
    </rPh>
    <phoneticPr fontId="2"/>
  </si>
  <si>
    <t>新潟製粉株式会社</t>
    <rPh sb="0" eb="4">
      <t>ニイガタセイフン</t>
    </rPh>
    <rPh sb="4" eb="8">
      <t>カブ</t>
    </rPh>
    <phoneticPr fontId="2"/>
  </si>
  <si>
    <t>胎内高原ハウス株式会社</t>
    <rPh sb="0" eb="4">
      <t>タイナイコウゲン</t>
    </rPh>
    <rPh sb="7" eb="11">
      <t>カブ</t>
    </rPh>
    <phoneticPr fontId="2"/>
  </si>
  <si>
    <t>胎内リゾート株式会社</t>
    <rPh sb="0" eb="2">
      <t>タイナイ</t>
    </rPh>
    <rPh sb="6" eb="10">
      <t>カブ</t>
    </rPh>
    <phoneticPr fontId="2"/>
  </si>
  <si>
    <t>〇</t>
    <phoneticPr fontId="2"/>
  </si>
  <si>
    <t>合併振興基金</t>
    <rPh sb="0" eb="2">
      <t>ガッペイ</t>
    </rPh>
    <rPh sb="2" eb="4">
      <t>シンコウ</t>
    </rPh>
    <rPh sb="4" eb="6">
      <t>キキン</t>
    </rPh>
    <phoneticPr fontId="5"/>
  </si>
  <si>
    <t>鹿ノ俣発電所運営事業基金</t>
    <rPh sb="0" eb="1">
      <t>カ</t>
    </rPh>
    <rPh sb="2" eb="3">
      <t>マタ</t>
    </rPh>
    <rPh sb="3" eb="5">
      <t>ハツデン</t>
    </rPh>
    <rPh sb="5" eb="6">
      <t>ショ</t>
    </rPh>
    <rPh sb="6" eb="12">
      <t>ウンエイジギョウキキン</t>
    </rPh>
    <phoneticPr fontId="5"/>
  </si>
  <si>
    <t>新型コロナウイルス感染症対策融資利子補給事業基金</t>
  </si>
  <si>
    <t>スポーツ振興基金</t>
    <rPh sb="4" eb="6">
      <t>シンコウ</t>
    </rPh>
    <rPh sb="6" eb="8">
      <t>キキン</t>
    </rPh>
    <phoneticPr fontId="5"/>
  </si>
  <si>
    <t>学校教育施設整備基金</t>
    <rPh sb="0" eb="2">
      <t>ガッコウ</t>
    </rPh>
    <rPh sb="2" eb="4">
      <t>キョウイク</t>
    </rPh>
    <rPh sb="4" eb="6">
      <t>シセツ</t>
    </rPh>
    <rPh sb="6" eb="8">
      <t>セイビ</t>
    </rPh>
    <rPh sb="8" eb="10">
      <t>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</si>
  <si>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</si>
  <si>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</si>
  <si>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</si>
  <si>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将来負担比率は、ここ数年緩やかに減少していますが、依然として高い水準にあり、類似団体の平均値を大きく上回っています。
　また、市有の有形固定資産の減価償却率で表される有形固定資産の消耗度は、類似団体に比べて低い傾向がありますが、年々上昇していることを考慮すると、この数値は無視できません。
　今後は公共施設等総合管理計画に従い、定期点検や予防保全型の維持管理を行い、長寿命化を図るとともに、将来の負担を考慮して、単独施設の新設ではなく、施設の複合化、集約化、統廃合を基本とした老朽化対策を進める予定です。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</si>
  <si>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</si>
  <si>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</si>
  <si>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</si>
  <si>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</si>
  <si>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</si>
  <si>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</si>
  <si>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合併特例債の償還と並行して、市債の新規借入を続けたことにより、実質公債費比率が増加し続けています。
　将来負担比率と実質公債費率は、類似団体の平均値を大きく上回る状況が続いていますので、今後は市債の新規借入を制限し、将来に備えるための基金を積み立てるなど、計画的な財政運営を行い、将来の財政リスクを軽減する必要があり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</si>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</sst>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40" xfId="1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37"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D737699-B91B-41E7-B632-52853587860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964B-4F4E-ACA9-0A2939CE8C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81103</c:v>
                </c:pt>
                <c:pt idx="1">
                  <c:v>92164</c:v>
                </c:pt>
                <c:pt idx="2">
                  <c:v>66054</c:v>
                </c:pt>
                <c:pt idx="3">
                  <c:v>79871</c:v>
                </c:pt>
                <c:pt idx="4">
                  <c:v>71564</c:v>
                </c:pt>
              </c:numCache>
            </c:numRef>
          </c:val>
          <c:smooth val="0"/>
          <c:extLst>
            <c:ext xmlns:c16="http://schemas.microsoft.com/office/drawing/2014/chart" uri="{C3380CC4-5D6E-409C-BE32-E72D297353CC}">
              <c16:uniqueId val="{00000001-964B-4F4E-ACA9-0A2939CE8C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5.41</c:v>
                </c:pt>
                <c:pt idx="1">
                  <c:v>6.79</c:v>
                </c:pt>
                <c:pt idx="2">
                  <c:v>6.33</c:v>
                </c:pt>
                <c:pt idx="3">
                  <c:v>10.46</c:v>
                </c:pt>
                <c:pt idx="4">
                  <c:v>15.54</c:v>
                </c:pt>
              </c:numCache>
            </c:numRef>
          </c:val>
          <c:extLst>
            <c:ext xmlns:c16="http://schemas.microsoft.com/office/drawing/2014/chart" uri="{C3380CC4-5D6E-409C-BE32-E72D297353CC}">
              <c16:uniqueId val="{00000000-1251-4D38-9437-D54B7DEBAC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7.75</c:v>
                </c:pt>
                <c:pt idx="1">
                  <c:v>4.47</c:v>
                </c:pt>
                <c:pt idx="2">
                  <c:v>4.5</c:v>
                </c:pt>
                <c:pt idx="3">
                  <c:v>4.37</c:v>
                </c:pt>
                <c:pt idx="4">
                  <c:v>9.9</c:v>
                </c:pt>
              </c:numCache>
            </c:numRef>
          </c:val>
          <c:extLst>
            <c:ext xmlns:c16="http://schemas.microsoft.com/office/drawing/2014/chart" uri="{C3380CC4-5D6E-409C-BE32-E72D297353CC}">
              <c16:uniqueId val="{00000001-1251-4D38-9437-D54B7DEBAC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-2.39</c:v>
                </c:pt>
                <c:pt idx="1">
                  <c:v>-1.85</c:v>
                </c:pt>
                <c:pt idx="2">
                  <c:v>-0.51</c:v>
                </c:pt>
                <c:pt idx="3">
                  <c:v>4.3099999999999996</c:v>
                </c:pt>
                <c:pt idx="4">
                  <c:v>11.28</c:v>
                </c:pt>
              </c:numCache>
            </c:numRef>
          </c:val>
          <c:smooth val="0"/>
          <c:extLst>
            <c:ext xmlns:c16="http://schemas.microsoft.com/office/drawing/2014/chart" uri="{C3380CC4-5D6E-409C-BE32-E72D297353CC}">
              <c16:uniqueId val="{00000002-1251-4D38-9437-D54B7DEBAC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0.66</c:v>
                </c:pt>
                <c:pt idx="2">
                  <c:v>#N/A</c:v>
                </c:pt>
                <c:pt idx="3">
                  <c:v>0.87</c:v>
                </c:pt>
                <c:pt idx="4">
                  <c:v>#N/A</c:v>
                </c:pt>
                <c:pt idx="5">
                  <c:v>0.71</c:v>
                </c:pt>
                <c:pt idx="6">
                  <c:v>#N/A</c:v>
                </c:pt>
                <c:pt idx="7">
                  <c:v>0.14000000000000001</c:v>
                </c:pt>
                <c:pt idx="8">
                  <c:v>#N/A</c:v>
                </c:pt>
                <c:pt idx="9">
                  <c:v>0.06</c:v>
                </c:pt>
              </c:numCache>
            </c:numRef>
          </c:val>
          <c:extLst>
            <c:ext xmlns:c16="http://schemas.microsoft.com/office/drawing/2014/chart" uri="{C3380CC4-5D6E-409C-BE32-E72D297353CC}">
              <c16:uniqueId val="{00000000-5B3D-4366-A138-E927D872F8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3D-4366-A138-E927D872F8DC}"/>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0.04</c:v>
                </c:pt>
                <c:pt idx="6">
                  <c:v>#N/A</c:v>
                </c:pt>
                <c:pt idx="7">
                  <c:v>0.08</c:v>
                </c:pt>
                <c:pt idx="8">
                  <c:v>#N/A</c:v>
                </c:pt>
                <c:pt idx="9">
                  <c:v>0.09</c:v>
                </c:pt>
              </c:numCache>
            </c:numRef>
          </c:val>
          <c:extLst>
            <c:ext xmlns:c16="http://schemas.microsoft.com/office/drawing/2014/chart" uri="{C3380CC4-5D6E-409C-BE32-E72D297353CC}">
              <c16:uniqueId val="{00000002-5B3D-4366-A138-E927D872F8DC}"/>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0.63</c:v>
                </c:pt>
                <c:pt idx="8">
                  <c:v>#N/A</c:v>
                </c:pt>
                <c:pt idx="9">
                  <c:v>0.73</c:v>
                </c:pt>
              </c:numCache>
            </c:numRef>
          </c:val>
          <c:extLst>
            <c:ext xmlns:c16="http://schemas.microsoft.com/office/drawing/2014/chart" uri="{C3380CC4-5D6E-409C-BE32-E72D297353CC}">
              <c16:uniqueId val="{00000003-5B3D-4366-A138-E927D872F8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2.02</c:v>
                </c:pt>
                <c:pt idx="2">
                  <c:v>#N/A</c:v>
                </c:pt>
                <c:pt idx="3">
                  <c:v>0.85</c:v>
                </c:pt>
                <c:pt idx="4">
                  <c:v>#N/A</c:v>
                </c:pt>
                <c:pt idx="5">
                  <c:v>0.91</c:v>
                </c:pt>
                <c:pt idx="6">
                  <c:v>#N/A</c:v>
                </c:pt>
                <c:pt idx="7">
                  <c:v>1.37</c:v>
                </c:pt>
                <c:pt idx="8">
                  <c:v>#N/A</c:v>
                </c:pt>
                <c:pt idx="9">
                  <c:v>0.81</c:v>
                </c:pt>
              </c:numCache>
            </c:numRef>
          </c:val>
          <c:extLst>
            <c:ext xmlns:c16="http://schemas.microsoft.com/office/drawing/2014/chart" uri="{C3380CC4-5D6E-409C-BE32-E72D297353CC}">
              <c16:uniqueId val="{00000004-5B3D-4366-A138-E927D872F8DC}"/>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0.92</c:v>
                </c:pt>
                <c:pt idx="8">
                  <c:v>#N/A</c:v>
                </c:pt>
                <c:pt idx="9">
                  <c:v>0.87</c:v>
                </c:pt>
              </c:numCache>
            </c:numRef>
          </c:val>
          <c:extLst>
            <c:ext xmlns:c16="http://schemas.microsoft.com/office/drawing/2014/chart" uri="{C3380CC4-5D6E-409C-BE32-E72D297353CC}">
              <c16:uniqueId val="{00000005-5B3D-4366-A138-E927D872F8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0.64</c:v>
                </c:pt>
                <c:pt idx="2">
                  <c:v>#N/A</c:v>
                </c:pt>
                <c:pt idx="3">
                  <c:v>2.34</c:v>
                </c:pt>
                <c:pt idx="4">
                  <c:v>#N/A</c:v>
                </c:pt>
                <c:pt idx="5">
                  <c:v>1.24</c:v>
                </c:pt>
                <c:pt idx="6">
                  <c:v>#N/A</c:v>
                </c:pt>
                <c:pt idx="7">
                  <c:v>1.76</c:v>
                </c:pt>
                <c:pt idx="8">
                  <c:v>#N/A</c:v>
                </c:pt>
                <c:pt idx="9">
                  <c:v>2.0099999999999998</c:v>
                </c:pt>
              </c:numCache>
            </c:numRef>
          </c:val>
          <c:extLst>
            <c:ext xmlns:c16="http://schemas.microsoft.com/office/drawing/2014/chart" uri="{C3380CC4-5D6E-409C-BE32-E72D297353CC}">
              <c16:uniqueId val="{00000006-5B3D-4366-A138-E927D872F8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3.65</c:v>
                </c:pt>
                <c:pt idx="2">
                  <c:v>#N/A</c:v>
                </c:pt>
                <c:pt idx="3">
                  <c:v>3.46</c:v>
                </c:pt>
                <c:pt idx="4">
                  <c:v>#N/A</c:v>
                </c:pt>
                <c:pt idx="5">
                  <c:v>3.53</c:v>
                </c:pt>
                <c:pt idx="6">
                  <c:v>#N/A</c:v>
                </c:pt>
                <c:pt idx="7">
                  <c:v>3.4</c:v>
                </c:pt>
                <c:pt idx="8">
                  <c:v>#N/A</c:v>
                </c:pt>
                <c:pt idx="9">
                  <c:v>3.07</c:v>
                </c:pt>
              </c:numCache>
            </c:numRef>
          </c:val>
          <c:extLst>
            <c:ext xmlns:c16="http://schemas.microsoft.com/office/drawing/2014/chart" uri="{C3380CC4-5D6E-409C-BE32-E72D297353CC}">
              <c16:uniqueId val="{00000007-5B3D-4366-A138-E927D872F8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4.7300000000000004</c:v>
                </c:pt>
                <c:pt idx="2">
                  <c:v>#N/A</c:v>
                </c:pt>
                <c:pt idx="3">
                  <c:v>5.45</c:v>
                </c:pt>
                <c:pt idx="4">
                  <c:v>#N/A</c:v>
                </c:pt>
                <c:pt idx="5">
                  <c:v>5.67</c:v>
                </c:pt>
                <c:pt idx="6">
                  <c:v>#N/A</c:v>
                </c:pt>
                <c:pt idx="7">
                  <c:v>6.36</c:v>
                </c:pt>
                <c:pt idx="8">
                  <c:v>#N/A</c:v>
                </c:pt>
                <c:pt idx="9">
                  <c:v>6.41</c:v>
                </c:pt>
              </c:numCache>
            </c:numRef>
          </c:val>
          <c:extLst>
            <c:ext xmlns:c16="http://schemas.microsoft.com/office/drawing/2014/chart" uri="{C3380CC4-5D6E-409C-BE32-E72D297353CC}">
              <c16:uniqueId val="{00000008-5B3D-4366-A138-E927D872F8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5.17</c:v>
                </c:pt>
                <c:pt idx="2">
                  <c:v>#N/A</c:v>
                </c:pt>
                <c:pt idx="3">
                  <c:v>6.45</c:v>
                </c:pt>
                <c:pt idx="4">
                  <c:v>#N/A</c:v>
                </c:pt>
                <c:pt idx="5">
                  <c:v>6.13</c:v>
                </c:pt>
                <c:pt idx="6">
                  <c:v>#N/A</c:v>
                </c:pt>
                <c:pt idx="7">
                  <c:v>10.32</c:v>
                </c:pt>
                <c:pt idx="8">
                  <c:v>#N/A</c:v>
                </c:pt>
                <c:pt idx="9">
                  <c:v>15.5</c:v>
                </c:pt>
              </c:numCache>
            </c:numRef>
          </c:val>
          <c:extLst>
            <c:ext xmlns:c16="http://schemas.microsoft.com/office/drawing/2014/chart" uri="{C3380CC4-5D6E-409C-BE32-E72D297353CC}">
              <c16:uniqueId val="{00000009-5B3D-4366-A138-E927D872F8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1646</c:v>
                </c:pt>
                <c:pt idx="5">
                  <c:v>1715</c:v>
                </c:pt>
                <c:pt idx="8">
                  <c:v>1719</c:v>
                </c:pt>
                <c:pt idx="11">
                  <c:v>1734</c:v>
                </c:pt>
                <c:pt idx="14">
                  <c:v>1759</c:v>
                </c:pt>
              </c:numCache>
            </c:numRef>
          </c:val>
          <c:extLst>
            <c:ext xmlns:c16="http://schemas.microsoft.com/office/drawing/2014/chart" uri="{C3380CC4-5D6E-409C-BE32-E72D297353CC}">
              <c16:uniqueId val="{00000000-8548-4B01-8A26-B6297FFD24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48-4B01-8A26-B6297FFD24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c:v>
                </c:pt>
                <c:pt idx="3">
                  <c:v>16</c:v>
                </c:pt>
                <c:pt idx="6">
                  <c:v>19</c:v>
                </c:pt>
                <c:pt idx="9">
                  <c:v>19</c:v>
                </c:pt>
                <c:pt idx="12">
                  <c:v>18</c:v>
                </c:pt>
              </c:numCache>
            </c:numRef>
          </c:val>
          <c:extLst>
            <c:ext xmlns:c16="http://schemas.microsoft.com/office/drawing/2014/chart" uri="{C3380CC4-5D6E-409C-BE32-E72D297353CC}">
              <c16:uniqueId val="{00000002-8548-4B01-8A26-B6297FFD24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54</c:v>
                </c:pt>
                <c:pt idx="3">
                  <c:v>61</c:v>
                </c:pt>
                <c:pt idx="6">
                  <c:v>57</c:v>
                </c:pt>
                <c:pt idx="9">
                  <c:v>57</c:v>
                </c:pt>
                <c:pt idx="12">
                  <c:v>68</c:v>
                </c:pt>
              </c:numCache>
            </c:numRef>
          </c:val>
          <c:extLst>
            <c:ext xmlns:c16="http://schemas.microsoft.com/office/drawing/2014/chart" uri="{C3380CC4-5D6E-409C-BE32-E72D297353CC}">
              <c16:uniqueId val="{00000003-8548-4B01-8A26-B6297FFD24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682</c:v>
                </c:pt>
                <c:pt idx="3">
                  <c:v>685</c:v>
                </c:pt>
                <c:pt idx="6">
                  <c:v>706</c:v>
                </c:pt>
                <c:pt idx="9">
                  <c:v>719</c:v>
                </c:pt>
                <c:pt idx="12">
                  <c:v>704</c:v>
                </c:pt>
              </c:numCache>
            </c:numRef>
          </c:val>
          <c:extLst>
            <c:ext xmlns:c16="http://schemas.microsoft.com/office/drawing/2014/chart" uri="{C3380CC4-5D6E-409C-BE32-E72D297353CC}">
              <c16:uniqueId val="{00000004-8548-4B01-8A26-B6297FFD24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48-4B01-8A26-B6297FFD24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48-4B01-8A26-B6297FFD24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1814</c:v>
                </c:pt>
                <c:pt idx="3">
                  <c:v>1857</c:v>
                </c:pt>
                <c:pt idx="6">
                  <c:v>1891</c:v>
                </c:pt>
                <c:pt idx="9">
                  <c:v>1913</c:v>
                </c:pt>
                <c:pt idx="12">
                  <c:v>1993</c:v>
                </c:pt>
              </c:numCache>
            </c:numRef>
          </c:val>
          <c:extLst>
            <c:ext xmlns:c16="http://schemas.microsoft.com/office/drawing/2014/chart" uri="{C3380CC4-5D6E-409C-BE32-E72D297353CC}">
              <c16:uniqueId val="{00000007-8548-4B01-8A26-B6297FFD24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924</c:v>
                </c:pt>
                <c:pt idx="2">
                  <c:v>#N/A</c:v>
                </c:pt>
                <c:pt idx="3">
                  <c:v>#N/A</c:v>
                </c:pt>
                <c:pt idx="4">
                  <c:v>904</c:v>
                </c:pt>
                <c:pt idx="5">
                  <c:v>#N/A</c:v>
                </c:pt>
                <c:pt idx="6">
                  <c:v>#N/A</c:v>
                </c:pt>
                <c:pt idx="7">
                  <c:v>954</c:v>
                </c:pt>
                <c:pt idx="8">
                  <c:v>#N/A</c:v>
                </c:pt>
                <c:pt idx="9">
                  <c:v>#N/A</c:v>
                </c:pt>
                <c:pt idx="10">
                  <c:v>974</c:v>
                </c:pt>
                <c:pt idx="11">
                  <c:v>#N/A</c:v>
                </c:pt>
                <c:pt idx="12">
                  <c:v>#N/A</c:v>
                </c:pt>
                <c:pt idx="13">
                  <c:v>1024</c:v>
                </c:pt>
                <c:pt idx="14">
                  <c:v>#N/A</c:v>
                </c:pt>
              </c:numCache>
            </c:numRef>
          </c:val>
          <c:smooth val="0"/>
          <c:extLst>
            <c:ext xmlns:c16="http://schemas.microsoft.com/office/drawing/2014/chart" uri="{C3380CC4-5D6E-409C-BE32-E72D297353CC}">
              <c16:uniqueId val="{00000008-8548-4B01-8A26-B6297FFD24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21348</c:v>
                </c:pt>
                <c:pt idx="5">
                  <c:v>21745</c:v>
                </c:pt>
                <c:pt idx="8">
                  <c:v>21306</c:v>
                </c:pt>
                <c:pt idx="11">
                  <c:v>20541</c:v>
                </c:pt>
                <c:pt idx="14">
                  <c:v>20762</c:v>
                </c:pt>
              </c:numCache>
            </c:numRef>
          </c:val>
          <c:extLst>
            <c:ext xmlns:c16="http://schemas.microsoft.com/office/drawing/2014/chart" uri="{C3380CC4-5D6E-409C-BE32-E72D297353CC}">
              <c16:uniqueId val="{00000000-C148-4F52-90A0-A6B42EF82E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539</c:v>
                </c:pt>
                <c:pt idx="5">
                  <c:v>529</c:v>
                </c:pt>
                <c:pt idx="8">
                  <c:v>499</c:v>
                </c:pt>
                <c:pt idx="11">
                  <c:v>437</c:v>
                </c:pt>
                <c:pt idx="14">
                  <c:v>351</c:v>
                </c:pt>
              </c:numCache>
            </c:numRef>
          </c:val>
          <c:extLst>
            <c:ext xmlns:c16="http://schemas.microsoft.com/office/drawing/2014/chart" uri="{C3380CC4-5D6E-409C-BE32-E72D297353CC}">
              <c16:uniqueId val="{00000001-C148-4F52-90A0-A6B42EF82E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1530</c:v>
                </c:pt>
                <c:pt idx="5">
                  <c:v>1306</c:v>
                </c:pt>
                <c:pt idx="8">
                  <c:v>1428</c:v>
                </c:pt>
                <c:pt idx="11">
                  <c:v>1508</c:v>
                </c:pt>
                <c:pt idx="14">
                  <c:v>2617</c:v>
                </c:pt>
              </c:numCache>
            </c:numRef>
          </c:val>
          <c:extLst>
            <c:ext xmlns:c16="http://schemas.microsoft.com/office/drawing/2014/chart" uri="{C3380CC4-5D6E-409C-BE32-E72D297353CC}">
              <c16:uniqueId val="{00000002-C148-4F52-90A0-A6B42EF82E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48-4F52-90A0-A6B42EF82E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48-4F52-90A0-A6B42EF82E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108</c:v>
                </c:pt>
                <c:pt idx="3">
                  <c:v>91</c:v>
                </c:pt>
                <c:pt idx="6">
                  <c:v>253</c:v>
                </c:pt>
                <c:pt idx="9">
                  <c:v>356</c:v>
                </c:pt>
                <c:pt idx="12">
                  <c:v>320</c:v>
                </c:pt>
              </c:numCache>
            </c:numRef>
          </c:val>
          <c:extLst>
            <c:ext xmlns:c16="http://schemas.microsoft.com/office/drawing/2014/chart" uri="{C3380CC4-5D6E-409C-BE32-E72D297353CC}">
              <c16:uniqueId val="{00000005-C148-4F52-90A0-A6B42EF82E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3434</c:v>
                </c:pt>
                <c:pt idx="3">
                  <c:v>3311</c:v>
                </c:pt>
                <c:pt idx="6">
                  <c:v>3254</c:v>
                </c:pt>
                <c:pt idx="9">
                  <c:v>3171</c:v>
                </c:pt>
                <c:pt idx="12">
                  <c:v>3115</c:v>
                </c:pt>
              </c:numCache>
            </c:numRef>
          </c:val>
          <c:extLst>
            <c:ext xmlns:c16="http://schemas.microsoft.com/office/drawing/2014/chart" uri="{C3380CC4-5D6E-409C-BE32-E72D297353CC}">
              <c16:uniqueId val="{00000006-C148-4F52-90A0-A6B42EF82E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403</c:v>
                </c:pt>
                <c:pt idx="3">
                  <c:v>394</c:v>
                </c:pt>
                <c:pt idx="6">
                  <c:v>411</c:v>
                </c:pt>
                <c:pt idx="9">
                  <c:v>486</c:v>
                </c:pt>
                <c:pt idx="12">
                  <c:v>546</c:v>
                </c:pt>
              </c:numCache>
            </c:numRef>
          </c:val>
          <c:extLst>
            <c:ext xmlns:c16="http://schemas.microsoft.com/office/drawing/2014/chart" uri="{C3380CC4-5D6E-409C-BE32-E72D297353CC}">
              <c16:uniqueId val="{00000007-C148-4F52-90A0-A6B42EF82E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12404</c:v>
                </c:pt>
                <c:pt idx="3">
                  <c:v>11659</c:v>
                </c:pt>
                <c:pt idx="6">
                  <c:v>11209</c:v>
                </c:pt>
                <c:pt idx="9">
                  <c:v>10802</c:v>
                </c:pt>
                <c:pt idx="12">
                  <c:v>10469</c:v>
                </c:pt>
              </c:numCache>
            </c:numRef>
          </c:val>
          <c:extLst>
            <c:ext xmlns:c16="http://schemas.microsoft.com/office/drawing/2014/chart" uri="{C3380CC4-5D6E-409C-BE32-E72D297353CC}">
              <c16:uniqueId val="{00000008-C148-4F52-90A0-A6B42EF82E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171</c:v>
                </c:pt>
                <c:pt idx="3">
                  <c:v>144</c:v>
                </c:pt>
                <c:pt idx="6">
                  <c:v>121</c:v>
                </c:pt>
                <c:pt idx="9">
                  <c:v>107</c:v>
                </c:pt>
                <c:pt idx="12">
                  <c:v>161</c:v>
                </c:pt>
              </c:numCache>
            </c:numRef>
          </c:val>
          <c:extLst>
            <c:ext xmlns:c16="http://schemas.microsoft.com/office/drawing/2014/chart" uri="{C3380CC4-5D6E-409C-BE32-E72D297353CC}">
              <c16:uniqueId val="{00000009-C148-4F52-90A0-A6B42EF82E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19574</c:v>
                </c:pt>
                <c:pt idx="3">
                  <c:v>20502</c:v>
                </c:pt>
                <c:pt idx="6">
                  <c:v>20126</c:v>
                </c:pt>
                <c:pt idx="9">
                  <c:v>19746</c:v>
                </c:pt>
                <c:pt idx="12">
                  <c:v>19592</c:v>
                </c:pt>
              </c:numCache>
            </c:numRef>
          </c:val>
          <c:extLst>
            <c:ext xmlns:c16="http://schemas.microsoft.com/office/drawing/2014/chart" uri="{C3380CC4-5D6E-409C-BE32-E72D297353CC}">
              <c16:uniqueId val="{0000000A-C148-4F52-90A0-A6B42EF82E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12677</c:v>
                </c:pt>
                <c:pt idx="2">
                  <c:v>#N/A</c:v>
                </c:pt>
                <c:pt idx="3">
                  <c:v>#N/A</c:v>
                </c:pt>
                <c:pt idx="4">
                  <c:v>12521</c:v>
                </c:pt>
                <c:pt idx="5">
                  <c:v>#N/A</c:v>
                </c:pt>
                <c:pt idx="6">
                  <c:v>#N/A</c:v>
                </c:pt>
                <c:pt idx="7">
                  <c:v>12141</c:v>
                </c:pt>
                <c:pt idx="8">
                  <c:v>#N/A</c:v>
                </c:pt>
                <c:pt idx="9">
                  <c:v>#N/A</c:v>
                </c:pt>
                <c:pt idx="10">
                  <c:v>12182</c:v>
                </c:pt>
                <c:pt idx="11">
                  <c:v>#N/A</c:v>
                </c:pt>
                <c:pt idx="12">
                  <c:v>#N/A</c:v>
                </c:pt>
                <c:pt idx="13">
                  <c:v>10473</c:v>
                </c:pt>
                <c:pt idx="14">
                  <c:v>#N/A</c:v>
                </c:pt>
              </c:numCache>
            </c:numRef>
          </c:val>
          <c:smooth val="0"/>
          <c:extLst>
            <c:ext xmlns:c16="http://schemas.microsoft.com/office/drawing/2014/chart" uri="{C3380CC4-5D6E-409C-BE32-E72D297353CC}">
              <c16:uniqueId val="{0000000B-C148-4F52-90A0-A6B42EF82E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412</c:v>
                </c:pt>
                <c:pt idx="1">
                  <c:v>412</c:v>
                </c:pt>
                <c:pt idx="2">
                  <c:v>977</c:v>
                </c:pt>
              </c:numCache>
            </c:numRef>
          </c:val>
          <c:extLst>
            <c:ext xmlns:c16="http://schemas.microsoft.com/office/drawing/2014/chart" uri="{C3380CC4-5D6E-409C-BE32-E72D297353CC}">
              <c16:uniqueId val="{00000000-6F62-43A0-9FDD-47516E069F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148</c:v>
                </c:pt>
              </c:numCache>
            </c:numRef>
          </c:val>
          <c:extLst>
            <c:ext xmlns:c16="http://schemas.microsoft.com/office/drawing/2014/chart" uri="{C3380CC4-5D6E-409C-BE32-E72D297353CC}">
              <c16:uniqueId val="{00000001-6F62-43A0-9FDD-47516E069F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1160</c:v>
                </c:pt>
                <c:pt idx="1">
                  <c:v>1285</c:v>
                </c:pt>
                <c:pt idx="2">
                  <c:v>1486</c:v>
                </c:pt>
              </c:numCache>
            </c:numRef>
          </c:val>
          <c:extLst>
            <c:ext xmlns:c16="http://schemas.microsoft.com/office/drawing/2014/chart" uri="{C3380CC4-5D6E-409C-BE32-E72D297353CC}">
              <c16:uniqueId val="{00000002-6F62-43A0-9FDD-47516E069F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{7A1513EA-2DF2-46E3-BC49-2546FC7E5F2D}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A25-4E6F-9547-158FB1B53E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{5212961F-AB07-47FE-93A2-5B94A94593B0}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25-4E6F-9547-158FB1B53E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{ED24BC97-29A3-4536-8B39-64F0158A885E}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25-4E6F-9547-158FB1B53E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{CC188097-3D75-45C1-9751-EBF840B92356}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25-4E6F-9547-158FB1B53E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{CFAC1F25-1827-4AE4-9B32-863E160D72E2}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25-4E6F-9547-158FB1B53EC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{CBACFDFF-FA38-4A7E-AE60-B89936B8EAF3}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A25-4E6F-9547-158FB1B53EC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{BC7C9E35-11DB-4FCD-82E3-0EE9FE0AA92E}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A25-4E6F-9547-158FB1B53E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{F7EAEA36-F9ED-4CCE-9B0B-3E01C76D0498}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A25-4E6F-9547-158FB1B53E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{6A69AB4D-47D8-4F58-8904-73FCD97BEC09}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A25-4E6F-9547-158FB1B53E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51.9</c:v>
                </c:pt>
                <c:pt idx="16">
                  <c:v>53.6</c:v>
                </c:pt>
                <c:pt idx="24">
                  <c:v>55.2</c:v>
                </c:pt>
                <c:pt idx="32">
                  <c:v>56.4</c:v>
                </c:pt>
              </c:numCache>
            </c:numRef>
          </c:xVal>
          <c:yVal>
            <c:numRef>
              <c:f>公会計指標分析・財政指標組合せ分析表!$BP$51:$DC$51</c:f>
              <c:numCache>
                <c:formatCode>#,##0.0;"▲ "#,##0.0</c:formatCode>
                <c:ptCount val="40"/>
                <c:pt idx="0">
                  <c:v>165.7</c:v>
                </c:pt>
                <c:pt idx="8">
                  <c:v>164.3</c:v>
                </c:pt>
                <c:pt idx="16">
                  <c:v>160.9</c:v>
                </c:pt>
                <c:pt idx="24">
                  <c:v>156.30000000000001</c:v>
                </c:pt>
                <c:pt idx="32">
                  <c:v>127.8</c:v>
                </c:pt>
              </c:numCache>
            </c:numRef>
          </c:yVal>
          <c:smooth val="0"/>
          <c:extLst>
            <c:ext xmlns:c16="http://schemas.microsoft.com/office/drawing/2014/chart" uri="{C3380CC4-5D6E-409C-BE32-E72D297353CC}">
              <c16:uniqueId val="{00000009-AA25-4E6F-9547-158FB1B53E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{FC511CB5-7B00-4787-A0CD-024EE949E6D5}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A25-4E6F-9547-158FB1B53E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{917AC226-42D7-4EEE-9CE5-29B0DBDF34E4}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25-4E6F-9547-158FB1B53E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{4BDB3419-ACFE-427A-BBF4-0E6B346F942B}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25-4E6F-9547-158FB1B53E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{90D41BBB-1F73-465C-9511-63C98FB99990}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25-4E6F-9547-158FB1B53E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{91AF3E31-521D-4001-A461-1D31162E96D4}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25-4E6F-9547-158FB1B53EC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{3EBDA211-B0BB-4AE5-8AFF-21B4B80667BE}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A25-4E6F-9547-158FB1B53EC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{CF3678B9-68A2-4DF9-B6AC-866CE921A0F7}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A25-4E6F-9547-158FB1B53E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{0D5B6E73-ED07-4826-A82D-33A691789CC0}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A25-4E6F-9547-158FB1B53E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{75972C7A-EB9D-48F7-A292-E8365A88D9FD}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A25-4E6F-9547-158FB1B53E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AA25-4E6F-9547-158FB1B53EC9}"/>
            </c:ext>
          </c:extLst>
        </c:ser>
        <c:dLbls>
          <c:showLegendKey val="0"/>
          <c:showVal val="1"/>
          <c:showCatName val="0"/>
          <c:showSerName val="0"/>
          <c:showPercent val="0"/>
          <c:showBubbleSize val="0"/>
        </c:dLbls>
        <c:axId val="46179840"/>
        <c:axId val="46181760"/>
      </c:scatterChart>
      <c:valAx>
        <c:axId val="46179840"/>
        <c:scaling>
          <c:orientation val="maxMin"/>
          <c:max val="62"/>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{DB52700C-B4F8-41C2-87BF-274605240C0C}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651-4471-A735-CBDB3A6D3C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{4FC0347F-2E48-4F38-9828-4BE2C9EAD019}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51-4471-A735-CBDB3A6D3C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{A27A8F64-6B14-4E34-9606-AA6BF30B5B3A}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51-4471-A735-CBDB3A6D3C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{144FBEAD-F58F-4077-9EBB-B57F9AFBF560}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51-4471-A735-CBDB3A6D3C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{4020DDA4-931F-4F5D-89FA-23C177A686FE}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51-4471-A735-CBDB3A6D3CA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{0AF1ED3C-FF68-4E2A-B7E0-28CF478E0F31}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651-4471-A735-CBDB3A6D3CA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{23CA5018-B918-45D9-9E8A-AE6093FC5C26}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651-4471-A735-CBDB3A6D3CA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{464BDF96-B609-4844-A954-DD7742143736}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651-4471-A735-CBDB3A6D3CA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{B65AE5BF-918A-4D53-A303-F9E5DFDC82CF}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651-4471-A735-CBDB3A6D3C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11.9</c:v>
                </c:pt>
                <c:pt idx="16">
                  <c:v>12.1</c:v>
                </c:pt>
                <c:pt idx="24">
                  <c:v>12.3</c:v>
                </c:pt>
                <c:pt idx="32">
                  <c:v>12.5</c:v>
                </c:pt>
              </c:numCache>
            </c:numRef>
          </c:xVal>
          <c:yVal>
            <c:numRef>
              <c:f>公会計指標分析・財政指標組合せ分析表!$BP$73:$DC$73</c:f>
              <c:numCache>
                <c:formatCode>#,##0.0;"▲ "#,##0.0</c:formatCode>
                <c:ptCount val="40"/>
                <c:pt idx="0">
                  <c:v>165.7</c:v>
                </c:pt>
                <c:pt idx="8">
                  <c:v>164.3</c:v>
                </c:pt>
                <c:pt idx="16">
                  <c:v>160.9</c:v>
                </c:pt>
                <c:pt idx="24">
                  <c:v>156.30000000000001</c:v>
                </c:pt>
                <c:pt idx="32">
                  <c:v>127.8</c:v>
                </c:pt>
              </c:numCache>
            </c:numRef>
          </c:yVal>
          <c:smooth val="0"/>
          <c:extLst>
            <c:ext xmlns:c16="http://schemas.microsoft.com/office/drawing/2014/chart" uri="{C3380CC4-5D6E-409C-BE32-E72D297353CC}">
              <c16:uniqueId val="{00000009-8651-4471-A735-CBDB3A6D3C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5.939162563094772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{06D0A4D9-B56F-4383-A1BB-444A895C268E}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651-4471-A735-CBDB3A6D3C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{06AF2E90-E72F-4DAA-BB9B-FD68DE205C7A}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51-4471-A735-CBDB3A6D3C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{66130E94-279C-4239-A5F4-A23AAD6FA0B4}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51-4471-A735-CBDB3A6D3C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{3DFBC31E-69AD-4CF2-AA39-6AB757A460BB}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51-4471-A735-CBDB3A6D3C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{D6150227-A854-4AD1-9A66-B2CEB70469FA}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51-4471-A735-CBDB3A6D3CA6}"/>
                </c:ext>
              </c:extLst>
            </c:dLbl>
            <c:dLbl>
              <c:idx val="8"/>
              <c:layout>
                <c:manualLayout>
                  <c:x val="-1.8235628084250128E-2"/>
                  <c:y val="-7.8225873291928871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{4EE50152-ADA1-4676-8DBD-700BBC55171C}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651-4471-A735-CBDB3A6D3CA6}"/>
                </c:ext>
              </c:extLst>
            </c:dLbl>
            <c:dLbl>
              <c:idx val="16"/>
              <c:layout>
                <c:manualLayout>
                  <c:x val="-3.1570342725075584E-2"/>
                  <c:y val="-0.1179958723398134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{F1EE1BFE-3F87-4D05-8969-6AEA1D606C87}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651-4471-A735-CBDB3A6D3CA6}"/>
                </c:ext>
              </c:extLst>
            </c:dLbl>
            <c:dLbl>
              <c:idx val="24"/>
              <c:layout>
                <c:manualLayout>
                  <c:x val="-3.1570342725075584E-2"/>
                  <c:y val="-8.458329879917007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{B700D041-7618-4BC4-AE96-5B38B87942C7}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651-4471-A735-CBDB3A6D3CA6}"/>
                </c:ext>
              </c:extLst>
            </c:dLbl>
            <c:dLbl>
              <c:idx val="32"/>
              <c:layout>
                <c:manualLayout>
                  <c:x val="-3.1570342725075584E-2"/>
                  <c:y val="-4.228950885227620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{08C9C227-E62D-4D1B-9DB1-D3C1BBDE3ACE}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651-4471-A735-CBDB3A6D3C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8651-4471-A735-CBDB3A6D3CA6}"/>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AFCF0ED-0F01-4096-B3E6-A678B1E9A701}"/>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3603235-4DAF-4738-986A-F9A88071E15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年度の合併特例事業債や辺地対策事業債等を借り入れていることから元利償還金が増加している。</a:t>
          </a:r>
        </a:p>
        <a:p>
          <a:r>
            <a:rPr kumimoji="1" lang="ja-JP" altLang="en-US" sz="1400">
              <a:latin typeface="ＭＳ ゴシック" pitchFamily="49" charset="-128"/>
              <a:ea typeface="ＭＳ ゴシック" pitchFamily="49" charset="-128"/>
            </a:rPr>
            <a:t>　交付税算入率の高い地方債の活用により算入公債費等の増加も見込まれるため、実質公債費比率への影響は軽微であると考えている。</a:t>
          </a:r>
        </a:p>
        <a:p>
          <a:r>
            <a:rPr kumimoji="1" lang="ja-JP" altLang="en-US" sz="1400">
              <a:latin typeface="ＭＳ ゴシック" pitchFamily="49" charset="-128"/>
              <a:ea typeface="ＭＳ ゴシック" pitchFamily="49" charset="-128"/>
            </a:rPr>
            <a:t>　元利償還金の次に大きい割合を占める公営企業債の元利償還金に対する繰入金は、公営企業会計で行った下水道などの整備事業に係る地方債の償還に対する一般会計からの繰入金であり、今後も横ばいで推移すると考え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一般会計等地方債の現在高、公営企業債等繰入見込額等がそれぞれ</a:t>
          </a:r>
          <a:r>
            <a:rPr kumimoji="1" lang="en-US" altLang="ja-JP" sz="1400">
              <a:solidFill>
                <a:sysClr val="windowText" lastClr="000000"/>
              </a:solidFill>
              <a:latin typeface="ＭＳ ゴシック" pitchFamily="49" charset="-128"/>
              <a:ea typeface="ＭＳ ゴシック" pitchFamily="49" charset="-128"/>
            </a:rPr>
            <a:t>154</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0.8</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333</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3.1</a:t>
          </a:r>
          <a:r>
            <a:rPr kumimoji="1" lang="ja-JP" altLang="en-US" sz="1400">
              <a:solidFill>
                <a:sysClr val="windowText" lastClr="000000"/>
              </a:solidFill>
              <a:latin typeface="ＭＳ ゴシック" pitchFamily="49" charset="-128"/>
              <a:ea typeface="ＭＳ ゴシック" pitchFamily="49" charset="-128"/>
            </a:rPr>
            <a:t>％）減少したため、将来負担額は減少している。充当可能財源等については、基金が</a:t>
          </a:r>
          <a:r>
            <a:rPr kumimoji="1" lang="en-US" altLang="ja-JP" sz="1400">
              <a:solidFill>
                <a:sysClr val="windowText" lastClr="000000"/>
              </a:solidFill>
              <a:latin typeface="ＭＳ ゴシック" pitchFamily="49" charset="-128"/>
              <a:ea typeface="ＭＳ ゴシック" pitchFamily="49" charset="-128"/>
            </a:rPr>
            <a:t>1,109</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173.5</a:t>
          </a:r>
          <a:r>
            <a:rPr kumimoji="1" lang="ja-JP" altLang="en-US" sz="1400">
              <a:solidFill>
                <a:sysClr val="windowText" lastClr="000000"/>
              </a:solidFill>
              <a:latin typeface="ＭＳ ゴシック" pitchFamily="49" charset="-128"/>
              <a:ea typeface="ＭＳ ゴシック" pitchFamily="49" charset="-128"/>
            </a:rPr>
            <a:t>％）増加した。</a:t>
          </a:r>
        </a:p>
        <a:p>
          <a:r>
            <a:rPr kumimoji="1" lang="ja-JP" altLang="en-US" sz="1400">
              <a:solidFill>
                <a:sysClr val="windowText" lastClr="000000"/>
              </a:solidFill>
              <a:latin typeface="ＭＳ ゴシック" pitchFamily="49" charset="-128"/>
              <a:ea typeface="ＭＳ ゴシック" pitchFamily="49" charset="-128"/>
            </a:rPr>
            <a:t>　将来負担額の減少に加え充当可能財源が増加したことから、将来負担比率の分子は</a:t>
          </a:r>
          <a:r>
            <a:rPr kumimoji="1" lang="en-US" altLang="ja-JP" sz="1400">
              <a:solidFill>
                <a:sysClr val="windowText" lastClr="000000"/>
              </a:solidFill>
              <a:latin typeface="ＭＳ ゴシック" pitchFamily="49" charset="-128"/>
              <a:ea typeface="ＭＳ ゴシック" pitchFamily="49" charset="-128"/>
            </a:rPr>
            <a:t>1,709</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14.0</a:t>
          </a:r>
          <a:r>
            <a:rPr kumimoji="1" lang="ja-JP" altLang="en-US" sz="1400">
              <a:solidFill>
                <a:sysClr val="windowText" lastClr="000000"/>
              </a:solidFill>
              <a:latin typeface="ＭＳ ゴシック" pitchFamily="49" charset="-128"/>
              <a:ea typeface="ＭＳ ゴシック" pitchFamily="49" charset="-128"/>
            </a:rPr>
            <a:t>％）減少した。</a:t>
          </a:r>
        </a:p>
        <a:p>
          <a:r>
            <a:rPr kumimoji="1" lang="ja-JP" altLang="en-US" sz="1400">
              <a:solidFill>
                <a:sysClr val="windowText" lastClr="000000"/>
              </a:solidFill>
              <a:latin typeface="ＭＳ ゴシック" pitchFamily="49" charset="-128"/>
              <a:ea typeface="ＭＳ ゴシック" pitchFamily="49" charset="-128"/>
            </a:rPr>
            <a:t>　また、標準財政規模が増加したため、将来負担比率は</a:t>
          </a:r>
          <a:r>
            <a:rPr kumimoji="1" lang="en-US" altLang="ja-JP" sz="1400">
              <a:solidFill>
                <a:sysClr val="windowText" lastClr="000000"/>
              </a:solidFill>
              <a:latin typeface="ＭＳ ゴシック" pitchFamily="49" charset="-128"/>
              <a:ea typeface="ＭＳ ゴシック" pitchFamily="49" charset="-128"/>
            </a:rPr>
            <a:t>28.5</a:t>
          </a:r>
          <a:r>
            <a:rPr kumimoji="1" lang="ja-JP" altLang="en-US" sz="1400">
              <a:solidFill>
                <a:sysClr val="windowText" lastClr="000000"/>
              </a:solidFill>
              <a:latin typeface="ＭＳ ゴシック" pitchFamily="49" charset="-128"/>
              <a:ea typeface="ＭＳ ゴシック" pitchFamily="49" charset="-128"/>
            </a:rPr>
            <a:t>ポイント良化の</a:t>
          </a:r>
          <a:r>
            <a:rPr kumimoji="1" lang="en-US" altLang="ja-JP" sz="1400">
              <a:solidFill>
                <a:sysClr val="windowText" lastClr="000000"/>
              </a:solidFill>
              <a:latin typeface="ＭＳ ゴシック" pitchFamily="49" charset="-128"/>
              <a:ea typeface="ＭＳ ゴシック" pitchFamily="49" charset="-128"/>
            </a:rPr>
            <a:t>127.8</a:t>
          </a:r>
          <a:r>
            <a:rPr kumimoji="1" lang="ja-JP" altLang="en-US" sz="1400">
              <a:solidFill>
                <a:sysClr val="windowText" lastClr="000000"/>
              </a:solidFill>
              <a:latin typeface="ＭＳ ゴシック" pitchFamily="49" charset="-128"/>
              <a:ea typeface="ＭＳ ゴシック" pitchFamily="49" charset="-128"/>
            </a:rPr>
            <a:t>％となった。しかし、類似団体平均</a:t>
          </a:r>
          <a:r>
            <a:rPr kumimoji="1" lang="en-US" altLang="ja-JP" sz="1400">
              <a:solidFill>
                <a:sysClr val="windowText" lastClr="000000"/>
              </a:solidFill>
              <a:latin typeface="ＭＳ ゴシック" pitchFamily="49" charset="-128"/>
              <a:ea typeface="ＭＳ ゴシック" pitchFamily="49" charset="-128"/>
            </a:rPr>
            <a:t>13.3</a:t>
          </a:r>
          <a:r>
            <a:rPr kumimoji="1" lang="ja-JP" altLang="en-US" sz="1400">
              <a:solidFill>
                <a:sysClr val="windowText" lastClr="000000"/>
              </a:solidFill>
              <a:latin typeface="ＭＳ ゴシック" pitchFamily="49" charset="-128"/>
              <a:ea typeface="ＭＳ ゴシック" pitchFamily="49" charset="-128"/>
            </a:rPr>
            <a:t>％、全国平均</a:t>
          </a:r>
          <a:r>
            <a:rPr kumimoji="1" lang="en-US" altLang="ja-JP" sz="1400">
              <a:solidFill>
                <a:sysClr val="windowText" lastClr="000000"/>
              </a:solidFill>
              <a:latin typeface="ＭＳ ゴシック" pitchFamily="49" charset="-128"/>
              <a:ea typeface="ＭＳ ゴシック" pitchFamily="49" charset="-128"/>
            </a:rPr>
            <a:t>15.4</a:t>
          </a:r>
          <a:r>
            <a:rPr kumimoji="1" lang="ja-JP" altLang="en-US" sz="1400">
              <a:solidFill>
                <a:sysClr val="windowText" lastClr="000000"/>
              </a:solidFill>
              <a:latin typeface="ＭＳ ゴシック" pitchFamily="49" charset="-128"/>
              <a:ea typeface="ＭＳ ゴシック" pitchFamily="49" charset="-128"/>
            </a:rPr>
            <a:t>％と比較すると比率は依然高い水準である。</a:t>
          </a:r>
        </a:p>
        <a:p>
          <a:r>
            <a:rPr kumimoji="1" lang="ja-JP" altLang="en-US" sz="1400">
              <a:solidFill>
                <a:sysClr val="windowText" lastClr="000000"/>
              </a:solidFill>
              <a:latin typeface="ＭＳ ゴシック" pitchFamily="49" charset="-128"/>
              <a:ea typeface="ＭＳ ゴシック" pitchFamily="49" charset="-128"/>
            </a:rPr>
            <a:t>　地方債の適正な借入や交付税算入のある有利な地方債の活用、充当可能基金の計画的な積立てなどにより将来世代の負担軽減に努めていく。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新潟県胎内市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ふるさと納税寄附金が好調なことから財政調整基金及び学校教育施設整備基金に積み立てを行うことが出来た。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また、臨時財政対策債に係る後年度の普通交付税算入分を減債基金に積み立てたことにより減債基金が増加した。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当初予算についても、基金を取り崩すことなく予算編成を行うことが出来た。今後も行財政経費の削減などにより積み立てを行っていきたいと考えている。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主に大規模改修や施設整備など将来の資金需要に備えて必要に応じ基金の積み立てを行っている。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学校教育施設整備基金：中条小学校改築事業に備え積み立てを行った。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新型コロナウイルス感染症対策融資利子補給事業基金：利子補給の追加の対象となった分を積み立てた。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鹿ノ俣発電所運営事業基金：今後予想される施設の改修に備え、引き続き積み立てを行えるよう運営を行う。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学校教育施設整備基金：本格的な事業着手に向け積み立てを行う。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ふるさと納税寄附金が好調なことから財政調整基金に積み立てを行うことが出来た。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末の基金残高は標準財政規模比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％まで上昇した。今後の方針として基金残高について、標準財政規模の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％程度を目標に財政運営に取り組んでいきたいと考えている。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臨時財政対策債に係る後年度の普通交付税算入分を減債基金に積み立てたことにより基金残高が増加した。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繰上償還の予定や満期一括償還の地方債がないことから、財政調整基金の積み立てを優先させていきたいと考えている。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B673D87-7D33-4A0C-91F5-BDB93644F3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15A2CD1-7810-4488-9E4A-AC0025CC5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88184B1-9932-4FE7-811E-02E29C5C7E5F}"/>
            </a:ext>
          </a:extLst>
        </xdr:cNvPr>
        <xdr:cNvSpPr/>
      </xdr:nvSpPr>
      <xdr:spPr>
        <a:xfrm>
          <a:off x="360362" y="68262"/>
          <a:ext cx="12042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030F49B-86C2-47AF-A5CC-CA79A15A46C7}"/>
            </a:ext>
          </a:extLst>
        </xdr:cNvPr>
        <xdr:cNvSpPr/>
      </xdr:nvSpPr>
      <xdr:spPr>
        <a:xfrm>
          <a:off x="16182975" y="190500"/>
          <a:ext cx="3744912" cy="5635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8228DD0-EDD4-4852-891A-4167E80B76A5}"/>
            </a:ext>
          </a:extLst>
        </xdr:cNvPr>
        <xdr:cNvSpPr/>
      </xdr:nvSpPr>
      <xdr:spPr>
        <a:xfrm>
          <a:off x="16203612" y="220662"/>
          <a:ext cx="3705225" cy="5032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AE51904-76F5-469F-A803-F718050AE231}"/>
            </a:ext>
          </a:extLst>
        </xdr:cNvPr>
        <xdr:cNvSpPr/>
      </xdr:nvSpPr>
      <xdr:spPr>
        <a:xfrm>
          <a:off x="16229012" y="246062"/>
          <a:ext cx="3648075" cy="4397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0CD7330-0C66-47FB-87D3-4DFCD55400E1}"/>
            </a:ext>
          </a:extLst>
        </xdr:cNvPr>
        <xdr:cNvSpPr/>
      </xdr:nvSpPr>
      <xdr:spPr>
        <a:xfrm>
          <a:off x="13527087" y="190500"/>
          <a:ext cx="2522538" cy="5635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4693B50-F9E4-46E2-9340-B34EB0E681DC}"/>
            </a:ext>
          </a:extLst>
        </xdr:cNvPr>
        <xdr:cNvSpPr/>
      </xdr:nvSpPr>
      <xdr:spPr>
        <a:xfrm>
          <a:off x="13552487" y="220662"/>
          <a:ext cx="2478088" cy="5032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97C0C76-2FE8-4278-898B-7F0609248C10}"/>
            </a:ext>
          </a:extLst>
        </xdr:cNvPr>
        <xdr:cNvSpPr/>
      </xdr:nvSpPr>
      <xdr:spPr>
        <a:xfrm>
          <a:off x="13573125" y="246062"/>
          <a:ext cx="2439987"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DAE9BE6-F418-4DFC-9B9C-80300DE00C77}"/>
            </a:ext>
          </a:extLst>
        </xdr:cNvPr>
        <xdr:cNvSpPr/>
      </xdr:nvSpPr>
      <xdr:spPr>
        <a:xfrm>
          <a:off x="458787" y="893762"/>
          <a:ext cx="9591675" cy="169703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E73909B-2621-47B7-A607-575D0A04B85A}"/>
            </a:ext>
          </a:extLst>
        </xdr:cNvPr>
        <xdr:cNvSpPr/>
      </xdr:nvSpPr>
      <xdr:spPr>
        <a:xfrm>
          <a:off x="581025" y="925512"/>
          <a:ext cx="1325562"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8C9D6EC-CE7C-43D9-9427-A2019B10B61E}"/>
            </a:ext>
          </a:extLst>
        </xdr:cNvPr>
        <xdr:cNvSpPr/>
      </xdr:nvSpPr>
      <xdr:spPr>
        <a:xfrm>
          <a:off x="1847850" y="925512"/>
          <a:ext cx="126682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28,043
27,815
264.89
20,291,016
18,630,688
1,534,759
9,874,162
19,552,616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331F726-F5ED-4DB8-A589-5C3CC04AFA36}"/>
            </a:ext>
          </a:extLst>
        </xdr:cNvPr>
        <xdr:cNvSpPr/>
      </xdr:nvSpPr>
      <xdr:spPr>
        <a:xfrm>
          <a:off x="3114675" y="925512"/>
          <a:ext cx="14478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97B61EE-EDBD-4F5E-97BB-49DB0A6C9DA5}"/>
            </a:ext>
          </a:extLst>
        </xdr:cNvPr>
        <xdr:cNvSpPr/>
      </xdr:nvSpPr>
      <xdr:spPr>
        <a:xfrm>
          <a:off x="4562475" y="944562"/>
          <a:ext cx="1931987"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E9B12E8-0BD9-4635-8DE4-34A7DA6BEFE0}"/>
            </a:ext>
          </a:extLst>
        </xdr:cNvPr>
        <xdr:cNvSpPr/>
      </xdr:nvSpPr>
      <xdr:spPr>
        <a:xfrm>
          <a:off x="6494462" y="944562"/>
          <a:ext cx="1203325"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8E2EDE3-FC98-4985-89C3-56F515189438}"/>
            </a:ext>
          </a:extLst>
        </xdr:cNvPr>
        <xdr:cNvSpPr/>
      </xdr:nvSpPr>
      <xdr:spPr>
        <a:xfrm>
          <a:off x="7761287" y="952500"/>
          <a:ext cx="601663" cy="9064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A1178E6-96E9-4715-9E41-CC5F3C2E74A3}"/>
            </a:ext>
          </a:extLst>
        </xdr:cNvPr>
        <xdr:cNvSpPr/>
      </xdr:nvSpPr>
      <xdr:spPr>
        <a:xfrm>
          <a:off x="4562475" y="1685925"/>
          <a:ext cx="1931987"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66797FA-6342-4C5F-B08C-117BEFFBE848}"/>
            </a:ext>
          </a:extLst>
        </xdr:cNvPr>
        <xdr:cNvSpPr/>
      </xdr:nvSpPr>
      <xdr:spPr>
        <a:xfrm>
          <a:off x="6553200" y="1685925"/>
          <a:ext cx="3497262"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CAF5429-F869-4E05-BCC9-C0EFB8A4D0A8}"/>
            </a:ext>
          </a:extLst>
        </xdr:cNvPr>
        <xdr:cNvSpPr/>
      </xdr:nvSpPr>
      <xdr:spPr>
        <a:xfrm>
          <a:off x="10526712" y="893762"/>
          <a:ext cx="14478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6F75C5D-C79F-4742-A9B2-85859DE2ED1E}"/>
            </a:ext>
          </a:extLst>
        </xdr:cNvPr>
        <xdr:cNvSpPr/>
      </xdr:nvSpPr>
      <xdr:spPr>
        <a:xfrm>
          <a:off x="10772775" y="952500"/>
          <a:ext cx="1266825"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3D6104E-D325-4375-827D-1C38692B6CB8}"/>
            </a:ext>
          </a:extLst>
        </xdr:cNvPr>
        <xdr:cNvSpPr/>
      </xdr:nvSpPr>
      <xdr:spPr>
        <a:xfrm>
          <a:off x="10772775" y="1219200"/>
          <a:ext cx="1266825" cy="4968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F79A8FF-7196-4C6A-A1DF-82050EE85DC9}"/>
            </a:ext>
          </a:extLst>
        </xdr:cNvPr>
        <xdr:cNvSpPr/>
      </xdr:nvSpPr>
      <xdr:spPr>
        <a:xfrm>
          <a:off x="10772775" y="1543050"/>
          <a:ext cx="13890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22ACC68-70BB-4750-A50E-97892A4DA786}"/>
            </a:ext>
          </a:extLst>
        </xdr:cNvPr>
        <xdr:cNvCxnSpPr/>
      </xdr:nvCxnSpPr>
      <xdr:spPr>
        <a:xfrm flipH="1">
          <a:off x="10599737" y="1046162"/>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CD2FBE3-29F2-4100-AAD6-A20B58512A0F}"/>
            </a:ext>
          </a:extLst>
        </xdr:cNvPr>
        <xdr:cNvSpPr/>
      </xdr:nvSpPr>
      <xdr:spPr>
        <a:xfrm>
          <a:off x="10648950" y="1008062"/>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54DCF6D-3671-48F3-8F82-CB6F27526D1E}"/>
            </a:ext>
          </a:extLst>
        </xdr:cNvPr>
        <xdr:cNvSpPr/>
      </xdr:nvSpPr>
      <xdr:spPr>
        <a:xfrm>
          <a:off x="10648950" y="1312862"/>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060C11B-6FA2-43C1-8C6A-A4F130184424}"/>
            </a:ext>
          </a:extLst>
        </xdr:cNvPr>
        <xdr:cNvCxnSpPr/>
      </xdr:nvCxnSpPr>
      <xdr:spPr>
        <a:xfrm>
          <a:off x="10698162"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469153E-227E-4F54-A8A4-F906D57E32EA}"/>
            </a:ext>
          </a:extLst>
        </xdr:cNvPr>
        <xdr:cNvCxnSpPr/>
      </xdr:nvCxnSpPr>
      <xdr:spPr>
        <a:xfrm>
          <a:off x="10618787" y="154305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BACE5C7-3C18-4A00-B7B9-3A9B5E244EA4}"/>
            </a:ext>
          </a:extLst>
        </xdr:cNvPr>
        <xdr:cNvCxnSpPr/>
      </xdr:nvCxnSpPr>
      <xdr:spPr>
        <a:xfrm flipV="1">
          <a:off x="10698162" y="17716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7B98C32-6B92-4D7C-9220-EE41489E0538}"/>
            </a:ext>
          </a:extLst>
        </xdr:cNvPr>
        <xdr:cNvCxnSpPr/>
      </xdr:nvCxnSpPr>
      <xdr:spPr>
        <a:xfrm>
          <a:off x="10618787"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7F5322C-1ABA-4E0D-862A-44C7C8BEEB2B}"/>
            </a:ext>
          </a:extLst>
        </xdr:cNvPr>
        <xdr:cNvSpPr txBox="1"/>
      </xdr:nvSpPr>
      <xdr:spPr>
        <a:xfrm>
          <a:off x="419100" y="268763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D9B8D02-09AD-4440-A5A1-E9500EE3C868}"/>
            </a:ext>
          </a:extLst>
        </xdr:cNvPr>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0833D70-90EF-45BC-B8F2-A090E5A09DA8}"/>
            </a:ext>
          </a:extLst>
        </xdr:cNvPr>
        <xdr:cNvSpPr txBox="1"/>
      </xdr:nvSpPr>
      <xdr:spPr>
        <a:xfrm>
          <a:off x="419100" y="3141662"/>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042BAF7-0AB6-4D60-A333-567AF511B91E}"/>
            </a:ext>
          </a:extLst>
        </xdr:cNvPr>
        <xdr:cNvSpPr txBox="1"/>
      </xdr:nvSpPr>
      <xdr:spPr>
        <a:xfrm>
          <a:off x="419100" y="3373437"/>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709A3F3-F32E-4919-A6D8-558DADEAC4F2}"/>
            </a:ext>
          </a:extLst>
        </xdr:cNvPr>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B02499A-D30B-47DA-8928-2EDA0EA3E4B5}"/>
            </a:ext>
          </a:extLst>
        </xdr:cNvPr>
        <xdr:cNvSpPr/>
      </xdr:nvSpPr>
      <xdr:spPr>
        <a:xfrm>
          <a:off x="1208087" y="4097337"/>
          <a:ext cx="4032250" cy="3127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635E227-E83B-41F5-8191-FFDC7A10531C}"/>
            </a:ext>
          </a:extLst>
        </xdr:cNvPr>
        <xdr:cNvSpPr/>
      </xdr:nvSpPr>
      <xdr:spPr>
        <a:xfrm>
          <a:off x="1895651" y="4467479"/>
          <a:ext cx="1647471"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7B53C1F-DC03-45B9-9FF4-FDE072477A90}"/>
            </a:ext>
          </a:extLst>
        </xdr:cNvPr>
        <xdr:cNvSpPr/>
      </xdr:nvSpPr>
      <xdr:spPr>
        <a:xfrm>
          <a:off x="3636639" y="4446046"/>
          <a:ext cx="811858"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E2A511F-E927-454D-937A-01D35288E7BE}"/>
            </a:ext>
          </a:extLst>
        </xdr:cNvPr>
        <xdr:cNvSpPr/>
      </xdr:nvSpPr>
      <xdr:spPr>
        <a:xfrm>
          <a:off x="5189537" y="4219575"/>
          <a:ext cx="1447800"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38AB2B8-4815-49F5-BA34-664101F39C8E}"/>
            </a:ext>
          </a:extLst>
        </xdr:cNvPr>
        <xdr:cNvSpPr/>
      </xdr:nvSpPr>
      <xdr:spPr>
        <a:xfrm>
          <a:off x="5189537" y="441007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0BEAE4B-4A04-410B-B0BE-EDE63C4723DF}"/>
            </a:ext>
          </a:extLst>
        </xdr:cNvPr>
        <xdr:cNvSpPr/>
      </xdr:nvSpPr>
      <xdr:spPr>
        <a:xfrm>
          <a:off x="6637337" y="4219575"/>
          <a:ext cx="1447800"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DBF461D-3D86-4774-A3CA-B8B309435499}"/>
            </a:ext>
          </a:extLst>
        </xdr:cNvPr>
        <xdr:cNvSpPr/>
      </xdr:nvSpPr>
      <xdr:spPr>
        <a:xfrm>
          <a:off x="6637337" y="441007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703EFDA-B99D-4450-B223-18CD241400BA}"/>
            </a:ext>
          </a:extLst>
        </xdr:cNvPr>
        <xdr:cNvSpPr/>
      </xdr:nvSpPr>
      <xdr:spPr>
        <a:xfrm>
          <a:off x="8212137" y="4219575"/>
          <a:ext cx="1447800"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4D6E69F-565F-454A-AC6C-1F9D2BD8A0A8}"/>
            </a:ext>
          </a:extLst>
        </xdr:cNvPr>
        <xdr:cNvSpPr/>
      </xdr:nvSpPr>
      <xdr:spPr>
        <a:xfrm>
          <a:off x="8212137" y="441007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909B7D8-01FC-4EA0-AE85-654921683F0D}"/>
            </a:ext>
          </a:extLst>
        </xdr:cNvPr>
        <xdr:cNvSpPr/>
      </xdr:nvSpPr>
      <xdr:spPr>
        <a:xfrm>
          <a:off x="1208087" y="4772025"/>
          <a:ext cx="4032250"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D1F86BD-3748-473F-81AD-1EF0F8A40F66}"/>
            </a:ext>
          </a:extLst>
        </xdr:cNvPr>
        <xdr:cNvSpPr/>
      </xdr:nvSpPr>
      <xdr:spPr>
        <a:xfrm>
          <a:off x="5497512" y="4772025"/>
          <a:ext cx="4524375"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C54CC06-6297-450B-AC7C-E8C7BC121355}"/>
            </a:ext>
          </a:extLst>
        </xdr:cNvPr>
        <xdr:cNvSpPr/>
      </xdr:nvSpPr>
      <xdr:spPr>
        <a:xfrm>
          <a:off x="5497512" y="4840287"/>
          <a:ext cx="43434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49BE416-27F7-4C67-86DC-D907A3F2179D}"/>
            </a:ext>
          </a:extLst>
        </xdr:cNvPr>
        <xdr:cNvSpPr txBox="1"/>
      </xdr:nvSpPr>
      <xdr:spPr>
        <a:xfrm>
          <a:off x="5564187" y="5049837"/>
          <a:ext cx="43307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類似団体の中で、減価償却率は中位ですが、老朽化が徐々に進行しています。　インフラ施設（道路、橋、上下水道）については、昭和</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年にかけて集中的に整備されたため、令和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年代後半から更新費用がピークに達することが予想され、大きな財政負担となる可能性があります。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重要なインフラ施設や事業施設に関しては、ライフサイクルコストを削減するために、計画的に長寿命化工事や統廃合を実施する必要があります。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1DD785C-296C-438B-8977-7065EC51764F}"/>
            </a:ext>
          </a:extLst>
        </xdr:cNvPr>
        <xdr:cNvSpPr txBox="1"/>
      </xdr:nvSpPr>
      <xdr:spPr>
        <a:xfrm>
          <a:off x="1179512"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4AD47AE-AAE5-4876-A863-5D295E2DC14B}"/>
            </a:ext>
          </a:extLst>
        </xdr:cNvPr>
        <xdr:cNvCxnSpPr/>
      </xdr:nvCxnSpPr>
      <xdr:spPr>
        <a:xfrm>
          <a:off x="1208087" y="681196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3BE1443-2AA0-4F3E-BE4A-0EA27A53DEB0}"/>
            </a:ext>
          </a:extLst>
        </xdr:cNvPr>
        <xdr:cNvSpPr txBox="1"/>
      </xdr:nvSpPr>
      <xdr:spPr>
        <a:xfrm>
          <a:off x="809006" y="6722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E8FE3D49-15C5-4F14-9B30-CDAC6B307E23}"/>
            </a:ext>
          </a:extLst>
        </xdr:cNvPr>
        <xdr:cNvCxnSpPr/>
      </xdr:nvCxnSpPr>
      <xdr:spPr>
        <a:xfrm>
          <a:off x="1208087" y="630555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57994C3D-2B35-4B4A-AB25-1578492770D0}"/>
            </a:ext>
          </a:extLst>
        </xdr:cNvPr>
        <xdr:cNvSpPr txBox="1"/>
      </xdr:nvSpPr>
      <xdr:spPr>
        <a:xfrm>
          <a:off x="809006" y="6211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64FA10E4-0C12-48B6-98B3-49949A12EDD9}"/>
            </a:ext>
          </a:extLst>
        </xdr:cNvPr>
        <xdr:cNvCxnSpPr/>
      </xdr:nvCxnSpPr>
      <xdr:spPr>
        <a:xfrm>
          <a:off x="1208087" y="579913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069C8737-1DDC-4411-8260-99FF45A69DB4}"/>
            </a:ext>
          </a:extLst>
        </xdr:cNvPr>
        <xdr:cNvSpPr txBox="1"/>
      </xdr:nvSpPr>
      <xdr:spPr>
        <a:xfrm>
          <a:off x="809006" y="570533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EFCEBD67-63FA-40E7-82E3-F01B6C77BE65}"/>
            </a:ext>
          </a:extLst>
        </xdr:cNvPr>
        <xdr:cNvCxnSpPr/>
      </xdr:nvCxnSpPr>
      <xdr:spPr>
        <a:xfrm>
          <a:off x="1208087" y="528796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E167151F-6F11-4D03-AF21-DBF86BA3AECD}"/>
            </a:ext>
          </a:extLst>
        </xdr:cNvPr>
        <xdr:cNvSpPr txBox="1"/>
      </xdr:nvSpPr>
      <xdr:spPr>
        <a:xfrm>
          <a:off x="809006" y="5189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2A0A4470-2107-4011-B625-D29CE6D17676}"/>
            </a:ext>
          </a:extLst>
        </xdr:cNvPr>
        <xdr:cNvCxnSpPr/>
      </xdr:nvCxnSpPr>
      <xdr:spPr>
        <a:xfrm>
          <a:off x="1208087" y="477202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8DFD6403-97A7-4218-9423-77D92828FF1F}"/>
            </a:ext>
          </a:extLst>
        </xdr:cNvPr>
        <xdr:cNvSpPr txBox="1"/>
      </xdr:nvSpPr>
      <xdr:spPr>
        <a:xfrm>
          <a:off x="809006" y="4687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7269576F-1AD9-4D3C-8415-739B7EB3DFC9}"/>
            </a:ext>
          </a:extLst>
        </xdr:cNvPr>
        <xdr:cNvSpPr/>
      </xdr:nvSpPr>
      <xdr:spPr>
        <a:xfrm>
          <a:off x="1208087" y="4772025"/>
          <a:ext cx="4032250"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61" name="直線コネクタ 60">
          <a:extLst>
            <a:ext uri="{FF2B5EF4-FFF2-40B4-BE49-F238E27FC236}">
              <a16:creationId xmlns:a16="http://schemas.microsoft.com/office/drawing/2014/main" id="{83636010-4817-44F2-86BB-7DF58FC0658C}"/>
            </a:ext>
          </a:extLst>
        </xdr:cNvPr>
        <xdr:cNvCxnSpPr/>
      </xdr:nvCxnSpPr>
      <xdr:spPr>
        <a:xfrm flipV="1">
          <a:off x="4522470" y="5179378"/>
          <a:ext cx="1270" cy="10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62" name="有形固定資産減価償却率最小値テキスト">
          <a:extLst>
            <a:ext uri="{FF2B5EF4-FFF2-40B4-BE49-F238E27FC236}">
              <a16:creationId xmlns:a16="http://schemas.microsoft.com/office/drawing/2014/main" id="{D69545EA-CA86-4C4B-8D74-26F793A6B268}"/>
            </a:ext>
          </a:extLst>
        </xdr:cNvPr>
        <xdr:cNvSpPr txBox="1"/>
      </xdr:nvSpPr>
      <xdr:spPr>
        <a:xfrm>
          <a:off x="4579937" y="6276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63" name="直線コネクタ 62">
          <a:extLst>
            <a:ext uri="{FF2B5EF4-FFF2-40B4-BE49-F238E27FC236}">
              <a16:creationId xmlns:a16="http://schemas.microsoft.com/office/drawing/2014/main" id="{78A71BAC-F3F8-45BC-B19E-000BBAD11A9F}"/>
            </a:ext>
          </a:extLst>
        </xdr:cNvPr>
        <xdr:cNvCxnSpPr/>
      </xdr:nvCxnSpPr>
      <xdr:spPr>
        <a:xfrm>
          <a:off x="4440237" y="626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64" name="有形固定資産減価償却率最大値テキスト">
          <a:extLst>
            <a:ext uri="{FF2B5EF4-FFF2-40B4-BE49-F238E27FC236}">
              <a16:creationId xmlns:a16="http://schemas.microsoft.com/office/drawing/2014/main" id="{F251E462-B286-4807-A616-6F410265F7DB}"/>
            </a:ext>
          </a:extLst>
        </xdr:cNvPr>
        <xdr:cNvSpPr txBox="1"/>
      </xdr:nvSpPr>
      <xdr:spPr>
        <a:xfrm>
          <a:off x="4579937" y="496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65" name="直線コネクタ 64">
          <a:extLst>
            <a:ext uri="{FF2B5EF4-FFF2-40B4-BE49-F238E27FC236}">
              <a16:creationId xmlns:a16="http://schemas.microsoft.com/office/drawing/2014/main" id="{88D97652-951F-470E-9053-65EDFA2470BD}"/>
            </a:ext>
          </a:extLst>
        </xdr:cNvPr>
        <xdr:cNvCxnSpPr/>
      </xdr:nvCxnSpPr>
      <xdr:spPr>
        <a:xfrm>
          <a:off x="4440237" y="517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66" name="有形固定資産減価償却率平均値テキスト">
          <a:extLst>
            <a:ext uri="{FF2B5EF4-FFF2-40B4-BE49-F238E27FC236}">
              <a16:creationId xmlns:a16="http://schemas.microsoft.com/office/drawing/2014/main" id="{78FD11D0-17CF-4B3B-AABA-52DEAE846123}"/>
            </a:ext>
          </a:extLst>
        </xdr:cNvPr>
        <xdr:cNvSpPr txBox="1"/>
      </xdr:nvSpPr>
      <xdr:spPr>
        <a:xfrm>
          <a:off x="4579937" y="5802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67" name="フローチャート: 判断 66">
          <a:extLst>
            <a:ext uri="{FF2B5EF4-FFF2-40B4-BE49-F238E27FC236}">
              <a16:creationId xmlns:a16="http://schemas.microsoft.com/office/drawing/2014/main" id="{1E0FC9AE-143E-4CE4-B266-BC2697B20DD7}"/>
            </a:ext>
          </a:extLst>
        </xdr:cNvPr>
        <xdr:cNvSpPr/>
      </xdr:nvSpPr>
      <xdr:spPr>
        <a:xfrm>
          <a:off x="4478337" y="581914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68" name="フローチャート: 判断 67">
          <a:extLst>
            <a:ext uri="{FF2B5EF4-FFF2-40B4-BE49-F238E27FC236}">
              <a16:creationId xmlns:a16="http://schemas.microsoft.com/office/drawing/2014/main" id="{C57FE33E-35BA-4983-B159-99CFFD8A8557}"/>
            </a:ext>
          </a:extLst>
        </xdr:cNvPr>
        <xdr:cNvSpPr/>
      </xdr:nvSpPr>
      <xdr:spPr>
        <a:xfrm>
          <a:off x="3800475" y="5684203"/>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69" name="フローチャート: 判断 68">
          <a:extLst>
            <a:ext uri="{FF2B5EF4-FFF2-40B4-BE49-F238E27FC236}">
              <a16:creationId xmlns:a16="http://schemas.microsoft.com/office/drawing/2014/main" id="{8578CC1C-82C4-4F9A-B763-FC77FBE162F9}"/>
            </a:ext>
          </a:extLst>
        </xdr:cNvPr>
        <xdr:cNvSpPr/>
      </xdr:nvSpPr>
      <xdr:spPr>
        <a:xfrm>
          <a:off x="3076575" y="5676900"/>
          <a:ext cx="96837"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70" name="フローチャート: 判断 69">
          <a:extLst>
            <a:ext uri="{FF2B5EF4-FFF2-40B4-BE49-F238E27FC236}">
              <a16:creationId xmlns:a16="http://schemas.microsoft.com/office/drawing/2014/main" id="{DF834522-1848-49E6-B518-B9AE7DC6BACF}"/>
            </a:ext>
          </a:extLst>
        </xdr:cNvPr>
        <xdr:cNvSpPr/>
      </xdr:nvSpPr>
      <xdr:spPr>
        <a:xfrm>
          <a:off x="2352675" y="5618163"/>
          <a:ext cx="96837"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1" name="フローチャート: 判断 70">
          <a:extLst>
            <a:ext uri="{FF2B5EF4-FFF2-40B4-BE49-F238E27FC236}">
              <a16:creationId xmlns:a16="http://schemas.microsoft.com/office/drawing/2014/main" id="{D42542AC-21A0-4318-9C23-41C63FF8E483}"/>
            </a:ext>
          </a:extLst>
        </xdr:cNvPr>
        <xdr:cNvSpPr/>
      </xdr:nvSpPr>
      <xdr:spPr>
        <a:xfrm>
          <a:off x="1628775" y="5542597"/>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9C69BF26-48DE-4241-BB97-8F0683AB917C}"/>
            </a:ext>
          </a:extLst>
        </xdr:cNvPr>
        <xdr:cNvSpPr txBox="1"/>
      </xdr:nvSpPr>
      <xdr:spPr>
        <a:xfrm>
          <a:off x="4360862"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D5380B3C-0229-478D-8987-0F6BC80730B1}"/>
            </a:ext>
          </a:extLst>
        </xdr:cNvPr>
        <xdr:cNvSpPr txBox="1"/>
      </xdr:nvSpPr>
      <xdr:spPr>
        <a:xfrm>
          <a:off x="3687762"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5F05581-D2D4-4BE8-BB87-9041D30EE996}"/>
            </a:ext>
          </a:extLst>
        </xdr:cNvPr>
        <xdr:cNvSpPr txBox="1"/>
      </xdr:nvSpPr>
      <xdr:spPr>
        <a:xfrm>
          <a:off x="2963862"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D08884A4-F642-49DF-91A7-32B12997018B}"/>
            </a:ext>
          </a:extLst>
        </xdr:cNvPr>
        <xdr:cNvSpPr txBox="1"/>
      </xdr:nvSpPr>
      <xdr:spPr>
        <a:xfrm>
          <a:off x="2239962"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6E7E16D-5DB8-412E-BE85-A94DF4A87009}"/>
            </a:ext>
          </a:extLst>
        </xdr:cNvPr>
        <xdr:cNvSpPr txBox="1"/>
      </xdr:nvSpPr>
      <xdr:spPr>
        <a:xfrm>
          <a:off x="1516062"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楕円 76">
          <a:extLst>
            <a:ext uri="{FF2B5EF4-FFF2-40B4-BE49-F238E27FC236}">
              <a16:creationId xmlns:a16="http://schemas.microsoft.com/office/drawing/2014/main" id="{967B348D-3B55-4D7E-8EE8-05D1E617A92F}"/>
            </a:ext>
          </a:extLst>
        </xdr:cNvPr>
        <xdr:cNvSpPr/>
      </xdr:nvSpPr>
      <xdr:spPr>
        <a:xfrm>
          <a:off x="4478337" y="55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78" name="有形固定資産減価償却率該当値テキスト">
          <a:extLst>
            <a:ext uri="{FF2B5EF4-FFF2-40B4-BE49-F238E27FC236}">
              <a16:creationId xmlns:a16="http://schemas.microsoft.com/office/drawing/2014/main" id="{A66AA6A7-8D94-4CF0-8E54-2B92927ABED7}"/>
            </a:ext>
          </a:extLst>
        </xdr:cNvPr>
        <xdr:cNvSpPr txBox="1"/>
      </xdr:nvSpPr>
      <xdr:spPr>
        <a:xfrm>
          <a:off x="4579937" y="541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79" name="楕円 78">
          <a:extLst>
            <a:ext uri="{FF2B5EF4-FFF2-40B4-BE49-F238E27FC236}">
              <a16:creationId xmlns:a16="http://schemas.microsoft.com/office/drawing/2014/main" id="{240CDACC-9FB9-4FA8-A58A-34D41A42C50E}"/>
            </a:ext>
          </a:extLst>
        </xdr:cNvPr>
        <xdr:cNvSpPr/>
      </xdr:nvSpPr>
      <xdr:spPr>
        <a:xfrm>
          <a:off x="3800475" y="5503545"/>
          <a:ext cx="96837"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94615</xdr:rowOff>
    </xdr:to>
    <xdr:cxnSp macro="">
      <xdr:nvCxnSpPr>
        <xdr:cNvPr id="80" name="直線コネクタ 79">
          <a:extLst>
            <a:ext uri="{FF2B5EF4-FFF2-40B4-BE49-F238E27FC236}">
              <a16:creationId xmlns:a16="http://schemas.microsoft.com/office/drawing/2014/main" id="{46E15E5F-D317-4B4A-98B8-719DD96368FE}"/>
            </a:ext>
          </a:extLst>
        </xdr:cNvPr>
        <xdr:cNvCxnSpPr/>
      </xdr:nvCxnSpPr>
      <xdr:spPr>
        <a:xfrm>
          <a:off x="3856037" y="5544820"/>
          <a:ext cx="668338"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81" name="楕円 80">
          <a:extLst>
            <a:ext uri="{FF2B5EF4-FFF2-40B4-BE49-F238E27FC236}">
              <a16:creationId xmlns:a16="http://schemas.microsoft.com/office/drawing/2014/main" id="{029920B6-5089-469D-AF3C-428FE2CB7D88}"/>
            </a:ext>
          </a:extLst>
        </xdr:cNvPr>
        <xdr:cNvSpPr/>
      </xdr:nvSpPr>
      <xdr:spPr>
        <a:xfrm>
          <a:off x="3076575" y="5421947"/>
          <a:ext cx="96837"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29</xdr:row>
      <xdr:rowOff>29845</xdr:rowOff>
    </xdr:to>
    <xdr:cxnSp macro="">
      <xdr:nvCxnSpPr>
        <xdr:cNvPr id="82" name="直線コネクタ 81">
          <a:extLst>
            <a:ext uri="{FF2B5EF4-FFF2-40B4-BE49-F238E27FC236}">
              <a16:creationId xmlns:a16="http://schemas.microsoft.com/office/drawing/2014/main" id="{468E541E-E0F4-4626-8EC8-64205DB73CAA}"/>
            </a:ext>
          </a:extLst>
        </xdr:cNvPr>
        <xdr:cNvCxnSpPr/>
      </xdr:nvCxnSpPr>
      <xdr:spPr>
        <a:xfrm>
          <a:off x="3132137" y="5467985"/>
          <a:ext cx="7239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143828</xdr:rowOff>
    </xdr:from>
    <xdr:to>
      <xdr:col>11</xdr:col>
      <xdr:colOff>187325</xdr:colOff>
      <xdr:row>28</xdr:row>
      <xdr:rowOff>73978</xdr:rowOff>
    </xdr:to>
    <xdr:sp macro="" textlink="">
      <xdr:nvSpPr>
        <xdr:cNvPr id="83" name="楕円 82">
          <a:extLst>
            <a:ext uri="{FF2B5EF4-FFF2-40B4-BE49-F238E27FC236}">
              <a16:creationId xmlns:a16="http://schemas.microsoft.com/office/drawing/2014/main" id="{721F86E9-9F31-4879-A0F4-54D03AEE9ADD}"/>
            </a:ext>
          </a:extLst>
        </xdr:cNvPr>
        <xdr:cNvSpPr/>
      </xdr:nvSpPr>
      <xdr:spPr>
        <a:xfrm>
          <a:off x="2352675" y="5334953"/>
          <a:ext cx="96837"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23178</xdr:rowOff>
    </xdr:from>
    <xdr:to>
      <xdr:col>15</xdr:col>
      <xdr:colOff>136525</xdr:colOff>
      <xdr:row>28</xdr:row>
      <xdr:rowOff>114935</xdr:rowOff>
    </xdr:to>
    <xdr:cxnSp macro="">
      <xdr:nvCxnSpPr>
        <xdr:cNvPr id="84" name="直線コネクタ 83">
          <a:extLst>
            <a:ext uri="{FF2B5EF4-FFF2-40B4-BE49-F238E27FC236}">
              <a16:creationId xmlns:a16="http://schemas.microsoft.com/office/drawing/2014/main" id="{6C180E59-5108-43E9-951B-5FF9BDB4F575}"/>
            </a:ext>
          </a:extLst>
        </xdr:cNvPr>
        <xdr:cNvCxnSpPr/>
      </xdr:nvCxnSpPr>
      <xdr:spPr>
        <a:xfrm>
          <a:off x="2408237" y="5380990"/>
          <a:ext cx="7239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10160</xdr:rowOff>
    </xdr:from>
    <xdr:to>
      <xdr:col>7</xdr:col>
      <xdr:colOff>187325</xdr:colOff>
      <xdr:row>28</xdr:row>
      <xdr:rowOff>111760</xdr:rowOff>
    </xdr:to>
    <xdr:sp macro="" textlink="">
      <xdr:nvSpPr>
        <xdr:cNvPr id="85" name="楕円 84">
          <a:extLst>
            <a:ext uri="{FF2B5EF4-FFF2-40B4-BE49-F238E27FC236}">
              <a16:creationId xmlns:a16="http://schemas.microsoft.com/office/drawing/2014/main" id="{B8BB55BE-5F47-40F8-99CF-18BDE55ECF6E}"/>
            </a:ext>
          </a:extLst>
        </xdr:cNvPr>
        <xdr:cNvSpPr/>
      </xdr:nvSpPr>
      <xdr:spPr>
        <a:xfrm>
          <a:off x="1628775" y="5363210"/>
          <a:ext cx="96837"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23178</xdr:rowOff>
    </xdr:from>
    <xdr:to>
      <xdr:col>11</xdr:col>
      <xdr:colOff>136525</xdr:colOff>
      <xdr:row>28</xdr:row>
      <xdr:rowOff>60960</xdr:rowOff>
    </xdr:to>
    <xdr:cxnSp macro="">
      <xdr:nvCxnSpPr>
        <xdr:cNvPr id="86" name="直線コネクタ 85">
          <a:extLst>
            <a:ext uri="{FF2B5EF4-FFF2-40B4-BE49-F238E27FC236}">
              <a16:creationId xmlns:a16="http://schemas.microsoft.com/office/drawing/2014/main" id="{2757C029-80FE-4A54-B6F7-45513019E4A6}"/>
            </a:ext>
          </a:extLst>
        </xdr:cNvPr>
        <xdr:cNvCxnSpPr/>
      </xdr:nvCxnSpPr>
      <xdr:spPr>
        <a:xfrm flipV="1">
          <a:off x="1684337" y="5380990"/>
          <a:ext cx="7239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100030</xdr:rowOff>
    </xdr:from>
    <xdr:ext cx="405111" cy="259045"/>
    <xdr:sp macro="" textlink="">
      <xdr:nvSpPr>
        <xdr:cNvPr id="87" name="n_1aveValue有形固定資産減価償却率">
          <a:extLst>
            <a:ext uri="{FF2B5EF4-FFF2-40B4-BE49-F238E27FC236}">
              <a16:creationId xmlns:a16="http://schemas.microsoft.com/office/drawing/2014/main" id="{BB0A9745-293B-4AE9-A76C-33199F3ECC4A}"/>
            </a:ext>
          </a:extLst>
        </xdr:cNvPr>
        <xdr:cNvSpPr txBox="1"/>
      </xdr:nvSpPr>
      <xdr:spPr>
        <a:xfrm>
          <a:off x="3650306" y="578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78440</xdr:rowOff>
    </xdr:from>
    <xdr:ext cx="405111" cy="259045"/>
    <xdr:sp macro="" textlink="">
      <xdr:nvSpPr>
        <xdr:cNvPr id="88" name="n_2aveValue有形固定資産減価償却率">
          <a:extLst>
            <a:ext uri="{FF2B5EF4-FFF2-40B4-BE49-F238E27FC236}">
              <a16:creationId xmlns:a16="http://schemas.microsoft.com/office/drawing/2014/main" id="{6879FF2A-D862-4256-BC47-9D7F31654092}"/>
            </a:ext>
          </a:extLst>
        </xdr:cNvPr>
        <xdr:cNvSpPr txBox="1"/>
      </xdr:nvSpPr>
      <xdr:spPr>
        <a:xfrm>
          <a:off x="2934344" y="575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24465</xdr:rowOff>
    </xdr:from>
    <xdr:ext cx="405111" cy="259045"/>
    <xdr:sp macro="" textlink="">
      <xdr:nvSpPr>
        <xdr:cNvPr id="89" name="n_3aveValue有形固定資産減価償却率">
          <a:extLst>
            <a:ext uri="{FF2B5EF4-FFF2-40B4-BE49-F238E27FC236}">
              <a16:creationId xmlns:a16="http://schemas.microsoft.com/office/drawing/2014/main" id="{3D34E242-B819-4579-BC03-2E65BC71AB0D}"/>
            </a:ext>
          </a:extLst>
        </xdr:cNvPr>
        <xdr:cNvSpPr txBox="1"/>
      </xdr:nvSpPr>
      <xdr:spPr>
        <a:xfrm>
          <a:off x="22104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120349</xdr:rowOff>
    </xdr:from>
    <xdr:ext cx="405111" cy="259045"/>
    <xdr:sp macro="" textlink="">
      <xdr:nvSpPr>
        <xdr:cNvPr id="90" name="n_4aveValue有形固定資産減価償却率">
          <a:extLst>
            <a:ext uri="{FF2B5EF4-FFF2-40B4-BE49-F238E27FC236}">
              <a16:creationId xmlns:a16="http://schemas.microsoft.com/office/drawing/2014/main" id="{237725FA-F6C6-41E6-8304-CD87894D4181}"/>
            </a:ext>
          </a:extLst>
        </xdr:cNvPr>
        <xdr:cNvSpPr txBox="1"/>
      </xdr:nvSpPr>
      <xdr:spPr>
        <a:xfrm>
          <a:off x="1486544" y="564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1" name="n_1mainValue有形固定資産減価償却率">
          <a:extLst>
            <a:ext uri="{FF2B5EF4-FFF2-40B4-BE49-F238E27FC236}">
              <a16:creationId xmlns:a16="http://schemas.microsoft.com/office/drawing/2014/main" id="{12CDE4FF-D0C4-48F5-A078-D71E2053CF8A}"/>
            </a:ext>
          </a:extLst>
        </xdr:cNvPr>
        <xdr:cNvSpPr txBox="1"/>
      </xdr:nvSpPr>
      <xdr:spPr>
        <a:xfrm>
          <a:off x="3650306" y="52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92" name="n_2mainValue有形固定資産減価償却率">
          <a:extLst>
            <a:ext uri="{FF2B5EF4-FFF2-40B4-BE49-F238E27FC236}">
              <a16:creationId xmlns:a16="http://schemas.microsoft.com/office/drawing/2014/main" id="{41BFCB0B-D83F-49E2-987A-9F4893478EE8}"/>
            </a:ext>
          </a:extLst>
        </xdr:cNvPr>
        <xdr:cNvSpPr txBox="1"/>
      </xdr:nvSpPr>
      <xdr:spPr>
        <a:xfrm>
          <a:off x="2934344" y="520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90505</xdr:rowOff>
    </xdr:from>
    <xdr:ext cx="405111" cy="259045"/>
    <xdr:sp macro="" textlink="">
      <xdr:nvSpPr>
        <xdr:cNvPr id="93" name="n_3mainValue有形固定資産減価償却率">
          <a:extLst>
            <a:ext uri="{FF2B5EF4-FFF2-40B4-BE49-F238E27FC236}">
              <a16:creationId xmlns:a16="http://schemas.microsoft.com/office/drawing/2014/main" id="{75074FB2-7A9C-4127-8A1D-0585CBB9A800}"/>
            </a:ext>
          </a:extLst>
        </xdr:cNvPr>
        <xdr:cNvSpPr txBox="1"/>
      </xdr:nvSpPr>
      <xdr:spPr>
        <a:xfrm>
          <a:off x="2210444" y="512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128287</xdr:rowOff>
    </xdr:from>
    <xdr:ext cx="405111" cy="259045"/>
    <xdr:sp macro="" textlink="">
      <xdr:nvSpPr>
        <xdr:cNvPr id="94" name="n_4mainValue有形固定資産減価償却率">
          <a:extLst>
            <a:ext uri="{FF2B5EF4-FFF2-40B4-BE49-F238E27FC236}">
              <a16:creationId xmlns:a16="http://schemas.microsoft.com/office/drawing/2014/main" id="{66118267-086A-4078-972D-0601DDCAF457}"/>
            </a:ext>
          </a:extLst>
        </xdr:cNvPr>
        <xdr:cNvSpPr txBox="1"/>
      </xdr:nvSpPr>
      <xdr:spPr>
        <a:xfrm>
          <a:off x="1486544" y="516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D5BA6590-3767-4DEB-A513-C7C27F964D26}"/>
            </a:ext>
          </a:extLst>
        </xdr:cNvPr>
        <xdr:cNvSpPr/>
      </xdr:nvSpPr>
      <xdr:spPr>
        <a:xfrm>
          <a:off x="10745787" y="4097337"/>
          <a:ext cx="4017963" cy="3127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745BDBC2-E9B5-42B2-8251-7A4625F0CD5B}"/>
            </a:ext>
          </a:extLst>
        </xdr:cNvPr>
        <xdr:cNvSpPr/>
      </xdr:nvSpPr>
      <xdr:spPr>
        <a:xfrm>
          <a:off x="11754118" y="4467479"/>
          <a:ext cx="991651"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11D37BFE-98C1-412B-A297-6910AD2A4FF4}"/>
            </a:ext>
          </a:extLst>
        </xdr:cNvPr>
        <xdr:cNvSpPr/>
      </xdr:nvSpPr>
      <xdr:spPr>
        <a:xfrm>
          <a:off x="13127577" y="4446046"/>
          <a:ext cx="900619"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30F9724-08F5-46CC-A788-B6F2B7589FE4}"/>
            </a:ext>
          </a:extLst>
        </xdr:cNvPr>
        <xdr:cNvSpPr/>
      </xdr:nvSpPr>
      <xdr:spPr>
        <a:xfrm>
          <a:off x="14727237" y="4219575"/>
          <a:ext cx="1447800"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895DF857-B982-4FE9-B5FE-FA9A7D5925D9}"/>
            </a:ext>
          </a:extLst>
        </xdr:cNvPr>
        <xdr:cNvSpPr/>
      </xdr:nvSpPr>
      <xdr:spPr>
        <a:xfrm>
          <a:off x="14727237" y="441007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E057E005-92EE-4DE9-8C12-85C2B98AB47E}"/>
            </a:ext>
          </a:extLst>
        </xdr:cNvPr>
        <xdr:cNvSpPr/>
      </xdr:nvSpPr>
      <xdr:spPr>
        <a:xfrm>
          <a:off x="16175037" y="4219575"/>
          <a:ext cx="1447800"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940F500D-5775-4D61-AB7E-D4B0A1ABD45B}"/>
            </a:ext>
          </a:extLst>
        </xdr:cNvPr>
        <xdr:cNvSpPr/>
      </xdr:nvSpPr>
      <xdr:spPr>
        <a:xfrm>
          <a:off x="16175037" y="441007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553010A1-BEBE-4C3E-B911-A3ACDD1A7AB8}"/>
            </a:ext>
          </a:extLst>
        </xdr:cNvPr>
        <xdr:cNvSpPr/>
      </xdr:nvSpPr>
      <xdr:spPr>
        <a:xfrm>
          <a:off x="17735550" y="4219575"/>
          <a:ext cx="1447800"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D0A0CC7C-061F-494C-A935-19CB76B418F0}"/>
            </a:ext>
          </a:extLst>
        </xdr:cNvPr>
        <xdr:cNvSpPr/>
      </xdr:nvSpPr>
      <xdr:spPr>
        <a:xfrm>
          <a:off x="17735550" y="441007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77FBA50B-909D-4080-BA07-0D48865ED423}"/>
            </a:ext>
          </a:extLst>
        </xdr:cNvPr>
        <xdr:cNvSpPr/>
      </xdr:nvSpPr>
      <xdr:spPr>
        <a:xfrm>
          <a:off x="10745787" y="4772025"/>
          <a:ext cx="4017963"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266E3E86-A9D9-43BD-9BA9-772542E4AFB3}"/>
            </a:ext>
          </a:extLst>
        </xdr:cNvPr>
        <xdr:cNvSpPr/>
      </xdr:nvSpPr>
      <xdr:spPr>
        <a:xfrm>
          <a:off x="15020925" y="4772025"/>
          <a:ext cx="4524375"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99AE8649-AD50-4EC1-A05E-859D74821B76}"/>
            </a:ext>
          </a:extLst>
        </xdr:cNvPr>
        <xdr:cNvSpPr/>
      </xdr:nvSpPr>
      <xdr:spPr>
        <a:xfrm>
          <a:off x="15020925" y="4840287"/>
          <a:ext cx="43434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53AA8F35-3EBB-4857-8420-D4D7F2FABE7B}"/>
            </a:ext>
          </a:extLst>
        </xdr:cNvPr>
        <xdr:cNvSpPr txBox="1"/>
      </xdr:nvSpPr>
      <xdr:spPr>
        <a:xfrm>
          <a:off x="15097125" y="5049837"/>
          <a:ext cx="4335462"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この指標は市債の残高を経常的な収入で返済する場合に、何年で返済できるかを示す指標ですが、類似団体と比較して、債務返済能力は低いことを示しています。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これは、経常的収入に比べて市債の残高が多いことが要因ですが、合併特例債事業の完了により改善すると期待されています。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ただし、人口減少により分母となる経常的収入が減少すること、あるいは、想定外の自然災害による市債発行が、分子となる将来負担額を増加させる可能性もあるため、財政健全化に一層努力が必要です。</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CE5FEA99-6FB9-4F6C-A901-1D22A242A1CA}"/>
            </a:ext>
          </a:extLst>
        </xdr:cNvPr>
        <xdr:cNvSpPr txBox="1"/>
      </xdr:nvSpPr>
      <xdr:spPr>
        <a:xfrm>
          <a:off x="10707687"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B40F2F79-B90D-4154-BC5D-DA8CA2345059}"/>
            </a:ext>
          </a:extLst>
        </xdr:cNvPr>
        <xdr:cNvCxnSpPr/>
      </xdr:nvCxnSpPr>
      <xdr:spPr>
        <a:xfrm>
          <a:off x="10745787" y="6811962"/>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FFE381B3-99AD-4DBE-BE69-8A9186479B99}"/>
            </a:ext>
          </a:extLst>
        </xdr:cNvPr>
        <xdr:cNvSpPr txBox="1"/>
      </xdr:nvSpPr>
      <xdr:spPr>
        <a:xfrm>
          <a:off x="10228038" y="67229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D9648DD4-0BDF-4C84-9252-335CE7B4498A}"/>
            </a:ext>
          </a:extLst>
        </xdr:cNvPr>
        <xdr:cNvCxnSpPr/>
      </xdr:nvCxnSpPr>
      <xdr:spPr>
        <a:xfrm>
          <a:off x="10745787" y="6522584"/>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73795194-42CB-4385-8C94-076BCFD63BB1}"/>
            </a:ext>
          </a:extLst>
        </xdr:cNvPr>
        <xdr:cNvSpPr txBox="1"/>
      </xdr:nvSpPr>
      <xdr:spPr>
        <a:xfrm>
          <a:off x="10228038" y="643830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A458C270-8F00-41BC-B191-3E9934D3D225}"/>
            </a:ext>
          </a:extLst>
        </xdr:cNvPr>
        <xdr:cNvCxnSpPr/>
      </xdr:nvCxnSpPr>
      <xdr:spPr>
        <a:xfrm>
          <a:off x="10745787" y="6228443"/>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4" name="テキスト ボックス 113">
          <a:extLst>
            <a:ext uri="{FF2B5EF4-FFF2-40B4-BE49-F238E27FC236}">
              <a16:creationId xmlns:a16="http://schemas.microsoft.com/office/drawing/2014/main" id="{0B9981DA-568D-40CD-A752-E61BF579D517}"/>
            </a:ext>
          </a:extLst>
        </xdr:cNvPr>
        <xdr:cNvSpPr txBox="1"/>
      </xdr:nvSpPr>
      <xdr:spPr>
        <a:xfrm>
          <a:off x="10228038" y="61441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E8E0C8A4-50FE-4462-839F-A26A44BEA060}"/>
            </a:ext>
          </a:extLst>
        </xdr:cNvPr>
        <xdr:cNvCxnSpPr/>
      </xdr:nvCxnSpPr>
      <xdr:spPr>
        <a:xfrm>
          <a:off x="10745787" y="5943826"/>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67EB8D29-2170-4D37-8DFC-F397B281E068}"/>
            </a:ext>
          </a:extLst>
        </xdr:cNvPr>
        <xdr:cNvSpPr txBox="1"/>
      </xdr:nvSpPr>
      <xdr:spPr>
        <a:xfrm>
          <a:off x="10285886" y="585002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326D0088-A2FD-406D-9FA2-CA29126CEC4B}"/>
            </a:ext>
          </a:extLst>
        </xdr:cNvPr>
        <xdr:cNvCxnSpPr/>
      </xdr:nvCxnSpPr>
      <xdr:spPr>
        <a:xfrm>
          <a:off x="10745787" y="5649686"/>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E2F221A9-8598-4ECB-BA6C-F31638CD8EDE}"/>
            </a:ext>
          </a:extLst>
        </xdr:cNvPr>
        <xdr:cNvSpPr txBox="1"/>
      </xdr:nvSpPr>
      <xdr:spPr>
        <a:xfrm>
          <a:off x="10285886" y="556064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A0E35263-3E5C-4392-976E-FC97D25EAF45}"/>
            </a:ext>
          </a:extLst>
        </xdr:cNvPr>
        <xdr:cNvCxnSpPr/>
      </xdr:nvCxnSpPr>
      <xdr:spPr>
        <a:xfrm>
          <a:off x="10745787" y="5350782"/>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C325DBE0-9486-4763-A129-5F2604B56309}"/>
            </a:ext>
          </a:extLst>
        </xdr:cNvPr>
        <xdr:cNvSpPr txBox="1"/>
      </xdr:nvSpPr>
      <xdr:spPr>
        <a:xfrm>
          <a:off x="10285886" y="5266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C0A8DB04-CFD5-46D1-8160-4BE773DC04B8}"/>
            </a:ext>
          </a:extLst>
        </xdr:cNvPr>
        <xdr:cNvCxnSpPr/>
      </xdr:nvCxnSpPr>
      <xdr:spPr>
        <a:xfrm>
          <a:off x="10745787" y="5066165"/>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a16="http://schemas.microsoft.com/office/drawing/2014/main" id="{CE4E858A-0621-432A-84DC-9F69118459FC}"/>
            </a:ext>
          </a:extLst>
        </xdr:cNvPr>
        <xdr:cNvSpPr txBox="1"/>
      </xdr:nvSpPr>
      <xdr:spPr>
        <a:xfrm>
          <a:off x="10393240" y="498188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53CC8A7B-293E-4441-A94C-B32E02EC4B4B}"/>
            </a:ext>
          </a:extLst>
        </xdr:cNvPr>
        <xdr:cNvCxnSpPr/>
      </xdr:nvCxnSpPr>
      <xdr:spPr>
        <a:xfrm>
          <a:off x="10745787" y="4772025"/>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132F1AF2-553F-4E4C-B683-4CC445797A4B}"/>
            </a:ext>
          </a:extLst>
        </xdr:cNvPr>
        <xdr:cNvSpPr/>
      </xdr:nvSpPr>
      <xdr:spPr>
        <a:xfrm>
          <a:off x="10745787" y="4772025"/>
          <a:ext cx="4017963"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52185</xdr:rowOff>
    </xdr:from>
    <xdr:to>
      <xdr:col>76</xdr:col>
      <xdr:colOff>21589</xdr:colOff>
      <xdr:row>31</xdr:row>
      <xdr:rowOff>129848</xdr:rowOff>
    </xdr:to>
    <xdr:cxnSp macro="">
      <xdr:nvCxnSpPr>
        <xdr:cNvPr id="125" name="直線コネクタ 124">
          <a:extLst>
            <a:ext uri="{FF2B5EF4-FFF2-40B4-BE49-F238E27FC236}">
              <a16:creationId xmlns:a16="http://schemas.microsoft.com/office/drawing/2014/main" id="{1BCF7AF5-ABA5-4E5B-A9D0-7FEAA8564C27}"/>
            </a:ext>
          </a:extLst>
        </xdr:cNvPr>
        <xdr:cNvCxnSpPr/>
      </xdr:nvCxnSpPr>
      <xdr:spPr>
        <a:xfrm flipV="1">
          <a:off x="14050645" y="5248072"/>
          <a:ext cx="6031" cy="725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133675</xdr:rowOff>
    </xdr:from>
    <xdr:ext cx="469744" cy="259045"/>
    <xdr:sp macro="" textlink="">
      <xdr:nvSpPr>
        <xdr:cNvPr id="126" name="債務償還比率最小値テキスト">
          <a:extLst>
            <a:ext uri="{FF2B5EF4-FFF2-40B4-BE49-F238E27FC236}">
              <a16:creationId xmlns:a16="http://schemas.microsoft.com/office/drawing/2014/main" id="{BD81052C-8927-4CF6-8559-A9981BD6F6C2}"/>
            </a:ext>
          </a:extLst>
        </xdr:cNvPr>
        <xdr:cNvSpPr txBox="1"/>
      </xdr:nvSpPr>
      <xdr:spPr>
        <a:xfrm>
          <a:off x="14108112" y="597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129848</xdr:rowOff>
    </xdr:from>
    <xdr:to>
      <xdr:col>76</xdr:col>
      <xdr:colOff>111125</xdr:colOff>
      <xdr:row>31</xdr:row>
      <xdr:rowOff>129848</xdr:rowOff>
    </xdr:to>
    <xdr:cxnSp macro="">
      <xdr:nvCxnSpPr>
        <xdr:cNvPr id="127" name="直線コネクタ 126">
          <a:extLst>
            <a:ext uri="{FF2B5EF4-FFF2-40B4-BE49-F238E27FC236}">
              <a16:creationId xmlns:a16="http://schemas.microsoft.com/office/drawing/2014/main" id="{2F2E89D1-0688-4CD2-86D9-BD5C24E56565}"/>
            </a:ext>
          </a:extLst>
        </xdr:cNvPr>
        <xdr:cNvCxnSpPr/>
      </xdr:nvCxnSpPr>
      <xdr:spPr>
        <a:xfrm>
          <a:off x="13973175" y="597343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170312</xdr:rowOff>
    </xdr:from>
    <xdr:ext cx="469744" cy="259045"/>
    <xdr:sp macro="" textlink="">
      <xdr:nvSpPr>
        <xdr:cNvPr id="128" name="債務償還比率最大値テキスト">
          <a:extLst>
            <a:ext uri="{FF2B5EF4-FFF2-40B4-BE49-F238E27FC236}">
              <a16:creationId xmlns:a16="http://schemas.microsoft.com/office/drawing/2014/main" id="{36C3C80A-73DC-46B5-9681-15589555C8AF}"/>
            </a:ext>
          </a:extLst>
        </xdr:cNvPr>
        <xdr:cNvSpPr txBox="1"/>
      </xdr:nvSpPr>
      <xdr:spPr>
        <a:xfrm>
          <a:off x="14108112" y="502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52185</xdr:rowOff>
    </xdr:from>
    <xdr:to>
      <xdr:col>76</xdr:col>
      <xdr:colOff>111125</xdr:colOff>
      <xdr:row>27</xdr:row>
      <xdr:rowOff>52185</xdr:rowOff>
    </xdr:to>
    <xdr:cxnSp macro="">
      <xdr:nvCxnSpPr>
        <xdr:cNvPr id="129" name="直線コネクタ 128">
          <a:extLst>
            <a:ext uri="{FF2B5EF4-FFF2-40B4-BE49-F238E27FC236}">
              <a16:creationId xmlns:a16="http://schemas.microsoft.com/office/drawing/2014/main" id="{30EBB683-BC35-47E5-BAAE-B527770C461E}"/>
            </a:ext>
          </a:extLst>
        </xdr:cNvPr>
        <xdr:cNvCxnSpPr/>
      </xdr:nvCxnSpPr>
      <xdr:spPr>
        <a:xfrm>
          <a:off x="13973175" y="524807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169671</xdr:rowOff>
    </xdr:from>
    <xdr:ext cx="469744" cy="259045"/>
    <xdr:sp macro="" textlink="">
      <xdr:nvSpPr>
        <xdr:cNvPr id="130" name="債務償還比率平均値テキスト">
          <a:extLst>
            <a:ext uri="{FF2B5EF4-FFF2-40B4-BE49-F238E27FC236}">
              <a16:creationId xmlns:a16="http://schemas.microsoft.com/office/drawing/2014/main" id="{017261DE-C23F-4B2C-9894-F3E13C840961}"/>
            </a:ext>
          </a:extLst>
        </xdr:cNvPr>
        <xdr:cNvSpPr txBox="1"/>
      </xdr:nvSpPr>
      <xdr:spPr>
        <a:xfrm>
          <a:off x="14108112" y="5351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146794</xdr:rowOff>
    </xdr:from>
    <xdr:to>
      <xdr:col>76</xdr:col>
      <xdr:colOff>73025</xdr:colOff>
      <xdr:row>29</xdr:row>
      <xdr:rowOff>76944</xdr:rowOff>
    </xdr:to>
    <xdr:sp macro="" textlink="">
      <xdr:nvSpPr>
        <xdr:cNvPr id="131" name="フローチャート: 判断 130">
          <a:extLst>
            <a:ext uri="{FF2B5EF4-FFF2-40B4-BE49-F238E27FC236}">
              <a16:creationId xmlns:a16="http://schemas.microsoft.com/office/drawing/2014/main" id="{3B310DBB-DE06-4BBD-A520-2423CCA89540}"/>
            </a:ext>
          </a:extLst>
        </xdr:cNvPr>
        <xdr:cNvSpPr/>
      </xdr:nvSpPr>
      <xdr:spPr>
        <a:xfrm>
          <a:off x="14011275" y="5504606"/>
          <a:ext cx="96837"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63452</xdr:rowOff>
    </xdr:from>
    <xdr:to>
      <xdr:col>72</xdr:col>
      <xdr:colOff>123825</xdr:colOff>
      <xdr:row>29</xdr:row>
      <xdr:rowOff>165052</xdr:rowOff>
    </xdr:to>
    <xdr:sp macro="" textlink="">
      <xdr:nvSpPr>
        <xdr:cNvPr id="132" name="フローチャート: 判断 131">
          <a:extLst>
            <a:ext uri="{FF2B5EF4-FFF2-40B4-BE49-F238E27FC236}">
              <a16:creationId xmlns:a16="http://schemas.microsoft.com/office/drawing/2014/main" id="{52702997-DBDF-46CC-B188-64C24FA5FC71}"/>
            </a:ext>
          </a:extLst>
        </xdr:cNvPr>
        <xdr:cNvSpPr/>
      </xdr:nvSpPr>
      <xdr:spPr>
        <a:xfrm>
          <a:off x="13333412" y="5583189"/>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91416</xdr:rowOff>
    </xdr:from>
    <xdr:to>
      <xdr:col>68</xdr:col>
      <xdr:colOff>123825</xdr:colOff>
      <xdr:row>30</xdr:row>
      <xdr:rowOff>21566</xdr:rowOff>
    </xdr:to>
    <xdr:sp macro="" textlink="">
      <xdr:nvSpPr>
        <xdr:cNvPr id="133" name="フローチャート: 判断 132">
          <a:extLst>
            <a:ext uri="{FF2B5EF4-FFF2-40B4-BE49-F238E27FC236}">
              <a16:creationId xmlns:a16="http://schemas.microsoft.com/office/drawing/2014/main" id="{761AC537-80A0-4567-B56C-BCF6E7F05BCB}"/>
            </a:ext>
          </a:extLst>
        </xdr:cNvPr>
        <xdr:cNvSpPr/>
      </xdr:nvSpPr>
      <xdr:spPr>
        <a:xfrm>
          <a:off x="12609512" y="5611153"/>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68798</xdr:rowOff>
    </xdr:from>
    <xdr:to>
      <xdr:col>64</xdr:col>
      <xdr:colOff>123825</xdr:colOff>
      <xdr:row>29</xdr:row>
      <xdr:rowOff>170398</xdr:rowOff>
    </xdr:to>
    <xdr:sp macro="" textlink="">
      <xdr:nvSpPr>
        <xdr:cNvPr id="134" name="フローチャート: 判断 133">
          <a:extLst>
            <a:ext uri="{FF2B5EF4-FFF2-40B4-BE49-F238E27FC236}">
              <a16:creationId xmlns:a16="http://schemas.microsoft.com/office/drawing/2014/main" id="{8F046CDF-BB74-41D3-B4E6-D53A32B884CB}"/>
            </a:ext>
          </a:extLst>
        </xdr:cNvPr>
        <xdr:cNvSpPr/>
      </xdr:nvSpPr>
      <xdr:spPr>
        <a:xfrm>
          <a:off x="11885612" y="5583773"/>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54816</xdr:rowOff>
    </xdr:from>
    <xdr:to>
      <xdr:col>60</xdr:col>
      <xdr:colOff>123825</xdr:colOff>
      <xdr:row>29</xdr:row>
      <xdr:rowOff>156416</xdr:rowOff>
    </xdr:to>
    <xdr:sp macro="" textlink="">
      <xdr:nvSpPr>
        <xdr:cNvPr id="135" name="フローチャート: 判断 134">
          <a:extLst>
            <a:ext uri="{FF2B5EF4-FFF2-40B4-BE49-F238E27FC236}">
              <a16:creationId xmlns:a16="http://schemas.microsoft.com/office/drawing/2014/main" id="{2A9219B9-D829-4623-A9E9-47E5F0E253BC}"/>
            </a:ext>
          </a:extLst>
        </xdr:cNvPr>
        <xdr:cNvSpPr/>
      </xdr:nvSpPr>
      <xdr:spPr>
        <a:xfrm>
          <a:off x="11161712" y="5569791"/>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4E0A1994-C7F6-40AF-B40A-B2819C2ED9DC}"/>
            </a:ext>
          </a:extLst>
        </xdr:cNvPr>
        <xdr:cNvSpPr txBox="1"/>
      </xdr:nvSpPr>
      <xdr:spPr>
        <a:xfrm>
          <a:off x="13889037"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4CB9481-8622-426C-B441-8BA35874A7D0}"/>
            </a:ext>
          </a:extLst>
        </xdr:cNvPr>
        <xdr:cNvSpPr txBox="1"/>
      </xdr:nvSpPr>
      <xdr:spPr>
        <a:xfrm>
          <a:off x="13211175"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A66A2BF-4885-46E9-9806-61163BB58EDB}"/>
            </a:ext>
          </a:extLst>
        </xdr:cNvPr>
        <xdr:cNvSpPr txBox="1"/>
      </xdr:nvSpPr>
      <xdr:spPr>
        <a:xfrm>
          <a:off x="12487275"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E090609-6C03-4D53-8A4B-E5157946B11B}"/>
            </a:ext>
          </a:extLst>
        </xdr:cNvPr>
        <xdr:cNvSpPr txBox="1"/>
      </xdr:nvSpPr>
      <xdr:spPr>
        <a:xfrm>
          <a:off x="11763375"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5E1B59D-2436-4F95-B9D9-780DE1C0E380}"/>
            </a:ext>
          </a:extLst>
        </xdr:cNvPr>
        <xdr:cNvSpPr txBox="1"/>
      </xdr:nvSpPr>
      <xdr:spPr>
        <a:xfrm>
          <a:off x="11039475"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79048</xdr:rowOff>
    </xdr:from>
    <xdr:to>
      <xdr:col>76</xdr:col>
      <xdr:colOff>73025</xdr:colOff>
      <xdr:row>32</xdr:row>
      <xdr:rowOff>9198</xdr:rowOff>
    </xdr:to>
    <xdr:sp macro="" textlink="">
      <xdr:nvSpPr>
        <xdr:cNvPr id="141" name="楕円 140">
          <a:extLst>
            <a:ext uri="{FF2B5EF4-FFF2-40B4-BE49-F238E27FC236}">
              <a16:creationId xmlns:a16="http://schemas.microsoft.com/office/drawing/2014/main" id="{F31A0189-FF77-4BA5-AE1B-FCA24FEFE67F}"/>
            </a:ext>
          </a:extLst>
        </xdr:cNvPr>
        <xdr:cNvSpPr/>
      </xdr:nvSpPr>
      <xdr:spPr>
        <a:xfrm>
          <a:off x="14011275" y="5922635"/>
          <a:ext cx="96837"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165425</xdr:rowOff>
    </xdr:from>
    <xdr:ext cx="469744" cy="259045"/>
    <xdr:sp macro="" textlink="">
      <xdr:nvSpPr>
        <xdr:cNvPr id="142" name="債務償還比率該当値テキスト">
          <a:extLst>
            <a:ext uri="{FF2B5EF4-FFF2-40B4-BE49-F238E27FC236}">
              <a16:creationId xmlns:a16="http://schemas.microsoft.com/office/drawing/2014/main" id="{8F17845E-00FE-40E1-8256-5307CB618021}"/>
            </a:ext>
          </a:extLst>
        </xdr:cNvPr>
        <xdr:cNvSpPr txBox="1"/>
      </xdr:nvSpPr>
      <xdr:spPr>
        <a:xfrm>
          <a:off x="14108112" y="5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165033</xdr:rowOff>
    </xdr:from>
    <xdr:to>
      <xdr:col>72</xdr:col>
      <xdr:colOff>123825</xdr:colOff>
      <xdr:row>33</xdr:row>
      <xdr:rowOff>95183</xdr:rowOff>
    </xdr:to>
    <xdr:sp macro="" textlink="">
      <xdr:nvSpPr>
        <xdr:cNvPr id="143" name="楕円 142">
          <a:extLst>
            <a:ext uri="{FF2B5EF4-FFF2-40B4-BE49-F238E27FC236}">
              <a16:creationId xmlns:a16="http://schemas.microsoft.com/office/drawing/2014/main" id="{F4D70155-B00C-45A7-BE09-A587AB1E3A26}"/>
            </a:ext>
          </a:extLst>
        </xdr:cNvPr>
        <xdr:cNvSpPr/>
      </xdr:nvSpPr>
      <xdr:spPr>
        <a:xfrm>
          <a:off x="13333412" y="6161020"/>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129848</xdr:rowOff>
    </xdr:from>
    <xdr:to>
      <xdr:col>76</xdr:col>
      <xdr:colOff>22225</xdr:colOff>
      <xdr:row>33</xdr:row>
      <xdr:rowOff>44383</xdr:rowOff>
    </xdr:to>
    <xdr:cxnSp macro="">
      <xdr:nvCxnSpPr>
        <xdr:cNvPr id="144" name="直線コネクタ 143">
          <a:extLst>
            <a:ext uri="{FF2B5EF4-FFF2-40B4-BE49-F238E27FC236}">
              <a16:creationId xmlns:a16="http://schemas.microsoft.com/office/drawing/2014/main" id="{BAF1ABFC-9230-4328-BC85-009B0D90766A}"/>
            </a:ext>
          </a:extLst>
        </xdr:cNvPr>
        <xdr:cNvCxnSpPr/>
      </xdr:nvCxnSpPr>
      <xdr:spPr>
        <a:xfrm flipV="1">
          <a:off x="13384212" y="5973435"/>
          <a:ext cx="673100" cy="2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75728</xdr:rowOff>
    </xdr:from>
    <xdr:to>
      <xdr:col>68</xdr:col>
      <xdr:colOff>123825</xdr:colOff>
      <xdr:row>34</xdr:row>
      <xdr:rowOff>5878</xdr:rowOff>
    </xdr:to>
    <xdr:sp macro="" textlink="">
      <xdr:nvSpPr>
        <xdr:cNvPr id="145" name="楕円 144">
          <a:extLst>
            <a:ext uri="{FF2B5EF4-FFF2-40B4-BE49-F238E27FC236}">
              <a16:creationId xmlns:a16="http://schemas.microsoft.com/office/drawing/2014/main" id="{D8A90280-025B-42C5-ABB1-B41B2D42D0F9}"/>
            </a:ext>
          </a:extLst>
        </xdr:cNvPr>
        <xdr:cNvSpPr/>
      </xdr:nvSpPr>
      <xdr:spPr>
        <a:xfrm>
          <a:off x="12609512" y="6238403"/>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44383</xdr:rowOff>
    </xdr:from>
    <xdr:to>
      <xdr:col>72</xdr:col>
      <xdr:colOff>73025</xdr:colOff>
      <xdr:row>33</xdr:row>
      <xdr:rowOff>126528</xdr:rowOff>
    </xdr:to>
    <xdr:cxnSp macro="">
      <xdr:nvCxnSpPr>
        <xdr:cNvPr id="146" name="直線コネクタ 145">
          <a:extLst>
            <a:ext uri="{FF2B5EF4-FFF2-40B4-BE49-F238E27FC236}">
              <a16:creationId xmlns:a16="http://schemas.microsoft.com/office/drawing/2014/main" id="{C84F54CA-3EED-4EA6-949E-2AB05ACB25A5}"/>
            </a:ext>
          </a:extLst>
        </xdr:cNvPr>
        <xdr:cNvCxnSpPr/>
      </xdr:nvCxnSpPr>
      <xdr:spPr>
        <a:xfrm flipV="1">
          <a:off x="12660312" y="6211820"/>
          <a:ext cx="723900" cy="8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79635</xdr:rowOff>
    </xdr:from>
    <xdr:to>
      <xdr:col>64</xdr:col>
      <xdr:colOff>123825</xdr:colOff>
      <xdr:row>34</xdr:row>
      <xdr:rowOff>9785</xdr:rowOff>
    </xdr:to>
    <xdr:sp macro="" textlink="">
      <xdr:nvSpPr>
        <xdr:cNvPr id="147" name="楕円 146">
          <a:extLst>
            <a:ext uri="{FF2B5EF4-FFF2-40B4-BE49-F238E27FC236}">
              <a16:creationId xmlns:a16="http://schemas.microsoft.com/office/drawing/2014/main" id="{20A18DA4-2DF4-4F40-8F7A-ED0FE6CD34B2}"/>
            </a:ext>
          </a:extLst>
        </xdr:cNvPr>
        <xdr:cNvSpPr/>
      </xdr:nvSpPr>
      <xdr:spPr>
        <a:xfrm>
          <a:off x="11885612" y="6247072"/>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126528</xdr:rowOff>
    </xdr:from>
    <xdr:to>
      <xdr:col>68</xdr:col>
      <xdr:colOff>73025</xdr:colOff>
      <xdr:row>33</xdr:row>
      <xdr:rowOff>130435</xdr:rowOff>
    </xdr:to>
    <xdr:cxnSp macro="">
      <xdr:nvCxnSpPr>
        <xdr:cNvPr id="148" name="直線コネクタ 147">
          <a:extLst>
            <a:ext uri="{FF2B5EF4-FFF2-40B4-BE49-F238E27FC236}">
              <a16:creationId xmlns:a16="http://schemas.microsoft.com/office/drawing/2014/main" id="{89C4263D-88DD-49FA-9A9F-8DE9D3F19A69}"/>
            </a:ext>
          </a:extLst>
        </xdr:cNvPr>
        <xdr:cNvCxnSpPr/>
      </xdr:nvCxnSpPr>
      <xdr:spPr>
        <a:xfrm flipV="1">
          <a:off x="11936412" y="6293965"/>
          <a:ext cx="7239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152116</xdr:rowOff>
    </xdr:from>
    <xdr:to>
      <xdr:col>60</xdr:col>
      <xdr:colOff>123825</xdr:colOff>
      <xdr:row>34</xdr:row>
      <xdr:rowOff>82266</xdr:rowOff>
    </xdr:to>
    <xdr:sp macro="" textlink="">
      <xdr:nvSpPr>
        <xdr:cNvPr id="149" name="楕円 148">
          <a:extLst>
            <a:ext uri="{FF2B5EF4-FFF2-40B4-BE49-F238E27FC236}">
              <a16:creationId xmlns:a16="http://schemas.microsoft.com/office/drawing/2014/main" id="{3AFDE365-8791-470E-B18C-114753FA5DF1}"/>
            </a:ext>
          </a:extLst>
        </xdr:cNvPr>
        <xdr:cNvSpPr/>
      </xdr:nvSpPr>
      <xdr:spPr>
        <a:xfrm>
          <a:off x="11161712" y="6314791"/>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130435</xdr:rowOff>
    </xdr:from>
    <xdr:to>
      <xdr:col>64</xdr:col>
      <xdr:colOff>73025</xdr:colOff>
      <xdr:row>34</xdr:row>
      <xdr:rowOff>31466</xdr:rowOff>
    </xdr:to>
    <xdr:cxnSp macro="">
      <xdr:nvCxnSpPr>
        <xdr:cNvPr id="150" name="直線コネクタ 149">
          <a:extLst>
            <a:ext uri="{FF2B5EF4-FFF2-40B4-BE49-F238E27FC236}">
              <a16:creationId xmlns:a16="http://schemas.microsoft.com/office/drawing/2014/main" id="{3786D29A-C25C-4D55-9953-C14317492D2E}"/>
            </a:ext>
          </a:extLst>
        </xdr:cNvPr>
        <xdr:cNvCxnSpPr/>
      </xdr:nvCxnSpPr>
      <xdr:spPr>
        <a:xfrm flipV="1">
          <a:off x="11212512" y="6297872"/>
          <a:ext cx="723900" cy="6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10129</xdr:rowOff>
    </xdr:from>
    <xdr:ext cx="469744" cy="259045"/>
    <xdr:sp macro="" textlink="">
      <xdr:nvSpPr>
        <xdr:cNvPr id="151" name="n_1aveValue債務償還比率">
          <a:extLst>
            <a:ext uri="{FF2B5EF4-FFF2-40B4-BE49-F238E27FC236}">
              <a16:creationId xmlns:a16="http://schemas.microsoft.com/office/drawing/2014/main" id="{454EB3A0-9A99-4784-8F0A-1E90A162C7A3}"/>
            </a:ext>
          </a:extLst>
        </xdr:cNvPr>
        <xdr:cNvSpPr txBox="1"/>
      </xdr:nvSpPr>
      <xdr:spPr>
        <a:xfrm>
          <a:off x="13146164" y="536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38093</xdr:rowOff>
    </xdr:from>
    <xdr:ext cx="469744" cy="259045"/>
    <xdr:sp macro="" textlink="">
      <xdr:nvSpPr>
        <xdr:cNvPr id="152" name="n_2aveValue債務償還比率">
          <a:extLst>
            <a:ext uri="{FF2B5EF4-FFF2-40B4-BE49-F238E27FC236}">
              <a16:creationId xmlns:a16="http://schemas.microsoft.com/office/drawing/2014/main" id="{7C0592AE-0824-40FD-90AB-6D1C7374E7E2}"/>
            </a:ext>
          </a:extLst>
        </xdr:cNvPr>
        <xdr:cNvSpPr txBox="1"/>
      </xdr:nvSpPr>
      <xdr:spPr>
        <a:xfrm>
          <a:off x="12430202" y="539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15475</xdr:rowOff>
    </xdr:from>
    <xdr:ext cx="469744" cy="259045"/>
    <xdr:sp macro="" textlink="">
      <xdr:nvSpPr>
        <xdr:cNvPr id="153" name="n_3aveValue債務償還比率">
          <a:extLst>
            <a:ext uri="{FF2B5EF4-FFF2-40B4-BE49-F238E27FC236}">
              <a16:creationId xmlns:a16="http://schemas.microsoft.com/office/drawing/2014/main" id="{1E449E25-A84D-48D7-9C84-7EAD95F2C53D}"/>
            </a:ext>
          </a:extLst>
        </xdr:cNvPr>
        <xdr:cNvSpPr txBox="1"/>
      </xdr:nvSpPr>
      <xdr:spPr>
        <a:xfrm>
          <a:off x="11706302" y="537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1493</xdr:rowOff>
    </xdr:from>
    <xdr:ext cx="469744" cy="259045"/>
    <xdr:sp macro="" textlink="">
      <xdr:nvSpPr>
        <xdr:cNvPr id="154" name="n_4aveValue債務償還比率">
          <a:extLst>
            <a:ext uri="{FF2B5EF4-FFF2-40B4-BE49-F238E27FC236}">
              <a16:creationId xmlns:a16="http://schemas.microsoft.com/office/drawing/2014/main" id="{442E678D-B212-4033-AC72-3E98079093CE}"/>
            </a:ext>
          </a:extLst>
        </xdr:cNvPr>
        <xdr:cNvSpPr txBox="1"/>
      </xdr:nvSpPr>
      <xdr:spPr>
        <a:xfrm>
          <a:off x="10982402" y="53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86310</xdr:rowOff>
    </xdr:from>
    <xdr:ext cx="560923" cy="259045"/>
    <xdr:sp macro="" textlink="">
      <xdr:nvSpPr>
        <xdr:cNvPr id="155" name="n_1mainValue債務償還比率">
          <a:extLst>
            <a:ext uri="{FF2B5EF4-FFF2-40B4-BE49-F238E27FC236}">
              <a16:creationId xmlns:a16="http://schemas.microsoft.com/office/drawing/2014/main" id="{41F78BDF-398B-4523-910E-5B9FC82AABCD}"/>
            </a:ext>
          </a:extLst>
        </xdr:cNvPr>
        <xdr:cNvSpPr txBox="1"/>
      </xdr:nvSpPr>
      <xdr:spPr>
        <a:xfrm>
          <a:off x="13105338" y="62489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168455</xdr:rowOff>
    </xdr:from>
    <xdr:ext cx="560923" cy="259045"/>
    <xdr:sp macro="" textlink="">
      <xdr:nvSpPr>
        <xdr:cNvPr id="156" name="n_2mainValue債務償還比率">
          <a:extLst>
            <a:ext uri="{FF2B5EF4-FFF2-40B4-BE49-F238E27FC236}">
              <a16:creationId xmlns:a16="http://schemas.microsoft.com/office/drawing/2014/main" id="{E70D9FB1-B323-4039-A0E7-ABB0FC3DFE65}"/>
            </a:ext>
          </a:extLst>
        </xdr:cNvPr>
        <xdr:cNvSpPr txBox="1"/>
      </xdr:nvSpPr>
      <xdr:spPr>
        <a:xfrm>
          <a:off x="12394138" y="63263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912</xdr:rowOff>
    </xdr:from>
    <xdr:ext cx="560923" cy="259045"/>
    <xdr:sp macro="" textlink="">
      <xdr:nvSpPr>
        <xdr:cNvPr id="157" name="n_3mainValue債務償還比率">
          <a:extLst>
            <a:ext uri="{FF2B5EF4-FFF2-40B4-BE49-F238E27FC236}">
              <a16:creationId xmlns:a16="http://schemas.microsoft.com/office/drawing/2014/main" id="{D0FE3695-631C-4B83-996D-343EE1D32FFE}"/>
            </a:ext>
          </a:extLst>
        </xdr:cNvPr>
        <xdr:cNvSpPr txBox="1"/>
      </xdr:nvSpPr>
      <xdr:spPr>
        <a:xfrm>
          <a:off x="11670238" y="63255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73393</xdr:rowOff>
    </xdr:from>
    <xdr:ext cx="560923" cy="259045"/>
    <xdr:sp macro="" textlink="">
      <xdr:nvSpPr>
        <xdr:cNvPr id="158" name="n_4mainValue債務償還比率">
          <a:extLst>
            <a:ext uri="{FF2B5EF4-FFF2-40B4-BE49-F238E27FC236}">
              <a16:creationId xmlns:a16="http://schemas.microsoft.com/office/drawing/2014/main" id="{550FAF98-DC88-4284-8180-FECB5687CD95}"/>
            </a:ext>
          </a:extLst>
        </xdr:cNvPr>
        <xdr:cNvSpPr txBox="1"/>
      </xdr:nvSpPr>
      <xdr:spPr>
        <a:xfrm>
          <a:off x="10946338" y="64027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8E0B8CB9-C601-46EC-8909-B13E4E151365}"/>
            </a:ext>
          </a:extLst>
        </xdr:cNvPr>
        <xdr:cNvSpPr/>
      </xdr:nvSpPr>
      <xdr:spPr>
        <a:xfrm>
          <a:off x="1208087" y="7658100"/>
          <a:ext cx="5610225"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BD2E60D7-F5C4-4BEE-890B-D7F097153A72}"/>
            </a:ext>
          </a:extLst>
        </xdr:cNvPr>
        <xdr:cNvSpPr/>
      </xdr:nvSpPr>
      <xdr:spPr>
        <a:xfrm>
          <a:off x="1208087" y="11277600"/>
          <a:ext cx="56102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DCC98F52-6052-477E-ACAF-08F298E04B04}"/>
            </a:ext>
          </a:extLst>
        </xdr:cNvPr>
        <xdr:cNvSpPr txBox="1"/>
      </xdr:nvSpPr>
      <xdr:spPr>
        <a:xfrm>
          <a:off x="866775" y="790733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895260F-4ECB-4F52-A529-9A78DE6ACC01}"/>
            </a:ext>
          </a:extLst>
        </xdr:cNvPr>
        <xdr:cNvSpPr txBox="1"/>
      </xdr:nvSpPr>
      <xdr:spPr>
        <a:xfrm>
          <a:off x="6637337" y="1044098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1AD5A9C5-0AF5-4DA0-B77F-DD917331EDCC}"/>
            </a:ext>
          </a:extLst>
        </xdr:cNvPr>
        <xdr:cNvSpPr txBox="1"/>
      </xdr:nvSpPr>
      <xdr:spPr>
        <a:xfrm>
          <a:off x="866775" y="114871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B249C250-6E65-404F-B9AE-6C48869F536A}"/>
            </a:ext>
          </a:extLst>
        </xdr:cNvPr>
        <xdr:cNvSpPr txBox="1"/>
      </xdr:nvSpPr>
      <xdr:spPr>
        <a:xfrm>
          <a:off x="6637337" y="14095412"/>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15AA5AF-DFCC-4D6E-866E-87FD9BDDEE87}"/>
            </a:ext>
          </a:extLst>
        </xdr:cNvPr>
        <xdr:cNvSpPr/>
      </xdr:nvSpPr>
      <xdr:spPr>
        <a:xfrm>
          <a:off x="611187" y="131762"/>
          <a:ext cx="12057063" cy="6016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B2D369-5294-420F-A86F-E2BD543F6BF8}"/>
            </a:ext>
          </a:extLst>
        </xdr:cNvPr>
        <xdr:cNvSpPr/>
      </xdr:nvSpPr>
      <xdr:spPr>
        <a:xfrm>
          <a:off x="18097500" y="190500"/>
          <a:ext cx="3771900"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BBB66C-E3FE-4983-B24A-BD796A4322C7}"/>
            </a:ext>
          </a:extLst>
        </xdr:cNvPr>
        <xdr:cNvSpPr/>
      </xdr:nvSpPr>
      <xdr:spPr>
        <a:xfrm>
          <a:off x="18116550" y="220662"/>
          <a:ext cx="3732212"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4CD05E-350B-4915-AF92-AF6B3B7B6A37}"/>
            </a:ext>
          </a:extLst>
        </xdr:cNvPr>
        <xdr:cNvSpPr/>
      </xdr:nvSpPr>
      <xdr:spPr>
        <a:xfrm>
          <a:off x="18146712" y="246062"/>
          <a:ext cx="3665538" cy="4111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569A493-007B-48F8-BB3E-F38E991227C7}"/>
            </a:ext>
          </a:extLst>
        </xdr:cNvPr>
        <xdr:cNvSpPr/>
      </xdr:nvSpPr>
      <xdr:spPr>
        <a:xfrm>
          <a:off x="15451137" y="190500"/>
          <a:ext cx="2522538"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4F3A4E-2342-4999-8996-2F605070B24C}"/>
            </a:ext>
          </a:extLst>
        </xdr:cNvPr>
        <xdr:cNvSpPr/>
      </xdr:nvSpPr>
      <xdr:spPr>
        <a:xfrm>
          <a:off x="15476537" y="220662"/>
          <a:ext cx="2478088"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B3014A-EEA5-4AF7-BA89-73E9B42F1561}"/>
            </a:ext>
          </a:extLst>
        </xdr:cNvPr>
        <xdr:cNvSpPr/>
      </xdr:nvSpPr>
      <xdr:spPr>
        <a:xfrm>
          <a:off x="15497175" y="246062"/>
          <a:ext cx="2430462"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41B32C-D501-479F-A1CF-60C9FE578F4F}"/>
            </a:ext>
          </a:extLst>
        </xdr:cNvPr>
        <xdr:cNvSpPr/>
      </xdr:nvSpPr>
      <xdr:spPr>
        <a:xfrm>
          <a:off x="723900" y="855662"/>
          <a:ext cx="9591675" cy="167798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200EBF-E2FB-4271-90E8-6A3162ABAF39}"/>
            </a:ext>
          </a:extLst>
        </xdr:cNvPr>
        <xdr:cNvSpPr/>
      </xdr:nvSpPr>
      <xdr:spPr>
        <a:xfrm>
          <a:off x="855662" y="887412"/>
          <a:ext cx="1316038"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8AD469-2BD9-4F51-9881-15F4812DCAD4}"/>
            </a:ext>
          </a:extLst>
        </xdr:cNvPr>
        <xdr:cNvSpPr/>
      </xdr:nvSpPr>
      <xdr:spPr>
        <a:xfrm>
          <a:off x="2122487" y="887412"/>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28,043
27,815
264.89
20,291,016
18,630,688
1,534,759
9,874,162
19,552,616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053AF7-CEFE-4E10-A908-9CBBF0991E2C}"/>
            </a:ext>
          </a:extLst>
        </xdr:cNvPr>
        <xdr:cNvSpPr/>
      </xdr:nvSpPr>
      <xdr:spPr>
        <a:xfrm>
          <a:off x="3389312" y="887412"/>
          <a:ext cx="14478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CD0365-A1E6-4ADB-A285-A3962AB5F7AB}"/>
            </a:ext>
          </a:extLst>
        </xdr:cNvPr>
        <xdr:cNvSpPr/>
      </xdr:nvSpPr>
      <xdr:spPr>
        <a:xfrm>
          <a:off x="4837112" y="906462"/>
          <a:ext cx="1927225"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7D4F06E-82C6-42EC-A898-B189FF2E9795}"/>
            </a:ext>
          </a:extLst>
        </xdr:cNvPr>
        <xdr:cNvSpPr/>
      </xdr:nvSpPr>
      <xdr:spPr>
        <a:xfrm>
          <a:off x="6764337" y="906462"/>
          <a:ext cx="1198563"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8F0BC3-16F3-4CA2-A6B2-EDC091C29969}"/>
            </a:ext>
          </a:extLst>
        </xdr:cNvPr>
        <xdr:cNvSpPr/>
      </xdr:nvSpPr>
      <xdr:spPr>
        <a:xfrm>
          <a:off x="8031162" y="914400"/>
          <a:ext cx="606425"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78B285-4EB2-4E45-9BDE-B29BD4DB4E68}"/>
            </a:ext>
          </a:extLst>
        </xdr:cNvPr>
        <xdr:cNvSpPr/>
      </xdr:nvSpPr>
      <xdr:spPr>
        <a:xfrm>
          <a:off x="4837112" y="1628775"/>
          <a:ext cx="1927225"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2CAC2D5-12C7-4EA4-8127-111E3FF417E5}"/>
            </a:ext>
          </a:extLst>
        </xdr:cNvPr>
        <xdr:cNvSpPr/>
      </xdr:nvSpPr>
      <xdr:spPr>
        <a:xfrm>
          <a:off x="6827837" y="1628775"/>
          <a:ext cx="3487738"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4A895B-8AFC-47B9-A56E-AD3CCC8D7AB9}"/>
            </a:ext>
          </a:extLst>
        </xdr:cNvPr>
        <xdr:cNvSpPr/>
      </xdr:nvSpPr>
      <xdr:spPr>
        <a:xfrm>
          <a:off x="10526712" y="855662"/>
          <a:ext cx="14478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91FA64-4FC2-49F7-8E57-4F63163FB433}"/>
            </a:ext>
          </a:extLst>
        </xdr:cNvPr>
        <xdr:cNvSpPr/>
      </xdr:nvSpPr>
      <xdr:spPr>
        <a:xfrm>
          <a:off x="10772775" y="914400"/>
          <a:ext cx="126682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F535B9-E36C-4376-8D04-674FBEDF7CF2}"/>
            </a:ext>
          </a:extLst>
        </xdr:cNvPr>
        <xdr:cNvSpPr/>
      </xdr:nvSpPr>
      <xdr:spPr>
        <a:xfrm>
          <a:off x="10772775" y="1162050"/>
          <a:ext cx="1266825"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EE3CBD-EBBF-4348-8496-551EEBEEC4C5}"/>
            </a:ext>
          </a:extLst>
        </xdr:cNvPr>
        <xdr:cNvSpPr/>
      </xdr:nvSpPr>
      <xdr:spPr>
        <a:xfrm>
          <a:off x="10772775" y="1477962"/>
          <a:ext cx="138906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44A9BE-6377-46D6-888A-548D981EE1D4}"/>
            </a:ext>
          </a:extLst>
        </xdr:cNvPr>
        <xdr:cNvCxnSpPr/>
      </xdr:nvCxnSpPr>
      <xdr:spPr>
        <a:xfrm flipH="1">
          <a:off x="10609262" y="998537"/>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7EB715-3EC7-4E43-9D12-DEF24B273E97}"/>
            </a:ext>
          </a:extLst>
        </xdr:cNvPr>
        <xdr:cNvSpPr/>
      </xdr:nvSpPr>
      <xdr:spPr>
        <a:xfrm>
          <a:off x="10658475" y="952500"/>
          <a:ext cx="96837"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61713C-AE87-4218-A57A-3B62B8E043A0}"/>
            </a:ext>
          </a:extLst>
        </xdr:cNvPr>
        <xdr:cNvSpPr/>
      </xdr:nvSpPr>
      <xdr:spPr>
        <a:xfrm>
          <a:off x="10658475" y="1200150"/>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A7B1C4-0388-4731-A9FF-5E6E2B60209E}"/>
            </a:ext>
          </a:extLst>
        </xdr:cNvPr>
        <xdr:cNvCxnSpPr/>
      </xdr:nvCxnSpPr>
      <xdr:spPr>
        <a:xfrm>
          <a:off x="10698162" y="1457325"/>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0671A0A-1EBE-43DB-BAE5-F15494AFBFCA}"/>
            </a:ext>
          </a:extLst>
        </xdr:cNvPr>
        <xdr:cNvCxnSpPr/>
      </xdr:nvCxnSpPr>
      <xdr:spPr>
        <a:xfrm>
          <a:off x="10628312" y="14573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0F6D0F-9BB0-47EC-A311-E383E61C5A76}"/>
            </a:ext>
          </a:extLst>
        </xdr:cNvPr>
        <xdr:cNvCxnSpPr/>
      </xdr:nvCxnSpPr>
      <xdr:spPr>
        <a:xfrm flipV="1">
          <a:off x="10698162" y="167640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5D57DAD-1137-4E6B-84B0-455A77FEA97A}"/>
            </a:ext>
          </a:extLst>
        </xdr:cNvPr>
        <xdr:cNvCxnSpPr/>
      </xdr:nvCxnSpPr>
      <xdr:spPr>
        <a:xfrm>
          <a:off x="10628312" y="180975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8A87937-E42B-40ED-838D-8F23DDBA9AA9}"/>
            </a:ext>
          </a:extLst>
        </xdr:cNvPr>
        <xdr:cNvSpPr txBox="1"/>
      </xdr:nvSpPr>
      <xdr:spPr>
        <a:xfrm>
          <a:off x="674687" y="265588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F4AB4C-2DF2-4A69-BB20-CA0E500C7213}"/>
            </a:ext>
          </a:extLst>
        </xdr:cNvPr>
        <xdr:cNvSpPr txBox="1"/>
      </xdr:nvSpPr>
      <xdr:spPr>
        <a:xfrm>
          <a:off x="674687" y="2954337"/>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6468EEC-2912-4312-8B49-DACF57ECC440}"/>
            </a:ext>
          </a:extLst>
        </xdr:cNvPr>
        <xdr:cNvSpPr txBox="1"/>
      </xdr:nvSpPr>
      <xdr:spPr>
        <a:xfrm>
          <a:off x="674687"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380BCBA-CFAE-4001-A61F-6E57916A91AD}"/>
            </a:ext>
          </a:extLst>
        </xdr:cNvPr>
        <xdr:cNvSpPr txBox="1"/>
      </xdr:nvSpPr>
      <xdr:spPr>
        <a:xfrm>
          <a:off x="674687" y="3560762"/>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1496478-3D91-4EC8-9907-6FEE1C8EDC34}"/>
            </a:ext>
          </a:extLst>
        </xdr:cNvPr>
        <xdr:cNvSpPr/>
      </xdr:nvSpPr>
      <xdr:spPr>
        <a:xfrm>
          <a:off x="7239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71331B9-6108-4398-B589-FC59E9BA9224}"/>
            </a:ext>
          </a:extLst>
        </xdr:cNvPr>
        <xdr:cNvSpPr/>
      </xdr:nvSpPr>
      <xdr:spPr>
        <a:xfrm>
          <a:off x="8556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5A4B97B-D0F4-4A41-B1DD-7FC0B5508B67}"/>
            </a:ext>
          </a:extLst>
        </xdr:cNvPr>
        <xdr:cNvSpPr/>
      </xdr:nvSpPr>
      <xdr:spPr>
        <a:xfrm>
          <a:off x="8556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17AE321-E8E1-4C61-980F-508B99A15C9F}"/>
            </a:ext>
          </a:extLst>
        </xdr:cNvPr>
        <xdr:cNvSpPr/>
      </xdr:nvSpPr>
      <xdr:spPr>
        <a:xfrm>
          <a:off x="18097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A806826-20D5-474C-972C-3AFB48EC3FE7}"/>
            </a:ext>
          </a:extLst>
        </xdr:cNvPr>
        <xdr:cNvSpPr/>
      </xdr:nvSpPr>
      <xdr:spPr>
        <a:xfrm>
          <a:off x="18097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D0A429-04E9-46D8-A35D-E8139BC14477}"/>
            </a:ext>
          </a:extLst>
        </xdr:cNvPr>
        <xdr:cNvSpPr/>
      </xdr:nvSpPr>
      <xdr:spPr>
        <a:xfrm>
          <a:off x="28956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A5DAF4C-5FA0-41CE-9D6D-516EC4DA0157}"/>
            </a:ext>
          </a:extLst>
        </xdr:cNvPr>
        <xdr:cNvSpPr/>
      </xdr:nvSpPr>
      <xdr:spPr>
        <a:xfrm>
          <a:off x="28956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BC3A6A4-39AD-4ACC-95F7-ADDB494FA3EE}"/>
            </a:ext>
          </a:extLst>
        </xdr:cNvPr>
        <xdr:cNvSpPr/>
      </xdr:nvSpPr>
      <xdr:spPr>
        <a:xfrm>
          <a:off x="7239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D4AC974-4BA2-4360-9398-2FAAFAB7661F}"/>
            </a:ext>
          </a:extLst>
        </xdr:cNvPr>
        <xdr:cNvSpPr txBox="1"/>
      </xdr:nvSpPr>
      <xdr:spPr>
        <a:xfrm>
          <a:off x="6953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BFD5FE-C4EF-4D29-BA84-9F77D8B8D89A}"/>
            </a:ext>
          </a:extLst>
        </xdr:cNvPr>
        <xdr:cNvCxnSpPr/>
      </xdr:nvCxnSpPr>
      <xdr:spPr>
        <a:xfrm>
          <a:off x="7239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6BF508A-FBAC-4EEF-8092-78750E8A0B9A}"/>
            </a:ext>
          </a:extLst>
        </xdr:cNvPr>
        <xdr:cNvSpPr txBox="1"/>
      </xdr:nvSpPr>
      <xdr:spPr>
        <a:xfrm>
          <a:off x="2852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4DB0636-B181-4F4B-8B2A-8635F802C853}"/>
            </a:ext>
          </a:extLst>
        </xdr:cNvPr>
        <xdr:cNvCxnSpPr/>
      </xdr:nvCxnSpPr>
      <xdr:spPr>
        <a:xfrm>
          <a:off x="723900" y="69076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39C83A83-052E-42C9-BC18-44477C7F90F5}"/>
            </a:ext>
          </a:extLst>
        </xdr:cNvPr>
        <xdr:cNvSpPr txBox="1"/>
      </xdr:nvSpPr>
      <xdr:spPr>
        <a:xfrm>
          <a:off x="354178" y="6770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0AE5A8E-0331-41AA-8607-CDBB8214CBF3}"/>
            </a:ext>
          </a:extLst>
        </xdr:cNvPr>
        <xdr:cNvCxnSpPr/>
      </xdr:nvCxnSpPr>
      <xdr:spPr>
        <a:xfrm>
          <a:off x="723900" y="660014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3FDC3B0-4CDD-4EFC-895F-ECAA93460E30}"/>
            </a:ext>
          </a:extLst>
        </xdr:cNvPr>
        <xdr:cNvSpPr txBox="1"/>
      </xdr:nvSpPr>
      <xdr:spPr>
        <a:xfrm>
          <a:off x="354178" y="6467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9D48B42-0637-4E62-9C47-B316011FF939}"/>
            </a:ext>
          </a:extLst>
        </xdr:cNvPr>
        <xdr:cNvCxnSpPr/>
      </xdr:nvCxnSpPr>
      <xdr:spPr>
        <a:xfrm>
          <a:off x="723900" y="628786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25E525E-8530-4386-9EBD-3F83FF7003DD}"/>
            </a:ext>
          </a:extLst>
        </xdr:cNvPr>
        <xdr:cNvSpPr txBox="1"/>
      </xdr:nvSpPr>
      <xdr:spPr>
        <a:xfrm>
          <a:off x="354178"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3C5D4BC-2E10-4AC0-A62D-2DBBE9B1EC5E}"/>
            </a:ext>
          </a:extLst>
        </xdr:cNvPr>
        <xdr:cNvCxnSpPr/>
      </xdr:nvCxnSpPr>
      <xdr:spPr>
        <a:xfrm>
          <a:off x="723900" y="598033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C1597A8-B2D4-416B-8302-72EDDB3659B9}"/>
            </a:ext>
          </a:extLst>
        </xdr:cNvPr>
        <xdr:cNvSpPr txBox="1"/>
      </xdr:nvSpPr>
      <xdr:spPr>
        <a:xfrm>
          <a:off x="354178"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2EBDF84-D69B-4E85-AD6C-4A52DBE2981F}"/>
            </a:ext>
          </a:extLst>
        </xdr:cNvPr>
        <xdr:cNvCxnSpPr/>
      </xdr:nvCxnSpPr>
      <xdr:spPr>
        <a:xfrm>
          <a:off x="723900" y="567758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DED023-C304-4C68-BC69-3080F7249BB7}"/>
            </a:ext>
          </a:extLst>
        </xdr:cNvPr>
        <xdr:cNvSpPr txBox="1"/>
      </xdr:nvSpPr>
      <xdr:spPr>
        <a:xfrm>
          <a:off x="354178" y="55353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A835D8B-3DD5-45DA-8D33-C00C56890A95}"/>
            </a:ext>
          </a:extLst>
        </xdr:cNvPr>
        <xdr:cNvCxnSpPr/>
      </xdr:nvCxnSpPr>
      <xdr:spPr>
        <a:xfrm>
          <a:off x="723900" y="536053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16CBF48C-2C16-42AB-95BD-FA658EA10351}"/>
            </a:ext>
          </a:extLst>
        </xdr:cNvPr>
        <xdr:cNvSpPr txBox="1"/>
      </xdr:nvSpPr>
      <xdr:spPr>
        <a:xfrm>
          <a:off x="354178" y="522783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0AD5CE9-B0C7-4309-BA5C-F73A5E027E89}"/>
            </a:ext>
          </a:extLst>
        </xdr:cNvPr>
        <xdr:cNvCxnSpPr/>
      </xdr:nvCxnSpPr>
      <xdr:spPr>
        <a:xfrm>
          <a:off x="7239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58D9B5ED-3C03-471D-A0D8-2D0F2218DEFA}"/>
            </a:ext>
          </a:extLst>
        </xdr:cNvPr>
        <xdr:cNvSpPr txBox="1"/>
      </xdr:nvSpPr>
      <xdr:spPr>
        <a:xfrm>
          <a:off x="354178" y="4915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487F61A6-C224-4227-86D0-C9912622B078}"/>
            </a:ext>
          </a:extLst>
        </xdr:cNvPr>
        <xdr:cNvSpPr/>
      </xdr:nvSpPr>
      <xdr:spPr>
        <a:xfrm>
          <a:off x="7239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a:extLst>
            <a:ext uri="{FF2B5EF4-FFF2-40B4-BE49-F238E27FC236}">
              <a16:creationId xmlns:a16="http://schemas.microsoft.com/office/drawing/2014/main" id="{FEE8469E-10AC-4CB9-8A5D-D66D4BFFCDFE}"/>
            </a:ext>
          </a:extLst>
        </xdr:cNvPr>
        <xdr:cNvCxnSpPr/>
      </xdr:nvCxnSpPr>
      <xdr:spPr>
        <a:xfrm flipV="1">
          <a:off x="4411027" y="5401492"/>
          <a:ext cx="0" cy="138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a:extLst>
            <a:ext uri="{FF2B5EF4-FFF2-40B4-BE49-F238E27FC236}">
              <a16:creationId xmlns:a16="http://schemas.microsoft.com/office/drawing/2014/main" id="{4F1DBD5A-0976-48CE-9CD3-515AC6134A1C}"/>
            </a:ext>
          </a:extLst>
        </xdr:cNvPr>
        <xdr:cNvSpPr txBox="1"/>
      </xdr:nvSpPr>
      <xdr:spPr>
        <a:xfrm>
          <a:off x="4449762" y="6790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a:extLst>
            <a:ext uri="{FF2B5EF4-FFF2-40B4-BE49-F238E27FC236}">
              <a16:creationId xmlns:a16="http://schemas.microsoft.com/office/drawing/2014/main" id="{9EAD032E-EB9F-4659-974D-4B8211F87911}"/>
            </a:ext>
          </a:extLst>
        </xdr:cNvPr>
        <xdr:cNvCxnSpPr/>
      </xdr:nvCxnSpPr>
      <xdr:spPr>
        <a:xfrm>
          <a:off x="4332287" y="678180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a:extLst>
            <a:ext uri="{FF2B5EF4-FFF2-40B4-BE49-F238E27FC236}">
              <a16:creationId xmlns:a16="http://schemas.microsoft.com/office/drawing/2014/main" id="{2E279296-161B-4FF1-AFA6-9634695CD4D9}"/>
            </a:ext>
          </a:extLst>
        </xdr:cNvPr>
        <xdr:cNvSpPr txBox="1"/>
      </xdr:nvSpPr>
      <xdr:spPr>
        <a:xfrm>
          <a:off x="4449762" y="519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a:extLst>
            <a:ext uri="{FF2B5EF4-FFF2-40B4-BE49-F238E27FC236}">
              <a16:creationId xmlns:a16="http://schemas.microsoft.com/office/drawing/2014/main" id="{F7FE91A5-3CC9-4C1E-B5B4-3F8E58BDEAE8}"/>
            </a:ext>
          </a:extLst>
        </xdr:cNvPr>
        <xdr:cNvCxnSpPr/>
      </xdr:nvCxnSpPr>
      <xdr:spPr>
        <a:xfrm>
          <a:off x="4332287" y="540149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105064</xdr:rowOff>
    </xdr:from>
    <xdr:ext cx="405111" cy="259045"/>
    <xdr:sp macro="" textlink="">
      <xdr:nvSpPr>
        <xdr:cNvPr id="64" name="【道路】&#10;有形固定資産減価償却率平均値テキスト">
          <a:extLst>
            <a:ext uri="{FF2B5EF4-FFF2-40B4-BE49-F238E27FC236}">
              <a16:creationId xmlns:a16="http://schemas.microsoft.com/office/drawing/2014/main" id="{1B682D95-DAFA-44D5-823A-D1AA50E5B7C4}"/>
            </a:ext>
          </a:extLst>
        </xdr:cNvPr>
        <xdr:cNvSpPr txBox="1"/>
      </xdr:nvSpPr>
      <xdr:spPr>
        <a:xfrm>
          <a:off x="4449762" y="5943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a:extLst>
            <a:ext uri="{FF2B5EF4-FFF2-40B4-BE49-F238E27FC236}">
              <a16:creationId xmlns:a16="http://schemas.microsoft.com/office/drawing/2014/main" id="{09FFC1F3-649B-4658-A230-9A539E08D424}"/>
            </a:ext>
          </a:extLst>
        </xdr:cNvPr>
        <xdr:cNvSpPr/>
      </xdr:nvSpPr>
      <xdr:spPr>
        <a:xfrm>
          <a:off x="4360862" y="5970224"/>
          <a:ext cx="96838"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a:extLst>
            <a:ext uri="{FF2B5EF4-FFF2-40B4-BE49-F238E27FC236}">
              <a16:creationId xmlns:a16="http://schemas.microsoft.com/office/drawing/2014/main" id="{000C65AC-02AD-4C2A-8926-4BDAF331CF4D}"/>
            </a:ext>
          </a:extLst>
        </xdr:cNvPr>
        <xdr:cNvSpPr/>
      </xdr:nvSpPr>
      <xdr:spPr>
        <a:xfrm>
          <a:off x="3570287" y="5887085"/>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a:extLst>
            <a:ext uri="{FF2B5EF4-FFF2-40B4-BE49-F238E27FC236}">
              <a16:creationId xmlns:a16="http://schemas.microsoft.com/office/drawing/2014/main" id="{6AD9E49E-E251-4368-9D1C-9F663D847219}"/>
            </a:ext>
          </a:extLst>
        </xdr:cNvPr>
        <xdr:cNvSpPr/>
      </xdr:nvSpPr>
      <xdr:spPr>
        <a:xfrm>
          <a:off x="2714625" y="5865721"/>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a:extLst>
            <a:ext uri="{FF2B5EF4-FFF2-40B4-BE49-F238E27FC236}">
              <a16:creationId xmlns:a16="http://schemas.microsoft.com/office/drawing/2014/main" id="{72A0C6B9-8C44-4E8B-B236-DBA26D928A5C}"/>
            </a:ext>
          </a:extLst>
        </xdr:cNvPr>
        <xdr:cNvSpPr/>
      </xdr:nvSpPr>
      <xdr:spPr>
        <a:xfrm>
          <a:off x="1878012" y="5809932"/>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a:extLst>
            <a:ext uri="{FF2B5EF4-FFF2-40B4-BE49-F238E27FC236}">
              <a16:creationId xmlns:a16="http://schemas.microsoft.com/office/drawing/2014/main" id="{5245CF8E-7426-44C0-A9C6-63F11E4F8E5E}"/>
            </a:ext>
          </a:extLst>
        </xdr:cNvPr>
        <xdr:cNvSpPr/>
      </xdr:nvSpPr>
      <xdr:spPr>
        <a:xfrm>
          <a:off x="1036637" y="5741352"/>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82C224-9798-4AAA-8D1E-139E2EF61D3D}"/>
            </a:ext>
          </a:extLst>
        </xdr:cNvPr>
        <xdr:cNvSpPr txBox="1"/>
      </xdr:nvSpPr>
      <xdr:spPr>
        <a:xfrm>
          <a:off x="42306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4A70777-E444-41F6-ACCD-A6B895389806}"/>
            </a:ext>
          </a:extLst>
        </xdr:cNvPr>
        <xdr:cNvSpPr txBox="1"/>
      </xdr:nvSpPr>
      <xdr:spPr>
        <a:xfrm>
          <a:off x="34401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59F3A3C-93E6-498E-A886-12B09897371E}"/>
            </a:ext>
          </a:extLst>
        </xdr:cNvPr>
        <xdr:cNvSpPr txBox="1"/>
      </xdr:nvSpPr>
      <xdr:spPr>
        <a:xfrm>
          <a:off x="25892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B12F957-97A2-4151-85E6-9889B275E722}"/>
            </a:ext>
          </a:extLst>
        </xdr:cNvPr>
        <xdr:cNvSpPr txBox="1"/>
      </xdr:nvSpPr>
      <xdr:spPr>
        <a:xfrm>
          <a:off x="1743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70FFFB26-74D2-4227-BD8A-84F6CCB7589D}"/>
            </a:ext>
          </a:extLst>
        </xdr:cNvPr>
        <xdr:cNvSpPr txBox="1"/>
      </xdr:nvSpPr>
      <xdr:spPr>
        <a:xfrm>
          <a:off x="906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75" name="楕円 74">
          <a:extLst>
            <a:ext uri="{FF2B5EF4-FFF2-40B4-BE49-F238E27FC236}">
              <a16:creationId xmlns:a16="http://schemas.microsoft.com/office/drawing/2014/main" id="{9B8B00EB-EBCF-43BD-8816-114948525B02}"/>
            </a:ext>
          </a:extLst>
        </xdr:cNvPr>
        <xdr:cNvSpPr/>
      </xdr:nvSpPr>
      <xdr:spPr>
        <a:xfrm>
          <a:off x="4360862" y="5906679"/>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90731</xdr:rowOff>
    </xdr:from>
    <xdr:ext cx="405111" cy="259045"/>
    <xdr:sp macro="" textlink="">
      <xdr:nvSpPr>
        <xdr:cNvPr id="76" name="【道路】&#10;有形固定資産減価償却率該当値テキスト">
          <a:extLst>
            <a:ext uri="{FF2B5EF4-FFF2-40B4-BE49-F238E27FC236}">
              <a16:creationId xmlns:a16="http://schemas.microsoft.com/office/drawing/2014/main" id="{D4796F24-3CFA-4C62-BE07-8DAF31243339}"/>
            </a:ext>
          </a:extLst>
        </xdr:cNvPr>
        <xdr:cNvSpPr txBox="1"/>
      </xdr:nvSpPr>
      <xdr:spPr>
        <a:xfrm>
          <a:off x="4449762" y="5772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15603</xdr:rowOff>
    </xdr:from>
    <xdr:to>
      <xdr:col>20</xdr:col>
      <xdr:colOff>38100</xdr:colOff>
      <xdr:row>36</xdr:row>
      <xdr:rowOff>117203</xdr:rowOff>
    </xdr:to>
    <xdr:sp macro="" textlink="">
      <xdr:nvSpPr>
        <xdr:cNvPr id="77" name="楕円 76">
          <a:extLst>
            <a:ext uri="{FF2B5EF4-FFF2-40B4-BE49-F238E27FC236}">
              <a16:creationId xmlns:a16="http://schemas.microsoft.com/office/drawing/2014/main" id="{CD3081DE-CA89-4D09-B643-74CCFC4BBF17}"/>
            </a:ext>
          </a:extLst>
        </xdr:cNvPr>
        <xdr:cNvSpPr/>
      </xdr:nvSpPr>
      <xdr:spPr>
        <a:xfrm>
          <a:off x="3570287" y="585919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66403</xdr:rowOff>
    </xdr:from>
    <xdr:to>
      <xdr:col>24</xdr:col>
      <xdr:colOff>63500</xdr:colOff>
      <xdr:row>36</xdr:row>
      <xdr:rowOff>118654</xdr:rowOff>
    </xdr:to>
    <xdr:cxnSp macro="">
      <xdr:nvCxnSpPr>
        <xdr:cNvPr id="78" name="直線コネクタ 77">
          <a:extLst>
            <a:ext uri="{FF2B5EF4-FFF2-40B4-BE49-F238E27FC236}">
              <a16:creationId xmlns:a16="http://schemas.microsoft.com/office/drawing/2014/main" id="{42A6AD4E-1DE5-4658-ADC2-950FAACBE175}"/>
            </a:ext>
          </a:extLst>
        </xdr:cNvPr>
        <xdr:cNvCxnSpPr/>
      </xdr:nvCxnSpPr>
      <xdr:spPr>
        <a:xfrm>
          <a:off x="3621087" y="5905228"/>
          <a:ext cx="790575"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125004</xdr:rowOff>
    </xdr:from>
    <xdr:to>
      <xdr:col>15</xdr:col>
      <xdr:colOff>101600</xdr:colOff>
      <xdr:row>36</xdr:row>
      <xdr:rowOff>55154</xdr:rowOff>
    </xdr:to>
    <xdr:sp macro="" textlink="">
      <xdr:nvSpPr>
        <xdr:cNvPr id="79" name="楕円 78">
          <a:extLst>
            <a:ext uri="{FF2B5EF4-FFF2-40B4-BE49-F238E27FC236}">
              <a16:creationId xmlns:a16="http://schemas.microsoft.com/office/drawing/2014/main" id="{0CE2ED18-16F2-461A-9EFD-C79CC0FEAF46}"/>
            </a:ext>
          </a:extLst>
        </xdr:cNvPr>
        <xdr:cNvSpPr/>
      </xdr:nvSpPr>
      <xdr:spPr>
        <a:xfrm>
          <a:off x="2714625" y="5801904"/>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xdr:rowOff>
    </xdr:from>
    <xdr:to>
      <xdr:col>19</xdr:col>
      <xdr:colOff>177800</xdr:colOff>
      <xdr:row>36</xdr:row>
      <xdr:rowOff>66403</xdr:rowOff>
    </xdr:to>
    <xdr:cxnSp macro="">
      <xdr:nvCxnSpPr>
        <xdr:cNvPr id="80" name="直線コネクタ 79">
          <a:extLst>
            <a:ext uri="{FF2B5EF4-FFF2-40B4-BE49-F238E27FC236}">
              <a16:creationId xmlns:a16="http://schemas.microsoft.com/office/drawing/2014/main" id="{F455BAC5-70AF-4D4E-84D7-048624771E18}"/>
            </a:ext>
          </a:extLst>
        </xdr:cNvPr>
        <xdr:cNvCxnSpPr/>
      </xdr:nvCxnSpPr>
      <xdr:spPr>
        <a:xfrm>
          <a:off x="2770187" y="5847941"/>
          <a:ext cx="8509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69487</xdr:rowOff>
    </xdr:from>
    <xdr:to>
      <xdr:col>10</xdr:col>
      <xdr:colOff>165100</xdr:colOff>
      <xdr:row>35</xdr:row>
      <xdr:rowOff>171087</xdr:rowOff>
    </xdr:to>
    <xdr:sp macro="" textlink="">
      <xdr:nvSpPr>
        <xdr:cNvPr id="81" name="楕円 80">
          <a:extLst>
            <a:ext uri="{FF2B5EF4-FFF2-40B4-BE49-F238E27FC236}">
              <a16:creationId xmlns:a16="http://schemas.microsoft.com/office/drawing/2014/main" id="{6112D81D-5E94-489E-91F3-E3E6479484E9}"/>
            </a:ext>
          </a:extLst>
        </xdr:cNvPr>
        <xdr:cNvSpPr/>
      </xdr:nvSpPr>
      <xdr:spPr>
        <a:xfrm>
          <a:off x="1878012" y="5751149"/>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120287</xdr:rowOff>
    </xdr:from>
    <xdr:to>
      <xdr:col>15</xdr:col>
      <xdr:colOff>50800</xdr:colOff>
      <xdr:row>36</xdr:row>
      <xdr:rowOff>4354</xdr:rowOff>
    </xdr:to>
    <xdr:cxnSp macro="">
      <xdr:nvCxnSpPr>
        <xdr:cNvPr id="82" name="直線コネクタ 81">
          <a:extLst>
            <a:ext uri="{FF2B5EF4-FFF2-40B4-BE49-F238E27FC236}">
              <a16:creationId xmlns:a16="http://schemas.microsoft.com/office/drawing/2014/main" id="{82E7427F-BF17-4DB4-BE48-9D69685BECF3}"/>
            </a:ext>
          </a:extLst>
        </xdr:cNvPr>
        <xdr:cNvCxnSpPr/>
      </xdr:nvCxnSpPr>
      <xdr:spPr>
        <a:xfrm>
          <a:off x="1924050" y="5801949"/>
          <a:ext cx="846137"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27033</xdr:rowOff>
    </xdr:from>
    <xdr:to>
      <xdr:col>6</xdr:col>
      <xdr:colOff>38100</xdr:colOff>
      <xdr:row>35</xdr:row>
      <xdr:rowOff>128633</xdr:rowOff>
    </xdr:to>
    <xdr:sp macro="" textlink="">
      <xdr:nvSpPr>
        <xdr:cNvPr id="83" name="楕円 82">
          <a:extLst>
            <a:ext uri="{FF2B5EF4-FFF2-40B4-BE49-F238E27FC236}">
              <a16:creationId xmlns:a16="http://schemas.microsoft.com/office/drawing/2014/main" id="{9AABC95D-2156-4779-8CA8-BE1834922CF0}"/>
            </a:ext>
          </a:extLst>
        </xdr:cNvPr>
        <xdr:cNvSpPr/>
      </xdr:nvSpPr>
      <xdr:spPr>
        <a:xfrm>
          <a:off x="1036637" y="5703933"/>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77833</xdr:rowOff>
    </xdr:from>
    <xdr:to>
      <xdr:col>10</xdr:col>
      <xdr:colOff>114300</xdr:colOff>
      <xdr:row>35</xdr:row>
      <xdr:rowOff>120287</xdr:rowOff>
    </xdr:to>
    <xdr:cxnSp macro="">
      <xdr:nvCxnSpPr>
        <xdr:cNvPr id="84" name="直線コネクタ 83">
          <a:extLst>
            <a:ext uri="{FF2B5EF4-FFF2-40B4-BE49-F238E27FC236}">
              <a16:creationId xmlns:a16="http://schemas.microsoft.com/office/drawing/2014/main" id="{9720A137-143D-41CF-91BD-1AD0726479D5}"/>
            </a:ext>
          </a:extLst>
        </xdr:cNvPr>
        <xdr:cNvCxnSpPr/>
      </xdr:nvCxnSpPr>
      <xdr:spPr>
        <a:xfrm>
          <a:off x="1087437" y="5754733"/>
          <a:ext cx="836613"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5" name="n_1aveValue【道路】&#10;有形固定資産減価償却率">
          <a:extLst>
            <a:ext uri="{FF2B5EF4-FFF2-40B4-BE49-F238E27FC236}">
              <a16:creationId xmlns:a16="http://schemas.microsoft.com/office/drawing/2014/main" id="{B331F824-287F-4553-B47A-A343946B7DE0}"/>
            </a:ext>
          </a:extLst>
        </xdr:cNvPr>
        <xdr:cNvSpPr txBox="1"/>
      </xdr:nvSpPr>
      <xdr:spPr>
        <a:xfrm>
          <a:off x="3410594" y="5979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114861</xdr:rowOff>
    </xdr:from>
    <xdr:ext cx="405111" cy="259045"/>
    <xdr:sp macro="" textlink="">
      <xdr:nvSpPr>
        <xdr:cNvPr id="86" name="n_2aveValue【道路】&#10;有形固定資産減価償却率">
          <a:extLst>
            <a:ext uri="{FF2B5EF4-FFF2-40B4-BE49-F238E27FC236}">
              <a16:creationId xmlns:a16="http://schemas.microsoft.com/office/drawing/2014/main" id="{F9B9EC80-E7EF-48F3-9AF0-4D7D8C116B8D}"/>
            </a:ext>
          </a:extLst>
        </xdr:cNvPr>
        <xdr:cNvSpPr txBox="1"/>
      </xdr:nvSpPr>
      <xdr:spPr>
        <a:xfrm>
          <a:off x="2572394" y="5953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49547</xdr:rowOff>
    </xdr:from>
    <xdr:ext cx="405111" cy="259045"/>
    <xdr:sp macro="" textlink="">
      <xdr:nvSpPr>
        <xdr:cNvPr id="87" name="n_3aveValue【道路】&#10;有形固定資産減価償却率">
          <a:extLst>
            <a:ext uri="{FF2B5EF4-FFF2-40B4-BE49-F238E27FC236}">
              <a16:creationId xmlns:a16="http://schemas.microsoft.com/office/drawing/2014/main" id="{5C104E1C-CB2B-45C5-8EF9-EFCD7F74C148}"/>
            </a:ext>
          </a:extLst>
        </xdr:cNvPr>
        <xdr:cNvSpPr txBox="1"/>
      </xdr:nvSpPr>
      <xdr:spPr>
        <a:xfrm>
          <a:off x="1735781" y="588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152417</xdr:rowOff>
    </xdr:from>
    <xdr:ext cx="405111" cy="259045"/>
    <xdr:sp macro="" textlink="">
      <xdr:nvSpPr>
        <xdr:cNvPr id="88" name="n_4aveValue【道路】&#10;有形固定資産減価償却率">
          <a:extLst>
            <a:ext uri="{FF2B5EF4-FFF2-40B4-BE49-F238E27FC236}">
              <a16:creationId xmlns:a16="http://schemas.microsoft.com/office/drawing/2014/main" id="{2FE62961-D928-4DFC-9FF8-BD1046950E85}"/>
            </a:ext>
          </a:extLst>
        </xdr:cNvPr>
        <xdr:cNvSpPr txBox="1"/>
      </xdr:nvSpPr>
      <xdr:spPr>
        <a:xfrm>
          <a:off x="894406" y="5829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133730</xdr:rowOff>
    </xdr:from>
    <xdr:ext cx="405111" cy="259045"/>
    <xdr:sp macro="" textlink="">
      <xdr:nvSpPr>
        <xdr:cNvPr id="89" name="n_1mainValue【道路】&#10;有形固定資産減価償却率">
          <a:extLst>
            <a:ext uri="{FF2B5EF4-FFF2-40B4-BE49-F238E27FC236}">
              <a16:creationId xmlns:a16="http://schemas.microsoft.com/office/drawing/2014/main" id="{36324D5B-1CB8-47EE-BEDE-7A7472A2EFDE}"/>
            </a:ext>
          </a:extLst>
        </xdr:cNvPr>
        <xdr:cNvSpPr txBox="1"/>
      </xdr:nvSpPr>
      <xdr:spPr>
        <a:xfrm>
          <a:off x="3410594" y="564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71681</xdr:rowOff>
    </xdr:from>
    <xdr:ext cx="405111" cy="259045"/>
    <xdr:sp macro="" textlink="">
      <xdr:nvSpPr>
        <xdr:cNvPr id="90" name="n_2mainValue【道路】&#10;有形固定資産減価償却率">
          <a:extLst>
            <a:ext uri="{FF2B5EF4-FFF2-40B4-BE49-F238E27FC236}">
              <a16:creationId xmlns:a16="http://schemas.microsoft.com/office/drawing/2014/main" id="{EC64F506-30DE-4CB5-9DE7-058C3D6CEE4F}"/>
            </a:ext>
          </a:extLst>
        </xdr:cNvPr>
        <xdr:cNvSpPr txBox="1"/>
      </xdr:nvSpPr>
      <xdr:spPr>
        <a:xfrm>
          <a:off x="2572394" y="5591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16164</xdr:rowOff>
    </xdr:from>
    <xdr:ext cx="405111" cy="259045"/>
    <xdr:sp macro="" textlink="">
      <xdr:nvSpPr>
        <xdr:cNvPr id="91" name="n_3mainValue【道路】&#10;有形固定資産減価償却率">
          <a:extLst>
            <a:ext uri="{FF2B5EF4-FFF2-40B4-BE49-F238E27FC236}">
              <a16:creationId xmlns:a16="http://schemas.microsoft.com/office/drawing/2014/main" id="{7A898736-D51D-4851-9B8C-C4A6D72FA07F}"/>
            </a:ext>
          </a:extLst>
        </xdr:cNvPr>
        <xdr:cNvSpPr txBox="1"/>
      </xdr:nvSpPr>
      <xdr:spPr>
        <a:xfrm>
          <a:off x="1735781" y="5535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145160</xdr:rowOff>
    </xdr:from>
    <xdr:ext cx="405111" cy="259045"/>
    <xdr:sp macro="" textlink="">
      <xdr:nvSpPr>
        <xdr:cNvPr id="92" name="n_4mainValue【道路】&#10;有形固定資産減価償却率">
          <a:extLst>
            <a:ext uri="{FF2B5EF4-FFF2-40B4-BE49-F238E27FC236}">
              <a16:creationId xmlns:a16="http://schemas.microsoft.com/office/drawing/2014/main" id="{433047FC-49F7-462B-A113-716CF57562ED}"/>
            </a:ext>
          </a:extLst>
        </xdr:cNvPr>
        <xdr:cNvSpPr txBox="1"/>
      </xdr:nvSpPr>
      <xdr:spPr>
        <a:xfrm>
          <a:off x="894406" y="5498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3869077A-E7A5-468B-8B3B-9DBBF72F842F}"/>
            </a:ext>
          </a:extLst>
        </xdr:cNvPr>
        <xdr:cNvSpPr/>
      </xdr:nvSpPr>
      <xdr:spPr>
        <a:xfrm>
          <a:off x="6284912"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61A6815E-F100-43D6-B4CC-6C0DF3F64545}"/>
            </a:ext>
          </a:extLst>
        </xdr:cNvPr>
        <xdr:cNvSpPr/>
      </xdr:nvSpPr>
      <xdr:spPr>
        <a:xfrm>
          <a:off x="64023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DDFCED62-51EA-4801-8B17-73B33B99A366}"/>
            </a:ext>
          </a:extLst>
        </xdr:cNvPr>
        <xdr:cNvSpPr/>
      </xdr:nvSpPr>
      <xdr:spPr>
        <a:xfrm>
          <a:off x="64023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8D14B9AD-67BC-4CE3-8484-5FEC540BDCF4}"/>
            </a:ext>
          </a:extLst>
        </xdr:cNvPr>
        <xdr:cNvSpPr/>
      </xdr:nvSpPr>
      <xdr:spPr>
        <a:xfrm>
          <a:off x="73707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BB9F1E54-4C45-4A0F-8AA2-2743231F8D60}"/>
            </a:ext>
          </a:extLst>
        </xdr:cNvPr>
        <xdr:cNvSpPr/>
      </xdr:nvSpPr>
      <xdr:spPr>
        <a:xfrm>
          <a:off x="73707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BBF158A1-A9D6-432D-9C4B-F9DA5456D481}"/>
            </a:ext>
          </a:extLst>
        </xdr:cNvPr>
        <xdr:cNvSpPr/>
      </xdr:nvSpPr>
      <xdr:spPr>
        <a:xfrm>
          <a:off x="845661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B2AB9B43-24AB-4366-BE5C-5A128A7B4DBC}"/>
            </a:ext>
          </a:extLst>
        </xdr:cNvPr>
        <xdr:cNvSpPr/>
      </xdr:nvSpPr>
      <xdr:spPr>
        <a:xfrm>
          <a:off x="845661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8FBABA6F-91F6-428C-B55D-69746D568BE6}"/>
            </a:ext>
          </a:extLst>
        </xdr:cNvPr>
        <xdr:cNvSpPr/>
      </xdr:nvSpPr>
      <xdr:spPr>
        <a:xfrm>
          <a:off x="6284912"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E48CB9E-166D-4FCE-B228-54222AC6AFB2}"/>
            </a:ext>
          </a:extLst>
        </xdr:cNvPr>
        <xdr:cNvSpPr txBox="1"/>
      </xdr:nvSpPr>
      <xdr:spPr>
        <a:xfrm>
          <a:off x="6246812"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527483AC-580D-4648-B7FD-4AF5E573CA66}"/>
            </a:ext>
          </a:extLst>
        </xdr:cNvPr>
        <xdr:cNvCxnSpPr/>
      </xdr:nvCxnSpPr>
      <xdr:spPr>
        <a:xfrm>
          <a:off x="6284912" y="72104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a:extLst>
            <a:ext uri="{FF2B5EF4-FFF2-40B4-BE49-F238E27FC236}">
              <a16:creationId xmlns:a16="http://schemas.microsoft.com/office/drawing/2014/main" id="{84B80BCD-9209-4CCC-B67A-74161AE5ED4E}"/>
            </a:ext>
          </a:extLst>
        </xdr:cNvPr>
        <xdr:cNvCxnSpPr/>
      </xdr:nvCxnSpPr>
      <xdr:spPr>
        <a:xfrm>
          <a:off x="6284912" y="6781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a:extLst>
            <a:ext uri="{FF2B5EF4-FFF2-40B4-BE49-F238E27FC236}">
              <a16:creationId xmlns:a16="http://schemas.microsoft.com/office/drawing/2014/main" id="{8439E72D-D8B9-407E-BBAD-8854CE111FC4}"/>
            </a:ext>
          </a:extLst>
        </xdr:cNvPr>
        <xdr:cNvSpPr txBox="1"/>
      </xdr:nvSpPr>
      <xdr:spPr>
        <a:xfrm>
          <a:off x="5836783"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a:extLst>
            <a:ext uri="{FF2B5EF4-FFF2-40B4-BE49-F238E27FC236}">
              <a16:creationId xmlns:a16="http://schemas.microsoft.com/office/drawing/2014/main" id="{088B06A8-1124-48C0-8C51-6E9E40FF6198}"/>
            </a:ext>
          </a:extLst>
        </xdr:cNvPr>
        <xdr:cNvCxnSpPr/>
      </xdr:nvCxnSpPr>
      <xdr:spPr>
        <a:xfrm>
          <a:off x="6284912" y="63436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a:extLst>
            <a:ext uri="{FF2B5EF4-FFF2-40B4-BE49-F238E27FC236}">
              <a16:creationId xmlns:a16="http://schemas.microsoft.com/office/drawing/2014/main" id="{FCFFE830-2FE7-4815-8EDD-2FB35932D6B7}"/>
            </a:ext>
          </a:extLst>
        </xdr:cNvPr>
        <xdr:cNvSpPr txBox="1"/>
      </xdr:nvSpPr>
      <xdr:spPr>
        <a:xfrm>
          <a:off x="5782188" y="621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a:extLst>
            <a:ext uri="{FF2B5EF4-FFF2-40B4-BE49-F238E27FC236}">
              <a16:creationId xmlns:a16="http://schemas.microsoft.com/office/drawing/2014/main" id="{C0A5516E-AD29-465B-BFF7-491900E41832}"/>
            </a:ext>
          </a:extLst>
        </xdr:cNvPr>
        <xdr:cNvCxnSpPr/>
      </xdr:nvCxnSpPr>
      <xdr:spPr>
        <a:xfrm>
          <a:off x="6284912" y="59150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a:extLst>
            <a:ext uri="{FF2B5EF4-FFF2-40B4-BE49-F238E27FC236}">
              <a16:creationId xmlns:a16="http://schemas.microsoft.com/office/drawing/2014/main" id="{2282248E-978B-4C6C-A282-131A45A6707D}"/>
            </a:ext>
          </a:extLst>
        </xdr:cNvPr>
        <xdr:cNvSpPr txBox="1"/>
      </xdr:nvSpPr>
      <xdr:spPr>
        <a:xfrm>
          <a:off x="5782188" y="5782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a:extLst>
            <a:ext uri="{FF2B5EF4-FFF2-40B4-BE49-F238E27FC236}">
              <a16:creationId xmlns:a16="http://schemas.microsoft.com/office/drawing/2014/main" id="{2A1EF891-5315-45B5-91CE-8D7D8391CD18}"/>
            </a:ext>
          </a:extLst>
        </xdr:cNvPr>
        <xdr:cNvCxnSpPr/>
      </xdr:nvCxnSpPr>
      <xdr:spPr>
        <a:xfrm>
          <a:off x="6284912" y="5486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a:extLst>
            <a:ext uri="{FF2B5EF4-FFF2-40B4-BE49-F238E27FC236}">
              <a16:creationId xmlns:a16="http://schemas.microsoft.com/office/drawing/2014/main" id="{9B455D10-9C73-48BC-BE6B-3417F8066753}"/>
            </a:ext>
          </a:extLst>
        </xdr:cNvPr>
        <xdr:cNvSpPr txBox="1"/>
      </xdr:nvSpPr>
      <xdr:spPr>
        <a:xfrm>
          <a:off x="5782188" y="5353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2DF59A0-66F8-4E9B-99D8-7158A683D9D9}"/>
            </a:ext>
          </a:extLst>
        </xdr:cNvPr>
        <xdr:cNvCxnSpPr/>
      </xdr:nvCxnSpPr>
      <xdr:spPr>
        <a:xfrm>
          <a:off x="6284912" y="50482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8B9F0195-1AF7-4148-9AAC-310339714810}"/>
            </a:ext>
          </a:extLst>
        </xdr:cNvPr>
        <xdr:cNvSpPr txBox="1"/>
      </xdr:nvSpPr>
      <xdr:spPr>
        <a:xfrm>
          <a:off x="5782188" y="4915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F2254D7-E31E-4FD2-B126-E7430D640D1D}"/>
            </a:ext>
          </a:extLst>
        </xdr:cNvPr>
        <xdr:cNvSpPr/>
      </xdr:nvSpPr>
      <xdr:spPr>
        <a:xfrm>
          <a:off x="6284912"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a:extLst>
            <a:ext uri="{FF2B5EF4-FFF2-40B4-BE49-F238E27FC236}">
              <a16:creationId xmlns:a16="http://schemas.microsoft.com/office/drawing/2014/main" id="{DBA58FC6-25DA-460C-909E-028D38A4BC38}"/>
            </a:ext>
          </a:extLst>
        </xdr:cNvPr>
        <xdr:cNvCxnSpPr/>
      </xdr:nvCxnSpPr>
      <xdr:spPr>
        <a:xfrm flipV="1">
          <a:off x="9952990" y="5372153"/>
          <a:ext cx="0" cy="1249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a:extLst>
            <a:ext uri="{FF2B5EF4-FFF2-40B4-BE49-F238E27FC236}">
              <a16:creationId xmlns:a16="http://schemas.microsoft.com/office/drawing/2014/main" id="{B786816C-369B-49CE-9477-5B4694F66CB1}"/>
            </a:ext>
          </a:extLst>
        </xdr:cNvPr>
        <xdr:cNvSpPr txBox="1"/>
      </xdr:nvSpPr>
      <xdr:spPr>
        <a:xfrm>
          <a:off x="9991725" y="662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a:extLst>
            <a:ext uri="{FF2B5EF4-FFF2-40B4-BE49-F238E27FC236}">
              <a16:creationId xmlns:a16="http://schemas.microsoft.com/office/drawing/2014/main" id="{D0423602-62E3-4C71-9980-44599685FDB2}"/>
            </a:ext>
          </a:extLst>
        </xdr:cNvPr>
        <xdr:cNvCxnSpPr/>
      </xdr:nvCxnSpPr>
      <xdr:spPr>
        <a:xfrm>
          <a:off x="9879012" y="66221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a:extLst>
            <a:ext uri="{FF2B5EF4-FFF2-40B4-BE49-F238E27FC236}">
              <a16:creationId xmlns:a16="http://schemas.microsoft.com/office/drawing/2014/main" id="{F250A6CC-7246-49A5-AD62-979F731814D2}"/>
            </a:ext>
          </a:extLst>
        </xdr:cNvPr>
        <xdr:cNvSpPr txBox="1"/>
      </xdr:nvSpPr>
      <xdr:spPr>
        <a:xfrm>
          <a:off x="9991725" y="5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a:extLst>
            <a:ext uri="{FF2B5EF4-FFF2-40B4-BE49-F238E27FC236}">
              <a16:creationId xmlns:a16="http://schemas.microsoft.com/office/drawing/2014/main" id="{1B4B4A5B-5D4E-4824-8F78-0502A7524CCB}"/>
            </a:ext>
          </a:extLst>
        </xdr:cNvPr>
        <xdr:cNvCxnSpPr/>
      </xdr:nvCxnSpPr>
      <xdr:spPr>
        <a:xfrm>
          <a:off x="9879012" y="537215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37053</xdr:rowOff>
    </xdr:from>
    <xdr:ext cx="534377" cy="259045"/>
    <xdr:sp macro="" textlink="">
      <xdr:nvSpPr>
        <xdr:cNvPr id="119" name="【道路】&#10;一人当たり延長平均値テキスト">
          <a:extLst>
            <a:ext uri="{FF2B5EF4-FFF2-40B4-BE49-F238E27FC236}">
              <a16:creationId xmlns:a16="http://schemas.microsoft.com/office/drawing/2014/main" id="{5183D475-EB9C-4D5A-BC89-DD2517808397}"/>
            </a:ext>
          </a:extLst>
        </xdr:cNvPr>
        <xdr:cNvSpPr txBox="1"/>
      </xdr:nvSpPr>
      <xdr:spPr>
        <a:xfrm>
          <a:off x="9991725" y="5875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a:extLst>
            <a:ext uri="{FF2B5EF4-FFF2-40B4-BE49-F238E27FC236}">
              <a16:creationId xmlns:a16="http://schemas.microsoft.com/office/drawing/2014/main" id="{78B7220C-21DF-4B89-9BA6-43F555A0F43C}"/>
            </a:ext>
          </a:extLst>
        </xdr:cNvPr>
        <xdr:cNvSpPr/>
      </xdr:nvSpPr>
      <xdr:spPr>
        <a:xfrm>
          <a:off x="9917112" y="6019688"/>
          <a:ext cx="92075"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a:extLst>
            <a:ext uri="{FF2B5EF4-FFF2-40B4-BE49-F238E27FC236}">
              <a16:creationId xmlns:a16="http://schemas.microsoft.com/office/drawing/2014/main" id="{C240257E-5F1B-4A28-87DA-AD644C904F1E}"/>
            </a:ext>
          </a:extLst>
        </xdr:cNvPr>
        <xdr:cNvSpPr/>
      </xdr:nvSpPr>
      <xdr:spPr>
        <a:xfrm>
          <a:off x="9117012" y="6036764"/>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a:extLst>
            <a:ext uri="{FF2B5EF4-FFF2-40B4-BE49-F238E27FC236}">
              <a16:creationId xmlns:a16="http://schemas.microsoft.com/office/drawing/2014/main" id="{A641D3B9-1CAB-4855-8F14-53E74AF43B70}"/>
            </a:ext>
          </a:extLst>
        </xdr:cNvPr>
        <xdr:cNvSpPr/>
      </xdr:nvSpPr>
      <xdr:spPr>
        <a:xfrm>
          <a:off x="8275637" y="6066178"/>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a:extLst>
            <a:ext uri="{FF2B5EF4-FFF2-40B4-BE49-F238E27FC236}">
              <a16:creationId xmlns:a16="http://schemas.microsoft.com/office/drawing/2014/main" id="{4D0BBD25-664B-4CFC-BBC2-8167B45301C8}"/>
            </a:ext>
          </a:extLst>
        </xdr:cNvPr>
        <xdr:cNvSpPr/>
      </xdr:nvSpPr>
      <xdr:spPr>
        <a:xfrm>
          <a:off x="7419975" y="6097732"/>
          <a:ext cx="10636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a:extLst>
            <a:ext uri="{FF2B5EF4-FFF2-40B4-BE49-F238E27FC236}">
              <a16:creationId xmlns:a16="http://schemas.microsoft.com/office/drawing/2014/main" id="{56AF568D-10FD-4622-81DC-C4E0DB6BBD20}"/>
            </a:ext>
          </a:extLst>
        </xdr:cNvPr>
        <xdr:cNvSpPr/>
      </xdr:nvSpPr>
      <xdr:spPr>
        <a:xfrm>
          <a:off x="6583362" y="612543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6ADE30B-4E4B-4D37-8098-B81FF41C1CD6}"/>
            </a:ext>
          </a:extLst>
        </xdr:cNvPr>
        <xdr:cNvSpPr txBox="1"/>
      </xdr:nvSpPr>
      <xdr:spPr>
        <a:xfrm>
          <a:off x="9772650"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FCAE161-5568-48F1-A948-A750166E92C0}"/>
            </a:ext>
          </a:extLst>
        </xdr:cNvPr>
        <xdr:cNvSpPr txBox="1"/>
      </xdr:nvSpPr>
      <xdr:spPr>
        <a:xfrm>
          <a:off x="8982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765A468-9CA9-457E-AD88-2A6F7C4C521E}"/>
            </a:ext>
          </a:extLst>
        </xdr:cNvPr>
        <xdr:cNvSpPr txBox="1"/>
      </xdr:nvSpPr>
      <xdr:spPr>
        <a:xfrm>
          <a:off x="8145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26F1A38-0182-44EC-B596-B218239D0949}"/>
            </a:ext>
          </a:extLst>
        </xdr:cNvPr>
        <xdr:cNvSpPr txBox="1"/>
      </xdr:nvSpPr>
      <xdr:spPr>
        <a:xfrm>
          <a:off x="7294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F5A74CB-438C-40B9-A9D4-D87FDC85211A}"/>
            </a:ext>
          </a:extLst>
        </xdr:cNvPr>
        <xdr:cNvSpPr txBox="1"/>
      </xdr:nvSpPr>
      <xdr:spPr>
        <a:xfrm>
          <a:off x="6448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99878</xdr:rowOff>
    </xdr:from>
    <xdr:to>
      <xdr:col>55</xdr:col>
      <xdr:colOff>50800</xdr:colOff>
      <xdr:row>39</xdr:row>
      <xdr:rowOff>30028</xdr:rowOff>
    </xdr:to>
    <xdr:sp macro="" textlink="">
      <xdr:nvSpPr>
        <xdr:cNvPr id="130" name="楕円 129">
          <a:extLst>
            <a:ext uri="{FF2B5EF4-FFF2-40B4-BE49-F238E27FC236}">
              <a16:creationId xmlns:a16="http://schemas.microsoft.com/office/drawing/2014/main" id="{5FF7E42C-32F0-4E85-A3FC-1A36FFC01231}"/>
            </a:ext>
          </a:extLst>
        </xdr:cNvPr>
        <xdr:cNvSpPr/>
      </xdr:nvSpPr>
      <xdr:spPr>
        <a:xfrm>
          <a:off x="9917112" y="6267315"/>
          <a:ext cx="92075"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78305</xdr:rowOff>
    </xdr:from>
    <xdr:ext cx="534377" cy="259045"/>
    <xdr:sp macro="" textlink="">
      <xdr:nvSpPr>
        <xdr:cNvPr id="131" name="【道路】&#10;一人当たり延長該当値テキスト">
          <a:extLst>
            <a:ext uri="{FF2B5EF4-FFF2-40B4-BE49-F238E27FC236}">
              <a16:creationId xmlns:a16="http://schemas.microsoft.com/office/drawing/2014/main" id="{A2E1DA15-92BC-4AF1-8E64-FBDC093C4D02}"/>
            </a:ext>
          </a:extLst>
        </xdr:cNvPr>
        <xdr:cNvSpPr txBox="1"/>
      </xdr:nvSpPr>
      <xdr:spPr>
        <a:xfrm>
          <a:off x="9991725" y="62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107765</xdr:rowOff>
    </xdr:from>
    <xdr:to>
      <xdr:col>50</xdr:col>
      <xdr:colOff>165100</xdr:colOff>
      <xdr:row>39</xdr:row>
      <xdr:rowOff>37915</xdr:rowOff>
    </xdr:to>
    <xdr:sp macro="" textlink="">
      <xdr:nvSpPr>
        <xdr:cNvPr id="132" name="楕円 131">
          <a:extLst>
            <a:ext uri="{FF2B5EF4-FFF2-40B4-BE49-F238E27FC236}">
              <a16:creationId xmlns:a16="http://schemas.microsoft.com/office/drawing/2014/main" id="{59235AA1-D3AC-4567-AA66-7C02FBD74B6A}"/>
            </a:ext>
          </a:extLst>
        </xdr:cNvPr>
        <xdr:cNvSpPr/>
      </xdr:nvSpPr>
      <xdr:spPr>
        <a:xfrm>
          <a:off x="9117012" y="6275202"/>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150678</xdr:rowOff>
    </xdr:from>
    <xdr:to>
      <xdr:col>55</xdr:col>
      <xdr:colOff>0</xdr:colOff>
      <xdr:row>38</xdr:row>
      <xdr:rowOff>158565</xdr:rowOff>
    </xdr:to>
    <xdr:cxnSp macro="">
      <xdr:nvCxnSpPr>
        <xdr:cNvPr id="133" name="直線コネクタ 132">
          <a:extLst>
            <a:ext uri="{FF2B5EF4-FFF2-40B4-BE49-F238E27FC236}">
              <a16:creationId xmlns:a16="http://schemas.microsoft.com/office/drawing/2014/main" id="{7A98CD07-1543-447B-B3BC-C12576B74E62}"/>
            </a:ext>
          </a:extLst>
        </xdr:cNvPr>
        <xdr:cNvCxnSpPr/>
      </xdr:nvCxnSpPr>
      <xdr:spPr>
        <a:xfrm flipV="1">
          <a:off x="9163050" y="6313353"/>
          <a:ext cx="790575"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115514</xdr:rowOff>
    </xdr:from>
    <xdr:to>
      <xdr:col>46</xdr:col>
      <xdr:colOff>38100</xdr:colOff>
      <xdr:row>39</xdr:row>
      <xdr:rowOff>45664</xdr:rowOff>
    </xdr:to>
    <xdr:sp macro="" textlink="">
      <xdr:nvSpPr>
        <xdr:cNvPr id="134" name="楕円 133">
          <a:extLst>
            <a:ext uri="{FF2B5EF4-FFF2-40B4-BE49-F238E27FC236}">
              <a16:creationId xmlns:a16="http://schemas.microsoft.com/office/drawing/2014/main" id="{F0264911-BCEF-4CF6-9CF5-FEBDB72663B3}"/>
            </a:ext>
          </a:extLst>
        </xdr:cNvPr>
        <xdr:cNvSpPr/>
      </xdr:nvSpPr>
      <xdr:spPr>
        <a:xfrm>
          <a:off x="8275637" y="6278189"/>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158565</xdr:rowOff>
    </xdr:from>
    <xdr:to>
      <xdr:col>50</xdr:col>
      <xdr:colOff>114300</xdr:colOff>
      <xdr:row>38</xdr:row>
      <xdr:rowOff>166314</xdr:rowOff>
    </xdr:to>
    <xdr:cxnSp macro="">
      <xdr:nvCxnSpPr>
        <xdr:cNvPr id="135" name="直線コネクタ 134">
          <a:extLst>
            <a:ext uri="{FF2B5EF4-FFF2-40B4-BE49-F238E27FC236}">
              <a16:creationId xmlns:a16="http://schemas.microsoft.com/office/drawing/2014/main" id="{2B1DDCAA-7B29-4960-BCC2-572CE6ADF940}"/>
            </a:ext>
          </a:extLst>
        </xdr:cNvPr>
        <xdr:cNvCxnSpPr/>
      </xdr:nvCxnSpPr>
      <xdr:spPr>
        <a:xfrm flipV="1">
          <a:off x="8326437" y="6326002"/>
          <a:ext cx="83661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122761</xdr:rowOff>
    </xdr:from>
    <xdr:to>
      <xdr:col>41</xdr:col>
      <xdr:colOff>101600</xdr:colOff>
      <xdr:row>39</xdr:row>
      <xdr:rowOff>52911</xdr:rowOff>
    </xdr:to>
    <xdr:sp macro="" textlink="">
      <xdr:nvSpPr>
        <xdr:cNvPr id="136" name="楕円 135">
          <a:extLst>
            <a:ext uri="{FF2B5EF4-FFF2-40B4-BE49-F238E27FC236}">
              <a16:creationId xmlns:a16="http://schemas.microsoft.com/office/drawing/2014/main" id="{F989B059-5B4E-489A-B0E2-F45B23E2A018}"/>
            </a:ext>
          </a:extLst>
        </xdr:cNvPr>
        <xdr:cNvSpPr/>
      </xdr:nvSpPr>
      <xdr:spPr>
        <a:xfrm>
          <a:off x="7419975" y="6285436"/>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166314</xdr:rowOff>
    </xdr:from>
    <xdr:to>
      <xdr:col>45</xdr:col>
      <xdr:colOff>177800</xdr:colOff>
      <xdr:row>39</xdr:row>
      <xdr:rowOff>2111</xdr:rowOff>
    </xdr:to>
    <xdr:cxnSp macro="">
      <xdr:nvCxnSpPr>
        <xdr:cNvPr id="137" name="直線コネクタ 136">
          <a:extLst>
            <a:ext uri="{FF2B5EF4-FFF2-40B4-BE49-F238E27FC236}">
              <a16:creationId xmlns:a16="http://schemas.microsoft.com/office/drawing/2014/main" id="{A82DCE01-2144-43A1-A111-04A950C47E81}"/>
            </a:ext>
          </a:extLst>
        </xdr:cNvPr>
        <xdr:cNvCxnSpPr/>
      </xdr:nvCxnSpPr>
      <xdr:spPr>
        <a:xfrm flipV="1">
          <a:off x="7475537" y="6324226"/>
          <a:ext cx="8509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129253</xdr:rowOff>
    </xdr:from>
    <xdr:to>
      <xdr:col>36</xdr:col>
      <xdr:colOff>165100</xdr:colOff>
      <xdr:row>39</xdr:row>
      <xdr:rowOff>59403</xdr:rowOff>
    </xdr:to>
    <xdr:sp macro="" textlink="">
      <xdr:nvSpPr>
        <xdr:cNvPr id="138" name="楕円 137">
          <a:extLst>
            <a:ext uri="{FF2B5EF4-FFF2-40B4-BE49-F238E27FC236}">
              <a16:creationId xmlns:a16="http://schemas.microsoft.com/office/drawing/2014/main" id="{B91F9149-C77F-4529-AE64-303D1D702A81}"/>
            </a:ext>
          </a:extLst>
        </xdr:cNvPr>
        <xdr:cNvSpPr/>
      </xdr:nvSpPr>
      <xdr:spPr>
        <a:xfrm>
          <a:off x="6583362" y="6296690"/>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2111</xdr:rowOff>
    </xdr:from>
    <xdr:to>
      <xdr:col>41</xdr:col>
      <xdr:colOff>50800</xdr:colOff>
      <xdr:row>39</xdr:row>
      <xdr:rowOff>8603</xdr:rowOff>
    </xdr:to>
    <xdr:cxnSp macro="">
      <xdr:nvCxnSpPr>
        <xdr:cNvPr id="139" name="直線コネクタ 138">
          <a:extLst>
            <a:ext uri="{FF2B5EF4-FFF2-40B4-BE49-F238E27FC236}">
              <a16:creationId xmlns:a16="http://schemas.microsoft.com/office/drawing/2014/main" id="{107D33D6-8457-4988-A756-05D700E954A1}"/>
            </a:ext>
          </a:extLst>
        </xdr:cNvPr>
        <xdr:cNvCxnSpPr/>
      </xdr:nvCxnSpPr>
      <xdr:spPr>
        <a:xfrm flipV="1">
          <a:off x="6629400" y="6326711"/>
          <a:ext cx="846137"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149379</xdr:rowOff>
    </xdr:from>
    <xdr:ext cx="534377" cy="259045"/>
    <xdr:sp macro="" textlink="">
      <xdr:nvSpPr>
        <xdr:cNvPr id="140" name="n_1aveValue【道路】&#10;一人当たり延長">
          <a:extLst>
            <a:ext uri="{FF2B5EF4-FFF2-40B4-BE49-F238E27FC236}">
              <a16:creationId xmlns:a16="http://schemas.microsoft.com/office/drawing/2014/main" id="{2C66599A-E792-47B3-A0AC-6FB234B84E3B}"/>
            </a:ext>
          </a:extLst>
        </xdr:cNvPr>
        <xdr:cNvSpPr txBox="1"/>
      </xdr:nvSpPr>
      <xdr:spPr>
        <a:xfrm>
          <a:off x="8897448" y="583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12105</xdr:rowOff>
    </xdr:from>
    <xdr:ext cx="534377" cy="259045"/>
    <xdr:sp macro="" textlink="">
      <xdr:nvSpPr>
        <xdr:cNvPr id="141" name="n_2aveValue【道路】&#10;一人当たり延長">
          <a:extLst>
            <a:ext uri="{FF2B5EF4-FFF2-40B4-BE49-F238E27FC236}">
              <a16:creationId xmlns:a16="http://schemas.microsoft.com/office/drawing/2014/main" id="{DB4A51FF-23D0-4645-905D-5CB98DFB363A}"/>
            </a:ext>
          </a:extLst>
        </xdr:cNvPr>
        <xdr:cNvSpPr txBox="1"/>
      </xdr:nvSpPr>
      <xdr:spPr>
        <a:xfrm>
          <a:off x="8068773" y="58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38897</xdr:rowOff>
    </xdr:from>
    <xdr:ext cx="534377" cy="259045"/>
    <xdr:sp macro="" textlink="">
      <xdr:nvSpPr>
        <xdr:cNvPr id="142" name="n_3aveValue【道路】&#10;一人当たり延長">
          <a:extLst>
            <a:ext uri="{FF2B5EF4-FFF2-40B4-BE49-F238E27FC236}">
              <a16:creationId xmlns:a16="http://schemas.microsoft.com/office/drawing/2014/main" id="{276A53DA-A1D9-4B0D-B04F-468BCC164FD7}"/>
            </a:ext>
          </a:extLst>
        </xdr:cNvPr>
        <xdr:cNvSpPr txBox="1"/>
      </xdr:nvSpPr>
      <xdr:spPr>
        <a:xfrm>
          <a:off x="7227398" y="587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66603</xdr:rowOff>
    </xdr:from>
    <xdr:ext cx="534377" cy="259045"/>
    <xdr:sp macro="" textlink="">
      <xdr:nvSpPr>
        <xdr:cNvPr id="143" name="n_4aveValue【道路】&#10;一人当たり延長">
          <a:extLst>
            <a:ext uri="{FF2B5EF4-FFF2-40B4-BE49-F238E27FC236}">
              <a16:creationId xmlns:a16="http://schemas.microsoft.com/office/drawing/2014/main" id="{83DB8558-1D74-43C9-8495-B9EEC4778AD8}"/>
            </a:ext>
          </a:extLst>
        </xdr:cNvPr>
        <xdr:cNvSpPr txBox="1"/>
      </xdr:nvSpPr>
      <xdr:spPr>
        <a:xfrm>
          <a:off x="6371736" y="59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29042</xdr:rowOff>
    </xdr:from>
    <xdr:ext cx="534377" cy="259045"/>
    <xdr:sp macro="" textlink="">
      <xdr:nvSpPr>
        <xdr:cNvPr id="144" name="n_1mainValue【道路】&#10;一人当たり延長">
          <a:extLst>
            <a:ext uri="{FF2B5EF4-FFF2-40B4-BE49-F238E27FC236}">
              <a16:creationId xmlns:a16="http://schemas.microsoft.com/office/drawing/2014/main" id="{EDFF3E2A-6F45-454B-BCCC-90414F9CF903}"/>
            </a:ext>
          </a:extLst>
        </xdr:cNvPr>
        <xdr:cNvSpPr txBox="1"/>
      </xdr:nvSpPr>
      <xdr:spPr>
        <a:xfrm>
          <a:off x="8897448" y="635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36791</xdr:rowOff>
    </xdr:from>
    <xdr:ext cx="534377" cy="259045"/>
    <xdr:sp macro="" textlink="">
      <xdr:nvSpPr>
        <xdr:cNvPr id="145" name="n_2mainValue【道路】&#10;一人当たり延長">
          <a:extLst>
            <a:ext uri="{FF2B5EF4-FFF2-40B4-BE49-F238E27FC236}">
              <a16:creationId xmlns:a16="http://schemas.microsoft.com/office/drawing/2014/main" id="{F82F5E2E-6393-45AC-9053-B5A7EBF94DD3}"/>
            </a:ext>
          </a:extLst>
        </xdr:cNvPr>
        <xdr:cNvSpPr txBox="1"/>
      </xdr:nvSpPr>
      <xdr:spPr>
        <a:xfrm>
          <a:off x="8068773" y="63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44038</xdr:rowOff>
    </xdr:from>
    <xdr:ext cx="534377" cy="259045"/>
    <xdr:sp macro="" textlink="">
      <xdr:nvSpPr>
        <xdr:cNvPr id="146" name="n_3mainValue【道路】&#10;一人当たり延長">
          <a:extLst>
            <a:ext uri="{FF2B5EF4-FFF2-40B4-BE49-F238E27FC236}">
              <a16:creationId xmlns:a16="http://schemas.microsoft.com/office/drawing/2014/main" id="{35C120D2-88F3-4CD1-807F-2CF32CD945BB}"/>
            </a:ext>
          </a:extLst>
        </xdr:cNvPr>
        <xdr:cNvSpPr txBox="1"/>
      </xdr:nvSpPr>
      <xdr:spPr>
        <a:xfrm>
          <a:off x="7227398" y="63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50530</xdr:rowOff>
    </xdr:from>
    <xdr:ext cx="534377" cy="259045"/>
    <xdr:sp macro="" textlink="">
      <xdr:nvSpPr>
        <xdr:cNvPr id="147" name="n_4mainValue【道路】&#10;一人当たり延長">
          <a:extLst>
            <a:ext uri="{FF2B5EF4-FFF2-40B4-BE49-F238E27FC236}">
              <a16:creationId xmlns:a16="http://schemas.microsoft.com/office/drawing/2014/main" id="{DF1D5FD6-C2EC-45D2-97A3-E036020C50BF}"/>
            </a:ext>
          </a:extLst>
        </xdr:cNvPr>
        <xdr:cNvSpPr txBox="1"/>
      </xdr:nvSpPr>
      <xdr:spPr>
        <a:xfrm>
          <a:off x="6371736" y="63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4F12DFB-4F75-4F9C-ACBE-22A3AA242B58}"/>
            </a:ext>
          </a:extLst>
        </xdr:cNvPr>
        <xdr:cNvSpPr/>
      </xdr:nvSpPr>
      <xdr:spPr>
        <a:xfrm>
          <a:off x="7239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32698B9-2215-423A-B78F-5E5ABFD637CD}"/>
            </a:ext>
          </a:extLst>
        </xdr:cNvPr>
        <xdr:cNvSpPr/>
      </xdr:nvSpPr>
      <xdr:spPr>
        <a:xfrm>
          <a:off x="8556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2E65E80-0A94-4720-AFEA-DEE4ED7B68A9}"/>
            </a:ext>
          </a:extLst>
        </xdr:cNvPr>
        <xdr:cNvSpPr/>
      </xdr:nvSpPr>
      <xdr:spPr>
        <a:xfrm>
          <a:off x="8556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875CB1C-E6C0-40CE-A773-4A2DF3B6BC97}"/>
            </a:ext>
          </a:extLst>
        </xdr:cNvPr>
        <xdr:cNvSpPr/>
      </xdr:nvSpPr>
      <xdr:spPr>
        <a:xfrm>
          <a:off x="18097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8F33607-B3AE-4F85-8278-789F83479A77}"/>
            </a:ext>
          </a:extLst>
        </xdr:cNvPr>
        <xdr:cNvSpPr/>
      </xdr:nvSpPr>
      <xdr:spPr>
        <a:xfrm>
          <a:off x="18097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C0DE6D7-4712-4588-88B5-E61BE430189A}"/>
            </a:ext>
          </a:extLst>
        </xdr:cNvPr>
        <xdr:cNvSpPr/>
      </xdr:nvSpPr>
      <xdr:spPr>
        <a:xfrm>
          <a:off x="28956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8A8BBD5-1B28-4F42-9FF0-FCF0514F68FF}"/>
            </a:ext>
          </a:extLst>
        </xdr:cNvPr>
        <xdr:cNvSpPr/>
      </xdr:nvSpPr>
      <xdr:spPr>
        <a:xfrm>
          <a:off x="28956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89157DD-C46F-4FB0-B3B5-540ACD4F4586}"/>
            </a:ext>
          </a:extLst>
        </xdr:cNvPr>
        <xdr:cNvSpPr/>
      </xdr:nvSpPr>
      <xdr:spPr>
        <a:xfrm>
          <a:off x="7239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66AAC5D-BDC2-419E-8C42-4E34E3DE36AC}"/>
            </a:ext>
          </a:extLst>
        </xdr:cNvPr>
        <xdr:cNvSpPr txBox="1"/>
      </xdr:nvSpPr>
      <xdr:spPr>
        <a:xfrm>
          <a:off x="6953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6A1D386-5867-4057-962F-73442350B0DF}"/>
            </a:ext>
          </a:extLst>
        </xdr:cNvPr>
        <xdr:cNvCxnSpPr/>
      </xdr:nvCxnSpPr>
      <xdr:spPr>
        <a:xfrm>
          <a:off x="7239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1E407E8-FC9D-487E-AE44-BDE55F0871D7}"/>
            </a:ext>
          </a:extLst>
        </xdr:cNvPr>
        <xdr:cNvSpPr txBox="1"/>
      </xdr:nvSpPr>
      <xdr:spPr>
        <a:xfrm>
          <a:off x="2852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ACAAD43C-5B84-4853-A1A3-CBEACE957D6D}"/>
            </a:ext>
          </a:extLst>
        </xdr:cNvPr>
        <xdr:cNvCxnSpPr/>
      </xdr:nvCxnSpPr>
      <xdr:spPr>
        <a:xfrm>
          <a:off x="723900" y="104489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94EE5276-CBEF-4DD3-B5DE-5B5BE2DB7430}"/>
            </a:ext>
          </a:extLst>
        </xdr:cNvPr>
        <xdr:cNvSpPr txBox="1"/>
      </xdr:nvSpPr>
      <xdr:spPr>
        <a:xfrm>
          <a:off x="354178"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E249F32A-5004-471C-B096-E5378DDBD876}"/>
            </a:ext>
          </a:extLst>
        </xdr:cNvPr>
        <xdr:cNvCxnSpPr/>
      </xdr:nvCxnSpPr>
      <xdr:spPr>
        <a:xfrm>
          <a:off x="723900" y="100869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747D6423-B833-4BCE-A1B8-7971A29CADD8}"/>
            </a:ext>
          </a:extLst>
        </xdr:cNvPr>
        <xdr:cNvSpPr txBox="1"/>
      </xdr:nvSpPr>
      <xdr:spPr>
        <a:xfrm>
          <a:off x="354178"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8E325B60-A879-411B-BF31-33234E1CF7CF}"/>
            </a:ext>
          </a:extLst>
        </xdr:cNvPr>
        <xdr:cNvCxnSpPr/>
      </xdr:nvCxnSpPr>
      <xdr:spPr>
        <a:xfrm>
          <a:off x="723900" y="972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D12861FC-DB9E-4A04-986C-149620F9A5A7}"/>
            </a:ext>
          </a:extLst>
        </xdr:cNvPr>
        <xdr:cNvSpPr txBox="1"/>
      </xdr:nvSpPr>
      <xdr:spPr>
        <a:xfrm>
          <a:off x="354178"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DEF99593-18E8-48F2-9515-EE514492EBE9}"/>
            </a:ext>
          </a:extLst>
        </xdr:cNvPr>
        <xdr:cNvCxnSpPr/>
      </xdr:nvCxnSpPr>
      <xdr:spPr>
        <a:xfrm>
          <a:off x="723900" y="9372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4EB70C16-3232-48B5-A58D-57B7EA7AC505}"/>
            </a:ext>
          </a:extLst>
        </xdr:cNvPr>
        <xdr:cNvSpPr txBox="1"/>
      </xdr:nvSpPr>
      <xdr:spPr>
        <a:xfrm>
          <a:off x="354178"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D483F22D-EFAD-456D-8139-AECDAB3E4E9C}"/>
            </a:ext>
          </a:extLst>
        </xdr:cNvPr>
        <xdr:cNvCxnSpPr/>
      </xdr:nvCxnSpPr>
      <xdr:spPr>
        <a:xfrm>
          <a:off x="723900" y="9010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DC50ED35-5A60-49A5-A504-40C4A1523AEF}"/>
            </a:ext>
          </a:extLst>
        </xdr:cNvPr>
        <xdr:cNvSpPr txBox="1"/>
      </xdr:nvSpPr>
      <xdr:spPr>
        <a:xfrm>
          <a:off x="408773" y="8877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DC770C0-C486-49D7-9188-E39C6D22888A}"/>
            </a:ext>
          </a:extLst>
        </xdr:cNvPr>
        <xdr:cNvCxnSpPr/>
      </xdr:nvCxnSpPr>
      <xdr:spPr>
        <a:xfrm>
          <a:off x="7239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4520089-0BB3-420E-BD17-067D3E5E478A}"/>
            </a:ext>
          </a:extLst>
        </xdr:cNvPr>
        <xdr:cNvSpPr/>
      </xdr:nvSpPr>
      <xdr:spPr>
        <a:xfrm>
          <a:off x="7239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a:extLst>
            <a:ext uri="{FF2B5EF4-FFF2-40B4-BE49-F238E27FC236}">
              <a16:creationId xmlns:a16="http://schemas.microsoft.com/office/drawing/2014/main" id="{61DB5CC7-4B04-4F51-BADC-1F18BFF0D77B}"/>
            </a:ext>
          </a:extLst>
        </xdr:cNvPr>
        <xdr:cNvCxnSpPr/>
      </xdr:nvCxnSpPr>
      <xdr:spPr>
        <a:xfrm flipV="1">
          <a:off x="4411027" y="912685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C415612B-48D3-480E-A5F5-352F6C45EF8F}"/>
            </a:ext>
          </a:extLst>
        </xdr:cNvPr>
        <xdr:cNvSpPr txBox="1"/>
      </xdr:nvSpPr>
      <xdr:spPr>
        <a:xfrm>
          <a:off x="4449762"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a:extLst>
            <a:ext uri="{FF2B5EF4-FFF2-40B4-BE49-F238E27FC236}">
              <a16:creationId xmlns:a16="http://schemas.microsoft.com/office/drawing/2014/main" id="{208030F8-9C3B-4E3C-8B8E-D86D9C8648DF}"/>
            </a:ext>
          </a:extLst>
        </xdr:cNvPr>
        <xdr:cNvCxnSpPr/>
      </xdr:nvCxnSpPr>
      <xdr:spPr>
        <a:xfrm>
          <a:off x="4332287" y="1046607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899D9A3-7BD9-4E44-9F22-B3EEB6671C58}"/>
            </a:ext>
          </a:extLst>
        </xdr:cNvPr>
        <xdr:cNvSpPr txBox="1"/>
      </xdr:nvSpPr>
      <xdr:spPr>
        <a:xfrm>
          <a:off x="4449762" y="89163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a:extLst>
            <a:ext uri="{FF2B5EF4-FFF2-40B4-BE49-F238E27FC236}">
              <a16:creationId xmlns:a16="http://schemas.microsoft.com/office/drawing/2014/main" id="{4FBF66D0-B4CE-4432-92A9-6B72DAA7354C}"/>
            </a:ext>
          </a:extLst>
        </xdr:cNvPr>
        <xdr:cNvCxnSpPr/>
      </xdr:nvCxnSpPr>
      <xdr:spPr>
        <a:xfrm>
          <a:off x="4332287" y="91268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492B96F-B7F7-43FA-9810-85C9F9FD5B5E}"/>
            </a:ext>
          </a:extLst>
        </xdr:cNvPr>
        <xdr:cNvSpPr txBox="1"/>
      </xdr:nvSpPr>
      <xdr:spPr>
        <a:xfrm>
          <a:off x="4449762" y="1012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a:extLst>
            <a:ext uri="{FF2B5EF4-FFF2-40B4-BE49-F238E27FC236}">
              <a16:creationId xmlns:a16="http://schemas.microsoft.com/office/drawing/2014/main" id="{C9018DD7-49D6-45CC-9A8E-7464E9BCE5AE}"/>
            </a:ext>
          </a:extLst>
        </xdr:cNvPr>
        <xdr:cNvSpPr/>
      </xdr:nvSpPr>
      <xdr:spPr>
        <a:xfrm>
          <a:off x="4360862" y="10145712"/>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a:extLst>
            <a:ext uri="{FF2B5EF4-FFF2-40B4-BE49-F238E27FC236}">
              <a16:creationId xmlns:a16="http://schemas.microsoft.com/office/drawing/2014/main" id="{27108A6E-35AD-46CD-9205-895F5EBEC42F}"/>
            </a:ext>
          </a:extLst>
        </xdr:cNvPr>
        <xdr:cNvSpPr/>
      </xdr:nvSpPr>
      <xdr:spPr>
        <a:xfrm>
          <a:off x="3570287" y="10103802"/>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a:extLst>
            <a:ext uri="{FF2B5EF4-FFF2-40B4-BE49-F238E27FC236}">
              <a16:creationId xmlns:a16="http://schemas.microsoft.com/office/drawing/2014/main" id="{948052BE-5EA2-41D5-B358-0CAC5236172D}"/>
            </a:ext>
          </a:extLst>
        </xdr:cNvPr>
        <xdr:cNvSpPr/>
      </xdr:nvSpPr>
      <xdr:spPr>
        <a:xfrm>
          <a:off x="2714625" y="10076180"/>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a:extLst>
            <a:ext uri="{FF2B5EF4-FFF2-40B4-BE49-F238E27FC236}">
              <a16:creationId xmlns:a16="http://schemas.microsoft.com/office/drawing/2014/main" id="{3D93FB4A-2828-408F-B1CB-CC88B5CF8BC8}"/>
            </a:ext>
          </a:extLst>
        </xdr:cNvPr>
        <xdr:cNvSpPr/>
      </xdr:nvSpPr>
      <xdr:spPr>
        <a:xfrm>
          <a:off x="1878012" y="1004093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a:extLst>
            <a:ext uri="{FF2B5EF4-FFF2-40B4-BE49-F238E27FC236}">
              <a16:creationId xmlns:a16="http://schemas.microsoft.com/office/drawing/2014/main" id="{4A028FDA-1A1D-49F3-911B-109BFD8E7CD4}"/>
            </a:ext>
          </a:extLst>
        </xdr:cNvPr>
        <xdr:cNvSpPr/>
      </xdr:nvSpPr>
      <xdr:spPr>
        <a:xfrm>
          <a:off x="1036637" y="10039985"/>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AECC33B-C1C7-4A37-8AAB-7683CDCC0D8A}"/>
            </a:ext>
          </a:extLst>
        </xdr:cNvPr>
        <xdr:cNvSpPr txBox="1"/>
      </xdr:nvSpPr>
      <xdr:spPr>
        <a:xfrm>
          <a:off x="42306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E35FC35-005C-46DC-A85C-08D21BD2A3F4}"/>
            </a:ext>
          </a:extLst>
        </xdr:cNvPr>
        <xdr:cNvSpPr txBox="1"/>
      </xdr:nvSpPr>
      <xdr:spPr>
        <a:xfrm>
          <a:off x="34401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2DF9E6D-55AF-44D0-B138-2A8502AB0BD9}"/>
            </a:ext>
          </a:extLst>
        </xdr:cNvPr>
        <xdr:cNvSpPr txBox="1"/>
      </xdr:nvSpPr>
      <xdr:spPr>
        <a:xfrm>
          <a:off x="25892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3412E7B-12E1-45B3-94C1-A730F53C5A78}"/>
            </a:ext>
          </a:extLst>
        </xdr:cNvPr>
        <xdr:cNvSpPr txBox="1"/>
      </xdr:nvSpPr>
      <xdr:spPr>
        <a:xfrm>
          <a:off x="1743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C51425D-6A36-46A7-BB8A-061800E0D69C}"/>
            </a:ext>
          </a:extLst>
        </xdr:cNvPr>
        <xdr:cNvSpPr txBox="1"/>
      </xdr:nvSpPr>
      <xdr:spPr>
        <a:xfrm>
          <a:off x="906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103505</xdr:rowOff>
    </xdr:from>
    <xdr:to>
      <xdr:col>24</xdr:col>
      <xdr:colOff>114300</xdr:colOff>
      <xdr:row>62</xdr:row>
      <xdr:rowOff>33655</xdr:rowOff>
    </xdr:to>
    <xdr:sp macro="" textlink="">
      <xdr:nvSpPr>
        <xdr:cNvPr id="187" name="楕円 186">
          <a:extLst>
            <a:ext uri="{FF2B5EF4-FFF2-40B4-BE49-F238E27FC236}">
              <a16:creationId xmlns:a16="http://schemas.microsoft.com/office/drawing/2014/main" id="{BE64B528-2983-46DF-BC9D-BFDF561AFF2E}"/>
            </a:ext>
          </a:extLst>
        </xdr:cNvPr>
        <xdr:cNvSpPr/>
      </xdr:nvSpPr>
      <xdr:spPr>
        <a:xfrm>
          <a:off x="4360862" y="9990455"/>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126382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94206F8B-941D-49FB-A9D0-8DB0F4DF54AD}"/>
            </a:ext>
          </a:extLst>
        </xdr:cNvPr>
        <xdr:cNvSpPr txBox="1"/>
      </xdr:nvSpPr>
      <xdr:spPr>
        <a:xfrm>
          <a:off x="4449762" y="9856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189" name="楕円 188">
          <a:extLst>
            <a:ext uri="{FF2B5EF4-FFF2-40B4-BE49-F238E27FC236}">
              <a16:creationId xmlns:a16="http://schemas.microsoft.com/office/drawing/2014/main" id="{F2138F59-60D6-4E44-9F90-8FD6BF3F9BE1}"/>
            </a:ext>
          </a:extLst>
        </xdr:cNvPr>
        <xdr:cNvSpPr/>
      </xdr:nvSpPr>
      <xdr:spPr>
        <a:xfrm>
          <a:off x="3570287" y="9964737"/>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123825</xdr:rowOff>
    </xdr:from>
    <xdr:to>
      <xdr:col>24</xdr:col>
      <xdr:colOff>63500</xdr:colOff>
      <xdr:row>61</xdr:row>
      <xdr:rowOff>154305</xdr:rowOff>
    </xdr:to>
    <xdr:cxnSp macro="">
      <xdr:nvCxnSpPr>
        <xdr:cNvPr id="190" name="直線コネクタ 189">
          <a:extLst>
            <a:ext uri="{FF2B5EF4-FFF2-40B4-BE49-F238E27FC236}">
              <a16:creationId xmlns:a16="http://schemas.microsoft.com/office/drawing/2014/main" id="{7698E67E-6F0E-4A19-B07D-85D4B139C683}"/>
            </a:ext>
          </a:extLst>
        </xdr:cNvPr>
        <xdr:cNvCxnSpPr/>
      </xdr:nvCxnSpPr>
      <xdr:spPr>
        <a:xfrm>
          <a:off x="3621087" y="10010775"/>
          <a:ext cx="7905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1" name="楕円 190">
          <a:extLst>
            <a:ext uri="{FF2B5EF4-FFF2-40B4-BE49-F238E27FC236}">
              <a16:creationId xmlns:a16="http://schemas.microsoft.com/office/drawing/2014/main" id="{2D1731FA-1F15-432B-B062-0CDB53500310}"/>
            </a:ext>
          </a:extLst>
        </xdr:cNvPr>
        <xdr:cNvSpPr/>
      </xdr:nvSpPr>
      <xdr:spPr>
        <a:xfrm>
          <a:off x="2714625" y="9932352"/>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123825</xdr:rowOff>
    </xdr:to>
    <xdr:cxnSp macro="">
      <xdr:nvCxnSpPr>
        <xdr:cNvPr id="192" name="直線コネクタ 191">
          <a:extLst>
            <a:ext uri="{FF2B5EF4-FFF2-40B4-BE49-F238E27FC236}">
              <a16:creationId xmlns:a16="http://schemas.microsoft.com/office/drawing/2014/main" id="{E08F8F04-1D86-43F9-A328-4332A83A68A5}"/>
            </a:ext>
          </a:extLst>
        </xdr:cNvPr>
        <xdr:cNvCxnSpPr/>
      </xdr:nvCxnSpPr>
      <xdr:spPr>
        <a:xfrm>
          <a:off x="2770187" y="9983152"/>
          <a:ext cx="8509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xdr:rowOff>
    </xdr:from>
    <xdr:to>
      <xdr:col>10</xdr:col>
      <xdr:colOff>165100</xdr:colOff>
      <xdr:row>61</xdr:row>
      <xdr:rowOff>111760</xdr:rowOff>
    </xdr:to>
    <xdr:sp macro="" textlink="">
      <xdr:nvSpPr>
        <xdr:cNvPr id="193" name="楕円 192">
          <a:extLst>
            <a:ext uri="{FF2B5EF4-FFF2-40B4-BE49-F238E27FC236}">
              <a16:creationId xmlns:a16="http://schemas.microsoft.com/office/drawing/2014/main" id="{736B83D2-7583-499F-815C-2EDA7CD5BFC8}"/>
            </a:ext>
          </a:extLst>
        </xdr:cNvPr>
        <xdr:cNvSpPr/>
      </xdr:nvSpPr>
      <xdr:spPr>
        <a:xfrm>
          <a:off x="1878012" y="9897110"/>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60960</xdr:rowOff>
    </xdr:from>
    <xdr:to>
      <xdr:col>15</xdr:col>
      <xdr:colOff>50800</xdr:colOff>
      <xdr:row>61</xdr:row>
      <xdr:rowOff>91440</xdr:rowOff>
    </xdr:to>
    <xdr:cxnSp macro="">
      <xdr:nvCxnSpPr>
        <xdr:cNvPr id="194" name="直線コネクタ 193">
          <a:extLst>
            <a:ext uri="{FF2B5EF4-FFF2-40B4-BE49-F238E27FC236}">
              <a16:creationId xmlns:a16="http://schemas.microsoft.com/office/drawing/2014/main" id="{5E56C70A-6B62-44E3-9EB3-E6F7CB534B74}"/>
            </a:ext>
          </a:extLst>
        </xdr:cNvPr>
        <xdr:cNvCxnSpPr/>
      </xdr:nvCxnSpPr>
      <xdr:spPr>
        <a:xfrm>
          <a:off x="1924050" y="9952672"/>
          <a:ext cx="846137"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5" name="楕円 194">
          <a:extLst>
            <a:ext uri="{FF2B5EF4-FFF2-40B4-BE49-F238E27FC236}">
              <a16:creationId xmlns:a16="http://schemas.microsoft.com/office/drawing/2014/main" id="{097A0B4D-A91F-4A69-8F80-9D279F4B4222}"/>
            </a:ext>
          </a:extLst>
        </xdr:cNvPr>
        <xdr:cNvSpPr/>
      </xdr:nvSpPr>
      <xdr:spPr>
        <a:xfrm>
          <a:off x="1036637" y="9943782"/>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60960</xdr:rowOff>
    </xdr:from>
    <xdr:to>
      <xdr:col>10</xdr:col>
      <xdr:colOff>114300</xdr:colOff>
      <xdr:row>61</xdr:row>
      <xdr:rowOff>102870</xdr:rowOff>
    </xdr:to>
    <xdr:cxnSp macro="">
      <xdr:nvCxnSpPr>
        <xdr:cNvPr id="196" name="直線コネクタ 195">
          <a:extLst>
            <a:ext uri="{FF2B5EF4-FFF2-40B4-BE49-F238E27FC236}">
              <a16:creationId xmlns:a16="http://schemas.microsoft.com/office/drawing/2014/main" id="{024AAE38-95CB-4B86-9D27-85D299D0E97E}"/>
            </a:ext>
          </a:extLst>
        </xdr:cNvPr>
        <xdr:cNvCxnSpPr/>
      </xdr:nvCxnSpPr>
      <xdr:spPr>
        <a:xfrm flipV="1">
          <a:off x="1087437" y="9952672"/>
          <a:ext cx="836613"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142892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7997ECD-3A7A-4691-911B-035E6AD0B2F3}"/>
            </a:ext>
          </a:extLst>
        </xdr:cNvPr>
        <xdr:cNvSpPr txBox="1"/>
      </xdr:nvSpPr>
      <xdr:spPr>
        <a:xfrm>
          <a:off x="341059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680A7FEF-D830-49B9-96B3-3C4242BE89DB}"/>
            </a:ext>
          </a:extLst>
        </xdr:cNvPr>
        <xdr:cNvSpPr txBox="1"/>
      </xdr:nvSpPr>
      <xdr:spPr>
        <a:xfrm>
          <a:off x="2572394" y="10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70502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D40BD07-A842-4AAE-AB39-FBB9EA63A2CD}"/>
            </a:ext>
          </a:extLst>
        </xdr:cNvPr>
        <xdr:cNvSpPr txBox="1"/>
      </xdr:nvSpPr>
      <xdr:spPr>
        <a:xfrm>
          <a:off x="1735781" y="1012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F5D3C1A-DC30-4978-B0A6-A24C7804DB21}"/>
            </a:ext>
          </a:extLst>
        </xdr:cNvPr>
        <xdr:cNvSpPr txBox="1"/>
      </xdr:nvSpPr>
      <xdr:spPr>
        <a:xfrm>
          <a:off x="894406"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19702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541B533E-7546-41E6-8CC6-0770D3574689}"/>
            </a:ext>
          </a:extLst>
        </xdr:cNvPr>
        <xdr:cNvSpPr txBox="1"/>
      </xdr:nvSpPr>
      <xdr:spPr>
        <a:xfrm>
          <a:off x="341059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158767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E807A5D-24C0-4213-BF98-87DDBD9979F2}"/>
            </a:ext>
          </a:extLst>
        </xdr:cNvPr>
        <xdr:cNvSpPr txBox="1"/>
      </xdr:nvSpPr>
      <xdr:spPr>
        <a:xfrm>
          <a:off x="2572394" y="972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128287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7548FA96-B30A-42F1-B292-21A4D9F7C9D1}"/>
            </a:ext>
          </a:extLst>
        </xdr:cNvPr>
        <xdr:cNvSpPr txBox="1"/>
      </xdr:nvSpPr>
      <xdr:spPr>
        <a:xfrm>
          <a:off x="1735781" y="9696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170197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6253D251-DFE3-4CF8-9DED-AC4764A52BCB}"/>
            </a:ext>
          </a:extLst>
        </xdr:cNvPr>
        <xdr:cNvSpPr txBox="1"/>
      </xdr:nvSpPr>
      <xdr:spPr>
        <a:xfrm>
          <a:off x="894406"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9D2AABE-091F-4555-9D0A-17355B6564CF}"/>
            </a:ext>
          </a:extLst>
        </xdr:cNvPr>
        <xdr:cNvSpPr/>
      </xdr:nvSpPr>
      <xdr:spPr>
        <a:xfrm>
          <a:off x="6284912"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E7FB42D-5CC9-405E-8368-3B4176856D42}"/>
            </a:ext>
          </a:extLst>
        </xdr:cNvPr>
        <xdr:cNvSpPr/>
      </xdr:nvSpPr>
      <xdr:spPr>
        <a:xfrm>
          <a:off x="64023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69E9574-6C72-4CC9-9E51-9BF90CC45CAF}"/>
            </a:ext>
          </a:extLst>
        </xdr:cNvPr>
        <xdr:cNvSpPr/>
      </xdr:nvSpPr>
      <xdr:spPr>
        <a:xfrm>
          <a:off x="64023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800C19C-0682-4414-A2E1-790B8B5EEE3F}"/>
            </a:ext>
          </a:extLst>
        </xdr:cNvPr>
        <xdr:cNvSpPr/>
      </xdr:nvSpPr>
      <xdr:spPr>
        <a:xfrm>
          <a:off x="73707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AE8EB2F-94CB-4079-B250-FDD72E399C6E}"/>
            </a:ext>
          </a:extLst>
        </xdr:cNvPr>
        <xdr:cNvSpPr/>
      </xdr:nvSpPr>
      <xdr:spPr>
        <a:xfrm>
          <a:off x="73707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5E4326A-DE26-4EBA-AB29-14A5AC3FB788}"/>
            </a:ext>
          </a:extLst>
        </xdr:cNvPr>
        <xdr:cNvSpPr/>
      </xdr:nvSpPr>
      <xdr:spPr>
        <a:xfrm>
          <a:off x="845661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4E0B5D2-BA05-4A10-A54D-AA0D98FE9C48}"/>
            </a:ext>
          </a:extLst>
        </xdr:cNvPr>
        <xdr:cNvSpPr/>
      </xdr:nvSpPr>
      <xdr:spPr>
        <a:xfrm>
          <a:off x="845661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E6E8682-6CFD-44DA-845A-FEB94C64593C}"/>
            </a:ext>
          </a:extLst>
        </xdr:cNvPr>
        <xdr:cNvSpPr/>
      </xdr:nvSpPr>
      <xdr:spPr>
        <a:xfrm>
          <a:off x="6284912"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9A8D05C-5426-48C8-B53E-D5888DF98E82}"/>
            </a:ext>
          </a:extLst>
        </xdr:cNvPr>
        <xdr:cNvSpPr txBox="1"/>
      </xdr:nvSpPr>
      <xdr:spPr>
        <a:xfrm>
          <a:off x="6246812"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9CF4B7A-C88B-447B-BACD-E17826F74168}"/>
            </a:ext>
          </a:extLst>
        </xdr:cNvPr>
        <xdr:cNvCxnSpPr/>
      </xdr:nvCxnSpPr>
      <xdr:spPr>
        <a:xfrm>
          <a:off x="6284912" y="108108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162FC8A9-AD65-49E3-84B0-978C66615DF9}"/>
            </a:ext>
          </a:extLst>
        </xdr:cNvPr>
        <xdr:cNvCxnSpPr/>
      </xdr:nvCxnSpPr>
      <xdr:spPr>
        <a:xfrm>
          <a:off x="6284912" y="103727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97EE1FA3-F2B9-4D24-BEB3-EBAE020228BB}"/>
            </a:ext>
          </a:extLst>
        </xdr:cNvPr>
        <xdr:cNvSpPr txBox="1"/>
      </xdr:nvSpPr>
      <xdr:spPr>
        <a:xfrm>
          <a:off x="6040889" y="10240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BB4B0240-BBDA-4947-BA4A-D8C3D6F76313}"/>
            </a:ext>
          </a:extLst>
        </xdr:cNvPr>
        <xdr:cNvCxnSpPr/>
      </xdr:nvCxnSpPr>
      <xdr:spPr>
        <a:xfrm>
          <a:off x="6284912" y="99441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C4572236-49C3-47BA-BB67-EC83DD647F85}"/>
            </a:ext>
          </a:extLst>
        </xdr:cNvPr>
        <xdr:cNvSpPr txBox="1"/>
      </xdr:nvSpPr>
      <xdr:spPr>
        <a:xfrm>
          <a:off x="5713306" y="981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2636A88E-ED90-45A1-A928-716B32184E39}"/>
            </a:ext>
          </a:extLst>
        </xdr:cNvPr>
        <xdr:cNvCxnSpPr/>
      </xdr:nvCxnSpPr>
      <xdr:spPr>
        <a:xfrm>
          <a:off x="6284912" y="95154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3CFA7E5A-3CF2-41BC-8B9F-45ABD5691DFF}"/>
            </a:ext>
          </a:extLst>
        </xdr:cNvPr>
        <xdr:cNvSpPr txBox="1"/>
      </xdr:nvSpPr>
      <xdr:spPr>
        <a:xfrm>
          <a:off x="5627915"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64A2F997-2502-4A68-902B-E099A22DE8AA}"/>
            </a:ext>
          </a:extLst>
        </xdr:cNvPr>
        <xdr:cNvCxnSpPr/>
      </xdr:nvCxnSpPr>
      <xdr:spPr>
        <a:xfrm>
          <a:off x="6284912" y="90773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8FB4ED79-023F-40D1-AB64-4489C25CDF8B}"/>
            </a:ext>
          </a:extLst>
        </xdr:cNvPr>
        <xdr:cNvSpPr txBox="1"/>
      </xdr:nvSpPr>
      <xdr:spPr>
        <a:xfrm>
          <a:off x="5627915" y="8944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C339F91-83F0-40C4-A35E-74D7ECE9249A}"/>
            </a:ext>
          </a:extLst>
        </xdr:cNvPr>
        <xdr:cNvCxnSpPr/>
      </xdr:nvCxnSpPr>
      <xdr:spPr>
        <a:xfrm>
          <a:off x="6284912" y="86487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BB1F6465-7C74-4D51-81F9-8D395F83A2C8}"/>
            </a:ext>
          </a:extLst>
        </xdr:cNvPr>
        <xdr:cNvSpPr txBox="1"/>
      </xdr:nvSpPr>
      <xdr:spPr>
        <a:xfrm>
          <a:off x="5627915" y="85160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A3730C3A-1FB8-4C5F-807B-045FD2BD3F34}"/>
            </a:ext>
          </a:extLst>
        </xdr:cNvPr>
        <xdr:cNvSpPr/>
      </xdr:nvSpPr>
      <xdr:spPr>
        <a:xfrm>
          <a:off x="6284912"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a:extLst>
            <a:ext uri="{FF2B5EF4-FFF2-40B4-BE49-F238E27FC236}">
              <a16:creationId xmlns:a16="http://schemas.microsoft.com/office/drawing/2014/main" id="{24C919AB-34A5-4728-A3B0-3AC8CD5E5276}"/>
            </a:ext>
          </a:extLst>
        </xdr:cNvPr>
        <xdr:cNvCxnSpPr/>
      </xdr:nvCxnSpPr>
      <xdr:spPr>
        <a:xfrm flipV="1">
          <a:off x="9952990" y="9030540"/>
          <a:ext cx="0" cy="134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3A60EA14-09DB-4379-823A-8486512C0447}"/>
            </a:ext>
          </a:extLst>
        </xdr:cNvPr>
        <xdr:cNvSpPr txBox="1"/>
      </xdr:nvSpPr>
      <xdr:spPr>
        <a:xfrm>
          <a:off x="9991725" y="103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a:extLst>
            <a:ext uri="{FF2B5EF4-FFF2-40B4-BE49-F238E27FC236}">
              <a16:creationId xmlns:a16="http://schemas.microsoft.com/office/drawing/2014/main" id="{41782EC1-EE4B-4F84-AD3C-428E7E52018D}"/>
            </a:ext>
          </a:extLst>
        </xdr:cNvPr>
        <xdr:cNvCxnSpPr/>
      </xdr:nvCxnSpPr>
      <xdr:spPr>
        <a:xfrm>
          <a:off x="9879012" y="103724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6D5A29CF-79B7-4EDE-BD84-D41FFD78B771}"/>
            </a:ext>
          </a:extLst>
        </xdr:cNvPr>
        <xdr:cNvSpPr txBox="1"/>
      </xdr:nvSpPr>
      <xdr:spPr>
        <a:xfrm>
          <a:off x="9991725" y="88105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a:extLst>
            <a:ext uri="{FF2B5EF4-FFF2-40B4-BE49-F238E27FC236}">
              <a16:creationId xmlns:a16="http://schemas.microsoft.com/office/drawing/2014/main" id="{855F4E9D-7629-4AE9-B094-DE5BD9127C70}"/>
            </a:ext>
          </a:extLst>
        </xdr:cNvPr>
        <xdr:cNvCxnSpPr/>
      </xdr:nvCxnSpPr>
      <xdr:spPr>
        <a:xfrm>
          <a:off x="9879012" y="90305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6166</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8F2F6A2A-7C5B-4144-A0F3-35379CA4BB98}"/>
            </a:ext>
          </a:extLst>
        </xdr:cNvPr>
        <xdr:cNvSpPr txBox="1"/>
      </xdr:nvSpPr>
      <xdr:spPr>
        <a:xfrm>
          <a:off x="9991725" y="9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a:extLst>
            <a:ext uri="{FF2B5EF4-FFF2-40B4-BE49-F238E27FC236}">
              <a16:creationId xmlns:a16="http://schemas.microsoft.com/office/drawing/2014/main" id="{9B6199E4-D0C7-4B6A-8740-7FFF584DD01D}"/>
            </a:ext>
          </a:extLst>
        </xdr:cNvPr>
        <xdr:cNvSpPr/>
      </xdr:nvSpPr>
      <xdr:spPr>
        <a:xfrm>
          <a:off x="9917112" y="10041689"/>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a:extLst>
            <a:ext uri="{FF2B5EF4-FFF2-40B4-BE49-F238E27FC236}">
              <a16:creationId xmlns:a16="http://schemas.microsoft.com/office/drawing/2014/main" id="{E7F371CB-685F-42DA-BFB0-41D43582798D}"/>
            </a:ext>
          </a:extLst>
        </xdr:cNvPr>
        <xdr:cNvSpPr/>
      </xdr:nvSpPr>
      <xdr:spPr>
        <a:xfrm>
          <a:off x="9117012" y="10038292"/>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a:extLst>
            <a:ext uri="{FF2B5EF4-FFF2-40B4-BE49-F238E27FC236}">
              <a16:creationId xmlns:a16="http://schemas.microsoft.com/office/drawing/2014/main" id="{C3E9F4F0-D36B-4D96-AD53-8980D279F41D}"/>
            </a:ext>
          </a:extLst>
        </xdr:cNvPr>
        <xdr:cNvSpPr/>
      </xdr:nvSpPr>
      <xdr:spPr>
        <a:xfrm>
          <a:off x="8275637" y="10046828"/>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a:extLst>
            <a:ext uri="{FF2B5EF4-FFF2-40B4-BE49-F238E27FC236}">
              <a16:creationId xmlns:a16="http://schemas.microsoft.com/office/drawing/2014/main" id="{3017BA5C-C003-4DB6-8A35-42934D3CB2E0}"/>
            </a:ext>
          </a:extLst>
        </xdr:cNvPr>
        <xdr:cNvSpPr/>
      </xdr:nvSpPr>
      <xdr:spPr>
        <a:xfrm>
          <a:off x="7419975" y="10060046"/>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a:extLst>
            <a:ext uri="{FF2B5EF4-FFF2-40B4-BE49-F238E27FC236}">
              <a16:creationId xmlns:a16="http://schemas.microsoft.com/office/drawing/2014/main" id="{F83CA9AB-ACD3-4416-A4E4-A097BAF59E38}"/>
            </a:ext>
          </a:extLst>
        </xdr:cNvPr>
        <xdr:cNvSpPr/>
      </xdr:nvSpPr>
      <xdr:spPr>
        <a:xfrm>
          <a:off x="6583362"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35018A3-E6A5-422C-8F8E-8C04106A5F8C}"/>
            </a:ext>
          </a:extLst>
        </xdr:cNvPr>
        <xdr:cNvSpPr txBox="1"/>
      </xdr:nvSpPr>
      <xdr:spPr>
        <a:xfrm>
          <a:off x="9772650"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23581C0-ABF2-46EE-B322-E51B9950BCAC}"/>
            </a:ext>
          </a:extLst>
        </xdr:cNvPr>
        <xdr:cNvSpPr txBox="1"/>
      </xdr:nvSpPr>
      <xdr:spPr>
        <a:xfrm>
          <a:off x="8982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3E8D61D-7B25-4E5E-8567-DA46CF834348}"/>
            </a:ext>
          </a:extLst>
        </xdr:cNvPr>
        <xdr:cNvSpPr txBox="1"/>
      </xdr:nvSpPr>
      <xdr:spPr>
        <a:xfrm>
          <a:off x="8145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D198B55-5D32-4555-A320-196BB4F2FB8E}"/>
            </a:ext>
          </a:extLst>
        </xdr:cNvPr>
        <xdr:cNvSpPr txBox="1"/>
      </xdr:nvSpPr>
      <xdr:spPr>
        <a:xfrm>
          <a:off x="7294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D75F82F-46A8-4CBF-BD81-669404B594F0}"/>
            </a:ext>
          </a:extLst>
        </xdr:cNvPr>
        <xdr:cNvSpPr txBox="1"/>
      </xdr:nvSpPr>
      <xdr:spPr>
        <a:xfrm>
          <a:off x="6448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78049</xdr:rowOff>
    </xdr:from>
    <xdr:to>
      <xdr:col>55</xdr:col>
      <xdr:colOff>50800</xdr:colOff>
      <xdr:row>63</xdr:row>
      <xdr:rowOff>8199</xdr:rowOff>
    </xdr:to>
    <xdr:sp macro="" textlink="">
      <xdr:nvSpPr>
        <xdr:cNvPr id="242" name="楕円 241">
          <a:extLst>
            <a:ext uri="{FF2B5EF4-FFF2-40B4-BE49-F238E27FC236}">
              <a16:creationId xmlns:a16="http://schemas.microsoft.com/office/drawing/2014/main" id="{F6031BEF-B338-46C9-9A6E-9EBE71F25715}"/>
            </a:ext>
          </a:extLst>
        </xdr:cNvPr>
        <xdr:cNvSpPr/>
      </xdr:nvSpPr>
      <xdr:spPr>
        <a:xfrm>
          <a:off x="9917112" y="10126924"/>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56476</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4135F32F-60B3-4A40-8A3C-DB9ABCEEF74A}"/>
            </a:ext>
          </a:extLst>
        </xdr:cNvPr>
        <xdr:cNvSpPr txBox="1"/>
      </xdr:nvSpPr>
      <xdr:spPr>
        <a:xfrm>
          <a:off x="9991725" y="1010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81445</xdr:rowOff>
    </xdr:from>
    <xdr:to>
      <xdr:col>50</xdr:col>
      <xdr:colOff>165100</xdr:colOff>
      <xdr:row>63</xdr:row>
      <xdr:rowOff>11595</xdr:rowOff>
    </xdr:to>
    <xdr:sp macro="" textlink="">
      <xdr:nvSpPr>
        <xdr:cNvPr id="244" name="楕円 243">
          <a:extLst>
            <a:ext uri="{FF2B5EF4-FFF2-40B4-BE49-F238E27FC236}">
              <a16:creationId xmlns:a16="http://schemas.microsoft.com/office/drawing/2014/main" id="{BAB3FE89-531E-49DA-9DB5-00B3C170F8C0}"/>
            </a:ext>
          </a:extLst>
        </xdr:cNvPr>
        <xdr:cNvSpPr/>
      </xdr:nvSpPr>
      <xdr:spPr>
        <a:xfrm>
          <a:off x="9117012" y="10135082"/>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128849</xdr:rowOff>
    </xdr:from>
    <xdr:to>
      <xdr:col>55</xdr:col>
      <xdr:colOff>0</xdr:colOff>
      <xdr:row>62</xdr:row>
      <xdr:rowOff>132245</xdr:rowOff>
    </xdr:to>
    <xdr:cxnSp macro="">
      <xdr:nvCxnSpPr>
        <xdr:cNvPr id="245" name="直線コネクタ 244">
          <a:extLst>
            <a:ext uri="{FF2B5EF4-FFF2-40B4-BE49-F238E27FC236}">
              <a16:creationId xmlns:a16="http://schemas.microsoft.com/office/drawing/2014/main" id="{160FE557-D2E0-4E16-A2E6-37DB3D919956}"/>
            </a:ext>
          </a:extLst>
        </xdr:cNvPr>
        <xdr:cNvCxnSpPr/>
      </xdr:nvCxnSpPr>
      <xdr:spPr>
        <a:xfrm flipV="1">
          <a:off x="9163050" y="1018248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84691</xdr:rowOff>
    </xdr:from>
    <xdr:to>
      <xdr:col>46</xdr:col>
      <xdr:colOff>38100</xdr:colOff>
      <xdr:row>63</xdr:row>
      <xdr:rowOff>14841</xdr:rowOff>
    </xdr:to>
    <xdr:sp macro="" textlink="">
      <xdr:nvSpPr>
        <xdr:cNvPr id="246" name="楕円 245">
          <a:extLst>
            <a:ext uri="{FF2B5EF4-FFF2-40B4-BE49-F238E27FC236}">
              <a16:creationId xmlns:a16="http://schemas.microsoft.com/office/drawing/2014/main" id="{376D5AAD-33EB-4061-9EFB-7B36702CF989}"/>
            </a:ext>
          </a:extLst>
        </xdr:cNvPr>
        <xdr:cNvSpPr/>
      </xdr:nvSpPr>
      <xdr:spPr>
        <a:xfrm>
          <a:off x="8275637" y="10133566"/>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132245</xdr:rowOff>
    </xdr:from>
    <xdr:to>
      <xdr:col>50</xdr:col>
      <xdr:colOff>114300</xdr:colOff>
      <xdr:row>62</xdr:row>
      <xdr:rowOff>135491</xdr:rowOff>
    </xdr:to>
    <xdr:cxnSp macro="">
      <xdr:nvCxnSpPr>
        <xdr:cNvPr id="247" name="直線コネクタ 246">
          <a:extLst>
            <a:ext uri="{FF2B5EF4-FFF2-40B4-BE49-F238E27FC236}">
              <a16:creationId xmlns:a16="http://schemas.microsoft.com/office/drawing/2014/main" id="{B0E8B5EB-86C5-4930-99BE-02FA9559ED92}"/>
            </a:ext>
          </a:extLst>
        </xdr:cNvPr>
        <xdr:cNvCxnSpPr/>
      </xdr:nvCxnSpPr>
      <xdr:spPr>
        <a:xfrm flipV="1">
          <a:off x="8326437" y="10181120"/>
          <a:ext cx="836613"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87693</xdr:rowOff>
    </xdr:from>
    <xdr:to>
      <xdr:col>41</xdr:col>
      <xdr:colOff>101600</xdr:colOff>
      <xdr:row>63</xdr:row>
      <xdr:rowOff>17843</xdr:rowOff>
    </xdr:to>
    <xdr:sp macro="" textlink="">
      <xdr:nvSpPr>
        <xdr:cNvPr id="248" name="楕円 247">
          <a:extLst>
            <a:ext uri="{FF2B5EF4-FFF2-40B4-BE49-F238E27FC236}">
              <a16:creationId xmlns:a16="http://schemas.microsoft.com/office/drawing/2014/main" id="{5CCF73AC-771A-47E2-8E51-6307018180E4}"/>
            </a:ext>
          </a:extLst>
        </xdr:cNvPr>
        <xdr:cNvSpPr/>
      </xdr:nvSpPr>
      <xdr:spPr>
        <a:xfrm>
          <a:off x="7419975" y="10136568"/>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135491</xdr:rowOff>
    </xdr:from>
    <xdr:to>
      <xdr:col>45</xdr:col>
      <xdr:colOff>177800</xdr:colOff>
      <xdr:row>62</xdr:row>
      <xdr:rowOff>138493</xdr:rowOff>
    </xdr:to>
    <xdr:cxnSp macro="">
      <xdr:nvCxnSpPr>
        <xdr:cNvPr id="249" name="直線コネクタ 248">
          <a:extLst>
            <a:ext uri="{FF2B5EF4-FFF2-40B4-BE49-F238E27FC236}">
              <a16:creationId xmlns:a16="http://schemas.microsoft.com/office/drawing/2014/main" id="{32475AD9-42DD-4EDE-9735-947222BF55C0}"/>
            </a:ext>
          </a:extLst>
        </xdr:cNvPr>
        <xdr:cNvCxnSpPr/>
      </xdr:nvCxnSpPr>
      <xdr:spPr>
        <a:xfrm flipV="1">
          <a:off x="7475537" y="10184366"/>
          <a:ext cx="8509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104858</xdr:rowOff>
    </xdr:from>
    <xdr:to>
      <xdr:col>36</xdr:col>
      <xdr:colOff>165100</xdr:colOff>
      <xdr:row>63</xdr:row>
      <xdr:rowOff>35008</xdr:rowOff>
    </xdr:to>
    <xdr:sp macro="" textlink="">
      <xdr:nvSpPr>
        <xdr:cNvPr id="250" name="楕円 249">
          <a:extLst>
            <a:ext uri="{FF2B5EF4-FFF2-40B4-BE49-F238E27FC236}">
              <a16:creationId xmlns:a16="http://schemas.microsoft.com/office/drawing/2014/main" id="{4C01A921-A167-498C-806A-5DA84482749F}"/>
            </a:ext>
          </a:extLst>
        </xdr:cNvPr>
        <xdr:cNvSpPr/>
      </xdr:nvSpPr>
      <xdr:spPr>
        <a:xfrm>
          <a:off x="6583362" y="10153733"/>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138493</xdr:rowOff>
    </xdr:from>
    <xdr:to>
      <xdr:col>41</xdr:col>
      <xdr:colOff>50800</xdr:colOff>
      <xdr:row>62</xdr:row>
      <xdr:rowOff>155658</xdr:rowOff>
    </xdr:to>
    <xdr:cxnSp macro="">
      <xdr:nvCxnSpPr>
        <xdr:cNvPr id="251" name="直線コネクタ 250">
          <a:extLst>
            <a:ext uri="{FF2B5EF4-FFF2-40B4-BE49-F238E27FC236}">
              <a16:creationId xmlns:a16="http://schemas.microsoft.com/office/drawing/2014/main" id="{D63E44E8-8BC0-4D27-A936-5960945363EA}"/>
            </a:ext>
          </a:extLst>
        </xdr:cNvPr>
        <xdr:cNvCxnSpPr/>
      </xdr:nvCxnSpPr>
      <xdr:spPr>
        <a:xfrm flipV="1">
          <a:off x="6629400" y="10192130"/>
          <a:ext cx="846137"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98019</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ADC67B9A-3888-4FED-BAFA-EEEB7A65FD11}"/>
            </a:ext>
          </a:extLst>
        </xdr:cNvPr>
        <xdr:cNvSpPr txBox="1"/>
      </xdr:nvSpPr>
      <xdr:spPr>
        <a:xfrm>
          <a:off x="8869895" y="982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106555</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B39E93EB-D981-4770-9D4A-3A9458FF6111}"/>
            </a:ext>
          </a:extLst>
        </xdr:cNvPr>
        <xdr:cNvSpPr txBox="1"/>
      </xdr:nvSpPr>
      <xdr:spPr>
        <a:xfrm>
          <a:off x="8031695" y="983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129298</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51343871-D374-4143-9D0C-E20894AAE479}"/>
            </a:ext>
          </a:extLst>
        </xdr:cNvPr>
        <xdr:cNvSpPr txBox="1"/>
      </xdr:nvSpPr>
      <xdr:spPr>
        <a:xfrm>
          <a:off x="7190320" y="985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158194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4C9EE027-0F29-4849-88BB-D27237DAC525}"/>
            </a:ext>
          </a:extLst>
        </xdr:cNvPr>
        <xdr:cNvSpPr txBox="1"/>
      </xdr:nvSpPr>
      <xdr:spPr>
        <a:xfrm>
          <a:off x="6344182" y="988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2722</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ACA9C6F3-DECD-4A14-B499-5B2B0FA10D42}"/>
            </a:ext>
          </a:extLst>
        </xdr:cNvPr>
        <xdr:cNvSpPr txBox="1"/>
      </xdr:nvSpPr>
      <xdr:spPr>
        <a:xfrm>
          <a:off x="8869895" y="1021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5968</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B9022647-2E87-4479-A960-5A50E50208FE}"/>
            </a:ext>
          </a:extLst>
        </xdr:cNvPr>
        <xdr:cNvSpPr txBox="1"/>
      </xdr:nvSpPr>
      <xdr:spPr>
        <a:xfrm>
          <a:off x="8031695" y="1022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8970</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B783A5C3-40B5-4597-866B-288C00A82548}"/>
            </a:ext>
          </a:extLst>
        </xdr:cNvPr>
        <xdr:cNvSpPr txBox="1"/>
      </xdr:nvSpPr>
      <xdr:spPr>
        <a:xfrm>
          <a:off x="7190320" y="1021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26135</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F5BC2DDD-C6CD-46F4-B517-8B52CB2686C3}"/>
            </a:ext>
          </a:extLst>
        </xdr:cNvPr>
        <xdr:cNvSpPr txBox="1"/>
      </xdr:nvSpPr>
      <xdr:spPr>
        <a:xfrm>
          <a:off x="6344182" y="1024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02A0914-2F5A-4C51-9A58-DE4FDE687167}"/>
            </a:ext>
          </a:extLst>
        </xdr:cNvPr>
        <xdr:cNvSpPr/>
      </xdr:nvSpPr>
      <xdr:spPr>
        <a:xfrm>
          <a:off x="7239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7AF33443-AC9F-4794-9F15-938D1B6A85AF}"/>
            </a:ext>
          </a:extLst>
        </xdr:cNvPr>
        <xdr:cNvSpPr/>
      </xdr:nvSpPr>
      <xdr:spPr>
        <a:xfrm>
          <a:off x="8556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89F913F3-687D-466B-A751-BB860CCEED63}"/>
            </a:ext>
          </a:extLst>
        </xdr:cNvPr>
        <xdr:cNvSpPr/>
      </xdr:nvSpPr>
      <xdr:spPr>
        <a:xfrm>
          <a:off x="8556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671C6177-5016-47E0-B1A7-AFB4B53B7D83}"/>
            </a:ext>
          </a:extLst>
        </xdr:cNvPr>
        <xdr:cNvSpPr/>
      </xdr:nvSpPr>
      <xdr:spPr>
        <a:xfrm>
          <a:off x="18097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DCFFF9D2-96C4-4339-BBB5-EFD782BA6E4C}"/>
            </a:ext>
          </a:extLst>
        </xdr:cNvPr>
        <xdr:cNvSpPr/>
      </xdr:nvSpPr>
      <xdr:spPr>
        <a:xfrm>
          <a:off x="18097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03874EA-C6C3-4ED3-A3CD-D09662DA83F5}"/>
            </a:ext>
          </a:extLst>
        </xdr:cNvPr>
        <xdr:cNvSpPr/>
      </xdr:nvSpPr>
      <xdr:spPr>
        <a:xfrm>
          <a:off x="28956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34B60ACE-AA60-4D0E-855F-E7D835D77EB5}"/>
            </a:ext>
          </a:extLst>
        </xdr:cNvPr>
        <xdr:cNvSpPr/>
      </xdr:nvSpPr>
      <xdr:spPr>
        <a:xfrm>
          <a:off x="28956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D3B63DEF-74E4-4258-A4EE-22C5658D6EBF}"/>
            </a:ext>
          </a:extLst>
        </xdr:cNvPr>
        <xdr:cNvSpPr/>
      </xdr:nvSpPr>
      <xdr:spPr>
        <a:xfrm>
          <a:off x="723900" y="122491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33F223E-EC69-4FB7-93A0-C4BF4158C91A}"/>
            </a:ext>
          </a:extLst>
        </xdr:cNvPr>
        <xdr:cNvSpPr txBox="1"/>
      </xdr:nvSpPr>
      <xdr:spPr>
        <a:xfrm>
          <a:off x="6953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C2DE981B-CA6B-4853-B441-A994A56E7805}"/>
            </a:ext>
          </a:extLst>
        </xdr:cNvPr>
        <xdr:cNvCxnSpPr/>
      </xdr:nvCxnSpPr>
      <xdr:spPr>
        <a:xfrm>
          <a:off x="723900"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6D912CE8-9AF6-4180-A0A3-ACBACFB18C06}"/>
            </a:ext>
          </a:extLst>
        </xdr:cNvPr>
        <xdr:cNvSpPr txBox="1"/>
      </xdr:nvSpPr>
      <xdr:spPr>
        <a:xfrm>
          <a:off x="2852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D16A41B9-8CF1-4767-BC26-5A2B9AF546B8}"/>
            </a:ext>
          </a:extLst>
        </xdr:cNvPr>
        <xdr:cNvCxnSpPr/>
      </xdr:nvCxnSpPr>
      <xdr:spPr>
        <a:xfrm>
          <a:off x="723900" y="139731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8AC7F58C-C352-4D58-B268-DFD7D70CE03C}"/>
            </a:ext>
          </a:extLst>
        </xdr:cNvPr>
        <xdr:cNvSpPr txBox="1"/>
      </xdr:nvSpPr>
      <xdr:spPr>
        <a:xfrm>
          <a:off x="285296"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F9E5452-E9C8-4B19-BA23-6EF66388DAAF}"/>
            </a:ext>
          </a:extLst>
        </xdr:cNvPr>
        <xdr:cNvCxnSpPr/>
      </xdr:nvCxnSpPr>
      <xdr:spPr>
        <a:xfrm>
          <a:off x="723900" y="135445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8D191729-65CB-4258-BEEA-7137B0D17E3F}"/>
            </a:ext>
          </a:extLst>
        </xdr:cNvPr>
        <xdr:cNvSpPr txBox="1"/>
      </xdr:nvSpPr>
      <xdr:spPr>
        <a:xfrm>
          <a:off x="354178" y="13411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162AD0FB-A783-48A4-8EEA-58F292A8A3F4}"/>
            </a:ext>
          </a:extLst>
        </xdr:cNvPr>
        <xdr:cNvCxnSpPr/>
      </xdr:nvCxnSpPr>
      <xdr:spPr>
        <a:xfrm>
          <a:off x="723900" y="131159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F049A72-DF77-4B49-8522-62FBD05D92B6}"/>
            </a:ext>
          </a:extLst>
        </xdr:cNvPr>
        <xdr:cNvSpPr txBox="1"/>
      </xdr:nvSpPr>
      <xdr:spPr>
        <a:xfrm>
          <a:off x="354178" y="1297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E5463EBF-45D6-47F3-AE96-2ECB5F89A8B4}"/>
            </a:ext>
          </a:extLst>
        </xdr:cNvPr>
        <xdr:cNvCxnSpPr/>
      </xdr:nvCxnSpPr>
      <xdr:spPr>
        <a:xfrm>
          <a:off x="723900" y="126777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C5390A6F-3769-4D29-AA04-268F8F7E54D0}"/>
            </a:ext>
          </a:extLst>
        </xdr:cNvPr>
        <xdr:cNvSpPr txBox="1"/>
      </xdr:nvSpPr>
      <xdr:spPr>
        <a:xfrm>
          <a:off x="354178" y="1254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23F541D6-AF58-48A8-80EA-659CB9BB5690}"/>
            </a:ext>
          </a:extLst>
        </xdr:cNvPr>
        <xdr:cNvCxnSpPr/>
      </xdr:nvCxnSpPr>
      <xdr:spPr>
        <a:xfrm>
          <a:off x="723900"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99939737-C6B7-437F-9510-60432534EDDF}"/>
            </a:ext>
          </a:extLst>
        </xdr:cNvPr>
        <xdr:cNvSpPr txBox="1"/>
      </xdr:nvSpPr>
      <xdr:spPr>
        <a:xfrm>
          <a:off x="354178"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6FA53E-07CA-4F20-B218-07EB8E8CB625}"/>
            </a:ext>
          </a:extLst>
        </xdr:cNvPr>
        <xdr:cNvSpPr/>
      </xdr:nvSpPr>
      <xdr:spPr>
        <a:xfrm>
          <a:off x="723900" y="122491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a:extLst>
            <a:ext uri="{FF2B5EF4-FFF2-40B4-BE49-F238E27FC236}">
              <a16:creationId xmlns:a16="http://schemas.microsoft.com/office/drawing/2014/main" id="{D6FFF1F7-9F80-4480-9BD3-CAF4CA3C270F}"/>
            </a:ext>
          </a:extLst>
        </xdr:cNvPr>
        <xdr:cNvCxnSpPr/>
      </xdr:nvCxnSpPr>
      <xdr:spPr>
        <a:xfrm flipV="1">
          <a:off x="4411027" y="12792265"/>
          <a:ext cx="0" cy="115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462E2A54-EA54-4F0F-A2EC-74CE53FB8302}"/>
            </a:ext>
          </a:extLst>
        </xdr:cNvPr>
        <xdr:cNvSpPr txBox="1"/>
      </xdr:nvSpPr>
      <xdr:spPr>
        <a:xfrm>
          <a:off x="4449762" y="1395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a:extLst>
            <a:ext uri="{FF2B5EF4-FFF2-40B4-BE49-F238E27FC236}">
              <a16:creationId xmlns:a16="http://schemas.microsoft.com/office/drawing/2014/main" id="{3C046F08-9374-44AD-8517-0FEED885666D}"/>
            </a:ext>
          </a:extLst>
        </xdr:cNvPr>
        <xdr:cNvCxnSpPr/>
      </xdr:nvCxnSpPr>
      <xdr:spPr>
        <a:xfrm>
          <a:off x="4332287" y="1394574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E9A41CC2-9703-42E0-9F64-C186D5B789AD}"/>
            </a:ext>
          </a:extLst>
        </xdr:cNvPr>
        <xdr:cNvSpPr txBox="1"/>
      </xdr:nvSpPr>
      <xdr:spPr>
        <a:xfrm>
          <a:off x="4449762" y="12572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a:extLst>
            <a:ext uri="{FF2B5EF4-FFF2-40B4-BE49-F238E27FC236}">
              <a16:creationId xmlns:a16="http://schemas.microsoft.com/office/drawing/2014/main" id="{80398B17-296D-4229-A076-88560591C0C3}"/>
            </a:ext>
          </a:extLst>
        </xdr:cNvPr>
        <xdr:cNvCxnSpPr/>
      </xdr:nvCxnSpPr>
      <xdr:spPr>
        <a:xfrm>
          <a:off x="4332287" y="1279226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9162</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1D7A7BFD-37B6-4A85-B833-E6366C519753}"/>
            </a:ext>
          </a:extLst>
        </xdr:cNvPr>
        <xdr:cNvSpPr txBox="1"/>
      </xdr:nvSpPr>
      <xdr:spPr>
        <a:xfrm>
          <a:off x="4449762" y="1329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a:extLst>
            <a:ext uri="{FF2B5EF4-FFF2-40B4-BE49-F238E27FC236}">
              <a16:creationId xmlns:a16="http://schemas.microsoft.com/office/drawing/2014/main" id="{3799750D-EAE1-4BC6-8C33-F0837A09A531}"/>
            </a:ext>
          </a:extLst>
        </xdr:cNvPr>
        <xdr:cNvSpPr/>
      </xdr:nvSpPr>
      <xdr:spPr>
        <a:xfrm>
          <a:off x="4360862" y="13318110"/>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a:extLst>
            <a:ext uri="{FF2B5EF4-FFF2-40B4-BE49-F238E27FC236}">
              <a16:creationId xmlns:a16="http://schemas.microsoft.com/office/drawing/2014/main" id="{803D0EF7-8E3F-487D-BC08-83C7FA71586C}"/>
            </a:ext>
          </a:extLst>
        </xdr:cNvPr>
        <xdr:cNvSpPr/>
      </xdr:nvSpPr>
      <xdr:spPr>
        <a:xfrm>
          <a:off x="3570287" y="13247624"/>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a:extLst>
            <a:ext uri="{FF2B5EF4-FFF2-40B4-BE49-F238E27FC236}">
              <a16:creationId xmlns:a16="http://schemas.microsoft.com/office/drawing/2014/main" id="{B9FEDB34-1F33-490F-970D-010F3942F327}"/>
            </a:ext>
          </a:extLst>
        </xdr:cNvPr>
        <xdr:cNvSpPr/>
      </xdr:nvSpPr>
      <xdr:spPr>
        <a:xfrm>
          <a:off x="2714625" y="13229337"/>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a:extLst>
            <a:ext uri="{FF2B5EF4-FFF2-40B4-BE49-F238E27FC236}">
              <a16:creationId xmlns:a16="http://schemas.microsoft.com/office/drawing/2014/main" id="{AA0CAD2D-5C93-4129-860F-95BB5C67BA24}"/>
            </a:ext>
          </a:extLst>
        </xdr:cNvPr>
        <xdr:cNvSpPr/>
      </xdr:nvSpPr>
      <xdr:spPr>
        <a:xfrm>
          <a:off x="1878012" y="1328896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a:extLst>
            <a:ext uri="{FF2B5EF4-FFF2-40B4-BE49-F238E27FC236}">
              <a16:creationId xmlns:a16="http://schemas.microsoft.com/office/drawing/2014/main" id="{7229B426-38C9-4626-8DFD-5BF14EC415CA}"/>
            </a:ext>
          </a:extLst>
        </xdr:cNvPr>
        <xdr:cNvSpPr/>
      </xdr:nvSpPr>
      <xdr:spPr>
        <a:xfrm>
          <a:off x="1036637" y="13247624"/>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63E7B49C-4D2C-43AE-A025-77ED5E415B10}"/>
            </a:ext>
          </a:extLst>
        </xdr:cNvPr>
        <xdr:cNvSpPr txBox="1"/>
      </xdr:nvSpPr>
      <xdr:spPr>
        <a:xfrm>
          <a:off x="4230687"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2BA7CF3-0E37-425A-8198-3C9A8932CCC4}"/>
            </a:ext>
          </a:extLst>
        </xdr:cNvPr>
        <xdr:cNvSpPr txBox="1"/>
      </xdr:nvSpPr>
      <xdr:spPr>
        <a:xfrm>
          <a:off x="34401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EA26381-9DEA-4B75-A625-D826F6F59D83}"/>
            </a:ext>
          </a:extLst>
        </xdr:cNvPr>
        <xdr:cNvSpPr txBox="1"/>
      </xdr:nvSpPr>
      <xdr:spPr>
        <a:xfrm>
          <a:off x="25892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AABE9A0-B8C7-4BCE-AAD3-E90458F41843}"/>
            </a:ext>
          </a:extLst>
        </xdr:cNvPr>
        <xdr:cNvSpPr txBox="1"/>
      </xdr:nvSpPr>
      <xdr:spPr>
        <a:xfrm>
          <a:off x="17430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FEA0DA8-D133-480F-90F8-859D1E590348}"/>
            </a:ext>
          </a:extLst>
        </xdr:cNvPr>
        <xdr:cNvSpPr txBox="1"/>
      </xdr:nvSpPr>
      <xdr:spPr>
        <a:xfrm>
          <a:off x="9064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298" name="楕円 297">
          <a:extLst>
            <a:ext uri="{FF2B5EF4-FFF2-40B4-BE49-F238E27FC236}">
              <a16:creationId xmlns:a16="http://schemas.microsoft.com/office/drawing/2014/main" id="{83D5817E-D2A0-49F3-97B0-CC81EB7242CF}"/>
            </a:ext>
          </a:extLst>
        </xdr:cNvPr>
        <xdr:cNvSpPr/>
      </xdr:nvSpPr>
      <xdr:spPr>
        <a:xfrm>
          <a:off x="4360862" y="13266101"/>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2A4DC32C-A077-4BEB-8B36-3F3BFB39200F}"/>
            </a:ext>
          </a:extLst>
        </xdr:cNvPr>
        <xdr:cNvSpPr txBox="1"/>
      </xdr:nvSpPr>
      <xdr:spPr>
        <a:xfrm>
          <a:off x="4449762" y="131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117602</xdr:rowOff>
    </xdr:from>
    <xdr:to>
      <xdr:col>20</xdr:col>
      <xdr:colOff>38100</xdr:colOff>
      <xdr:row>82</xdr:row>
      <xdr:rowOff>47752</xdr:rowOff>
    </xdr:to>
    <xdr:sp macro="" textlink="">
      <xdr:nvSpPr>
        <xdr:cNvPr id="300" name="楕円 299">
          <a:extLst>
            <a:ext uri="{FF2B5EF4-FFF2-40B4-BE49-F238E27FC236}">
              <a16:creationId xmlns:a16="http://schemas.microsoft.com/office/drawing/2014/main" id="{F09DB70F-3CDE-4E6D-840F-18C594961180}"/>
            </a:ext>
          </a:extLst>
        </xdr:cNvPr>
        <xdr:cNvSpPr/>
      </xdr:nvSpPr>
      <xdr:spPr>
        <a:xfrm>
          <a:off x="3570287" y="13247814"/>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168402</xdr:rowOff>
    </xdr:from>
    <xdr:to>
      <xdr:col>24</xdr:col>
      <xdr:colOff>63500</xdr:colOff>
      <xdr:row>82</xdr:row>
      <xdr:rowOff>15239</xdr:rowOff>
    </xdr:to>
    <xdr:cxnSp macro="">
      <xdr:nvCxnSpPr>
        <xdr:cNvPr id="301" name="直線コネクタ 300">
          <a:extLst>
            <a:ext uri="{FF2B5EF4-FFF2-40B4-BE49-F238E27FC236}">
              <a16:creationId xmlns:a16="http://schemas.microsoft.com/office/drawing/2014/main" id="{441278C6-2CC0-4B2E-A36B-4132EF54B35C}"/>
            </a:ext>
          </a:extLst>
        </xdr:cNvPr>
        <xdr:cNvCxnSpPr/>
      </xdr:nvCxnSpPr>
      <xdr:spPr>
        <a:xfrm>
          <a:off x="3621087" y="13289089"/>
          <a:ext cx="790575"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26163</xdr:rowOff>
    </xdr:from>
    <xdr:to>
      <xdr:col>15</xdr:col>
      <xdr:colOff>101600</xdr:colOff>
      <xdr:row>81</xdr:row>
      <xdr:rowOff>127763</xdr:rowOff>
    </xdr:to>
    <xdr:sp macro="" textlink="">
      <xdr:nvSpPr>
        <xdr:cNvPr id="302" name="楕円 301">
          <a:extLst>
            <a:ext uri="{FF2B5EF4-FFF2-40B4-BE49-F238E27FC236}">
              <a16:creationId xmlns:a16="http://schemas.microsoft.com/office/drawing/2014/main" id="{F7FD7D21-01DA-4AB8-BE0E-713CFD893ADF}"/>
            </a:ext>
          </a:extLst>
        </xdr:cNvPr>
        <xdr:cNvSpPr/>
      </xdr:nvSpPr>
      <xdr:spPr>
        <a:xfrm>
          <a:off x="2714625" y="13156375"/>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76963</xdr:rowOff>
    </xdr:from>
    <xdr:to>
      <xdr:col>19</xdr:col>
      <xdr:colOff>177800</xdr:colOff>
      <xdr:row>81</xdr:row>
      <xdr:rowOff>168402</xdr:rowOff>
    </xdr:to>
    <xdr:cxnSp macro="">
      <xdr:nvCxnSpPr>
        <xdr:cNvPr id="303" name="直線コネクタ 302">
          <a:extLst>
            <a:ext uri="{FF2B5EF4-FFF2-40B4-BE49-F238E27FC236}">
              <a16:creationId xmlns:a16="http://schemas.microsoft.com/office/drawing/2014/main" id="{FFD4600D-DF72-4AAA-9977-5BF54FAE78AB}"/>
            </a:ext>
          </a:extLst>
        </xdr:cNvPr>
        <xdr:cNvCxnSpPr/>
      </xdr:nvCxnSpPr>
      <xdr:spPr>
        <a:xfrm>
          <a:off x="2770187" y="13202413"/>
          <a:ext cx="850900" cy="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149606</xdr:rowOff>
    </xdr:from>
    <xdr:to>
      <xdr:col>10</xdr:col>
      <xdr:colOff>165100</xdr:colOff>
      <xdr:row>81</xdr:row>
      <xdr:rowOff>79756</xdr:rowOff>
    </xdr:to>
    <xdr:sp macro="" textlink="">
      <xdr:nvSpPr>
        <xdr:cNvPr id="304" name="楕円 303">
          <a:extLst>
            <a:ext uri="{FF2B5EF4-FFF2-40B4-BE49-F238E27FC236}">
              <a16:creationId xmlns:a16="http://schemas.microsoft.com/office/drawing/2014/main" id="{0BAE31C6-207E-4F6F-9E4F-E7A56F9FC7C7}"/>
            </a:ext>
          </a:extLst>
        </xdr:cNvPr>
        <xdr:cNvSpPr/>
      </xdr:nvSpPr>
      <xdr:spPr>
        <a:xfrm>
          <a:off x="1878012" y="131178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28956</xdr:rowOff>
    </xdr:from>
    <xdr:to>
      <xdr:col>15</xdr:col>
      <xdr:colOff>50800</xdr:colOff>
      <xdr:row>81</xdr:row>
      <xdr:rowOff>76963</xdr:rowOff>
    </xdr:to>
    <xdr:cxnSp macro="">
      <xdr:nvCxnSpPr>
        <xdr:cNvPr id="305" name="直線コネクタ 304">
          <a:extLst>
            <a:ext uri="{FF2B5EF4-FFF2-40B4-BE49-F238E27FC236}">
              <a16:creationId xmlns:a16="http://schemas.microsoft.com/office/drawing/2014/main" id="{DEF78C63-8DDA-41E9-BAA6-828DED36B2E7}"/>
            </a:ext>
          </a:extLst>
        </xdr:cNvPr>
        <xdr:cNvCxnSpPr/>
      </xdr:nvCxnSpPr>
      <xdr:spPr>
        <a:xfrm>
          <a:off x="1924050" y="13154406"/>
          <a:ext cx="846137"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101600</xdr:rowOff>
    </xdr:from>
    <xdr:to>
      <xdr:col>6</xdr:col>
      <xdr:colOff>38100</xdr:colOff>
      <xdr:row>81</xdr:row>
      <xdr:rowOff>31750</xdr:rowOff>
    </xdr:to>
    <xdr:sp macro="" textlink="">
      <xdr:nvSpPr>
        <xdr:cNvPr id="306" name="楕円 305">
          <a:extLst>
            <a:ext uri="{FF2B5EF4-FFF2-40B4-BE49-F238E27FC236}">
              <a16:creationId xmlns:a16="http://schemas.microsoft.com/office/drawing/2014/main" id="{B55A88C1-28F4-42E4-865A-13B7FD56C189}"/>
            </a:ext>
          </a:extLst>
        </xdr:cNvPr>
        <xdr:cNvSpPr/>
      </xdr:nvSpPr>
      <xdr:spPr>
        <a:xfrm>
          <a:off x="1036637" y="13069887"/>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152400</xdr:rowOff>
    </xdr:from>
    <xdr:to>
      <xdr:col>10</xdr:col>
      <xdr:colOff>114300</xdr:colOff>
      <xdr:row>81</xdr:row>
      <xdr:rowOff>28956</xdr:rowOff>
    </xdr:to>
    <xdr:cxnSp macro="">
      <xdr:nvCxnSpPr>
        <xdr:cNvPr id="307" name="直線コネクタ 306">
          <a:extLst>
            <a:ext uri="{FF2B5EF4-FFF2-40B4-BE49-F238E27FC236}">
              <a16:creationId xmlns:a16="http://schemas.microsoft.com/office/drawing/2014/main" id="{58AB9A46-7062-4FD9-A9DF-D406F5F67940}"/>
            </a:ext>
          </a:extLst>
        </xdr:cNvPr>
        <xdr:cNvCxnSpPr/>
      </xdr:nvCxnSpPr>
      <xdr:spPr>
        <a:xfrm>
          <a:off x="1087437" y="13115925"/>
          <a:ext cx="836613"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43451</xdr:rowOff>
    </xdr:from>
    <xdr:ext cx="405111" cy="259045"/>
    <xdr:sp macro="" textlink="">
      <xdr:nvSpPr>
        <xdr:cNvPr id="308" name="n_1aveValue【公営住宅】&#10;有形固定資産減価償却率">
          <a:extLst>
            <a:ext uri="{FF2B5EF4-FFF2-40B4-BE49-F238E27FC236}">
              <a16:creationId xmlns:a16="http://schemas.microsoft.com/office/drawing/2014/main" id="{FFF8A5B2-4ACA-45E8-8E13-C710BBC66971}"/>
            </a:ext>
          </a:extLst>
        </xdr:cNvPr>
        <xdr:cNvSpPr txBox="1"/>
      </xdr:nvSpPr>
      <xdr:spPr>
        <a:xfrm>
          <a:off x="3410594" y="1333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25164</xdr:rowOff>
    </xdr:from>
    <xdr:ext cx="405111" cy="259045"/>
    <xdr:sp macro="" textlink="">
      <xdr:nvSpPr>
        <xdr:cNvPr id="309" name="n_2aveValue【公営住宅】&#10;有形固定資産減価償却率">
          <a:extLst>
            <a:ext uri="{FF2B5EF4-FFF2-40B4-BE49-F238E27FC236}">
              <a16:creationId xmlns:a16="http://schemas.microsoft.com/office/drawing/2014/main" id="{5651E44E-CFAD-4584-8B9A-FC0852DB268D}"/>
            </a:ext>
          </a:extLst>
        </xdr:cNvPr>
        <xdr:cNvSpPr txBox="1"/>
      </xdr:nvSpPr>
      <xdr:spPr>
        <a:xfrm>
          <a:off x="2572394" y="13317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10" name="n_3aveValue【公営住宅】&#10;有形固定資産減価償却率">
          <a:extLst>
            <a:ext uri="{FF2B5EF4-FFF2-40B4-BE49-F238E27FC236}">
              <a16:creationId xmlns:a16="http://schemas.microsoft.com/office/drawing/2014/main" id="{20A97535-8F47-4D7F-9489-1C9BBB925E43}"/>
            </a:ext>
          </a:extLst>
        </xdr:cNvPr>
        <xdr:cNvSpPr txBox="1"/>
      </xdr:nvSpPr>
      <xdr:spPr>
        <a:xfrm>
          <a:off x="1735781" y="1337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43451</xdr:rowOff>
    </xdr:from>
    <xdr:ext cx="405111" cy="259045"/>
    <xdr:sp macro="" textlink="">
      <xdr:nvSpPr>
        <xdr:cNvPr id="311" name="n_4aveValue【公営住宅】&#10;有形固定資産減価償却率">
          <a:extLst>
            <a:ext uri="{FF2B5EF4-FFF2-40B4-BE49-F238E27FC236}">
              <a16:creationId xmlns:a16="http://schemas.microsoft.com/office/drawing/2014/main" id="{0CB658FB-A541-48A3-9CBC-9F5492E739E9}"/>
            </a:ext>
          </a:extLst>
        </xdr:cNvPr>
        <xdr:cNvSpPr txBox="1"/>
      </xdr:nvSpPr>
      <xdr:spPr>
        <a:xfrm>
          <a:off x="894406" y="1333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64279</xdr:rowOff>
    </xdr:from>
    <xdr:ext cx="405111" cy="259045"/>
    <xdr:sp macro="" textlink="">
      <xdr:nvSpPr>
        <xdr:cNvPr id="312" name="n_1mainValue【公営住宅】&#10;有形固定資産減価償却率">
          <a:extLst>
            <a:ext uri="{FF2B5EF4-FFF2-40B4-BE49-F238E27FC236}">
              <a16:creationId xmlns:a16="http://schemas.microsoft.com/office/drawing/2014/main" id="{DDA1D965-0EA4-4737-9A16-AA667501F4DF}"/>
            </a:ext>
          </a:extLst>
        </xdr:cNvPr>
        <xdr:cNvSpPr txBox="1"/>
      </xdr:nvSpPr>
      <xdr:spPr>
        <a:xfrm>
          <a:off x="3410594" y="1303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144290</xdr:rowOff>
    </xdr:from>
    <xdr:ext cx="405111" cy="259045"/>
    <xdr:sp macro="" textlink="">
      <xdr:nvSpPr>
        <xdr:cNvPr id="313" name="n_2mainValue【公営住宅】&#10;有形固定資産減価償却率">
          <a:extLst>
            <a:ext uri="{FF2B5EF4-FFF2-40B4-BE49-F238E27FC236}">
              <a16:creationId xmlns:a16="http://schemas.microsoft.com/office/drawing/2014/main" id="{7896BF5A-8E18-4550-B360-B1D464312980}"/>
            </a:ext>
          </a:extLst>
        </xdr:cNvPr>
        <xdr:cNvSpPr txBox="1"/>
      </xdr:nvSpPr>
      <xdr:spPr>
        <a:xfrm>
          <a:off x="2572394" y="1294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96283</xdr:rowOff>
    </xdr:from>
    <xdr:ext cx="405111" cy="259045"/>
    <xdr:sp macro="" textlink="">
      <xdr:nvSpPr>
        <xdr:cNvPr id="314" name="n_3mainValue【公営住宅】&#10;有形固定資産減価償却率">
          <a:extLst>
            <a:ext uri="{FF2B5EF4-FFF2-40B4-BE49-F238E27FC236}">
              <a16:creationId xmlns:a16="http://schemas.microsoft.com/office/drawing/2014/main" id="{7A5813B4-C631-41F2-AB68-A5D10D961AD8}"/>
            </a:ext>
          </a:extLst>
        </xdr:cNvPr>
        <xdr:cNvSpPr txBox="1"/>
      </xdr:nvSpPr>
      <xdr:spPr>
        <a:xfrm>
          <a:off x="1735781" y="1289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48277</xdr:rowOff>
    </xdr:from>
    <xdr:ext cx="405111" cy="259045"/>
    <xdr:sp macro="" textlink="">
      <xdr:nvSpPr>
        <xdr:cNvPr id="315" name="n_4mainValue【公営住宅】&#10;有形固定資産減価償却率">
          <a:extLst>
            <a:ext uri="{FF2B5EF4-FFF2-40B4-BE49-F238E27FC236}">
              <a16:creationId xmlns:a16="http://schemas.microsoft.com/office/drawing/2014/main" id="{76A75F07-F309-4854-A637-0947CAFB98CB}"/>
            </a:ext>
          </a:extLst>
        </xdr:cNvPr>
        <xdr:cNvSpPr txBox="1"/>
      </xdr:nvSpPr>
      <xdr:spPr>
        <a:xfrm>
          <a:off x="894406" y="1284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8A7EC913-78E1-4774-81B2-878ED7124C5A}"/>
            </a:ext>
          </a:extLst>
        </xdr:cNvPr>
        <xdr:cNvSpPr/>
      </xdr:nvSpPr>
      <xdr:spPr>
        <a:xfrm>
          <a:off x="6284912"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3F4F356C-F992-4FC3-9CC1-737BFE90237E}"/>
            </a:ext>
          </a:extLst>
        </xdr:cNvPr>
        <xdr:cNvSpPr/>
      </xdr:nvSpPr>
      <xdr:spPr>
        <a:xfrm>
          <a:off x="64023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3CC55D6B-9AB1-496E-88E6-56BA2AF84D57}"/>
            </a:ext>
          </a:extLst>
        </xdr:cNvPr>
        <xdr:cNvSpPr/>
      </xdr:nvSpPr>
      <xdr:spPr>
        <a:xfrm>
          <a:off x="64023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329E7007-8C2A-40BC-AAE9-DF3593C11ADC}"/>
            </a:ext>
          </a:extLst>
        </xdr:cNvPr>
        <xdr:cNvSpPr/>
      </xdr:nvSpPr>
      <xdr:spPr>
        <a:xfrm>
          <a:off x="73707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A5BEC241-A71A-441C-AB04-A7C328B1639C}"/>
            </a:ext>
          </a:extLst>
        </xdr:cNvPr>
        <xdr:cNvSpPr/>
      </xdr:nvSpPr>
      <xdr:spPr>
        <a:xfrm>
          <a:off x="73707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784E23E5-1976-4427-8BBD-EC802C755C8B}"/>
            </a:ext>
          </a:extLst>
        </xdr:cNvPr>
        <xdr:cNvSpPr/>
      </xdr:nvSpPr>
      <xdr:spPr>
        <a:xfrm>
          <a:off x="845661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7AC6C102-C43E-430B-923C-DE55886ACA34}"/>
            </a:ext>
          </a:extLst>
        </xdr:cNvPr>
        <xdr:cNvSpPr/>
      </xdr:nvSpPr>
      <xdr:spPr>
        <a:xfrm>
          <a:off x="845661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6705FEA0-706B-445A-A967-CCCBDAC9D85B}"/>
            </a:ext>
          </a:extLst>
        </xdr:cNvPr>
        <xdr:cNvSpPr/>
      </xdr:nvSpPr>
      <xdr:spPr>
        <a:xfrm>
          <a:off x="6284912" y="122491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D87722BA-CA2C-4313-811F-E2D495165527}"/>
            </a:ext>
          </a:extLst>
        </xdr:cNvPr>
        <xdr:cNvSpPr txBox="1"/>
      </xdr:nvSpPr>
      <xdr:spPr>
        <a:xfrm>
          <a:off x="6246812"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2BDCA171-3E6C-44EE-ABE2-16EAEBF099E1}"/>
            </a:ext>
          </a:extLst>
        </xdr:cNvPr>
        <xdr:cNvCxnSpPr/>
      </xdr:nvCxnSpPr>
      <xdr:spPr>
        <a:xfrm>
          <a:off x="6284912" y="144113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0536E15A-A412-4B21-8960-358565C70C8B}"/>
            </a:ext>
          </a:extLst>
        </xdr:cNvPr>
        <xdr:cNvCxnSpPr/>
      </xdr:nvCxnSpPr>
      <xdr:spPr>
        <a:xfrm>
          <a:off x="6284912" y="139731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83FCDBC2-52B1-4072-918D-435BDA5A9F89}"/>
            </a:ext>
          </a:extLst>
        </xdr:cNvPr>
        <xdr:cNvSpPr txBox="1"/>
      </xdr:nvSpPr>
      <xdr:spPr>
        <a:xfrm>
          <a:off x="5836783"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FC401888-D531-4AC4-9412-2F8FF2F3D23E}"/>
            </a:ext>
          </a:extLst>
        </xdr:cNvPr>
        <xdr:cNvCxnSpPr/>
      </xdr:nvCxnSpPr>
      <xdr:spPr>
        <a:xfrm>
          <a:off x="6284912" y="135445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D332B719-94FC-44F9-A264-6DC4D795D226}"/>
            </a:ext>
          </a:extLst>
        </xdr:cNvPr>
        <xdr:cNvSpPr txBox="1"/>
      </xdr:nvSpPr>
      <xdr:spPr>
        <a:xfrm>
          <a:off x="5836783"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6D12C484-43C0-4B43-851B-4A9C764CA3A5}"/>
            </a:ext>
          </a:extLst>
        </xdr:cNvPr>
        <xdr:cNvCxnSpPr/>
      </xdr:nvCxnSpPr>
      <xdr:spPr>
        <a:xfrm>
          <a:off x="6284912" y="131159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0CF85C9F-47F9-4806-9D85-61A32356F1B6}"/>
            </a:ext>
          </a:extLst>
        </xdr:cNvPr>
        <xdr:cNvSpPr txBox="1"/>
      </xdr:nvSpPr>
      <xdr:spPr>
        <a:xfrm>
          <a:off x="5836783"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F116AF2C-99E1-477C-AF63-37134089BA5D}"/>
            </a:ext>
          </a:extLst>
        </xdr:cNvPr>
        <xdr:cNvCxnSpPr/>
      </xdr:nvCxnSpPr>
      <xdr:spPr>
        <a:xfrm>
          <a:off x="6284912" y="126777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609DAF30-B752-4E16-A497-F06A7752A538}"/>
            </a:ext>
          </a:extLst>
        </xdr:cNvPr>
        <xdr:cNvSpPr txBox="1"/>
      </xdr:nvSpPr>
      <xdr:spPr>
        <a:xfrm>
          <a:off x="5836783"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5752FE94-365A-400A-8581-A4F07F1C56E9}"/>
            </a:ext>
          </a:extLst>
        </xdr:cNvPr>
        <xdr:cNvCxnSpPr/>
      </xdr:nvCxnSpPr>
      <xdr:spPr>
        <a:xfrm>
          <a:off x="6284912" y="12249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A41627E6-A132-4584-B1C8-2FD071B6B073}"/>
            </a:ext>
          </a:extLst>
        </xdr:cNvPr>
        <xdr:cNvSpPr txBox="1"/>
      </xdr:nvSpPr>
      <xdr:spPr>
        <a:xfrm>
          <a:off x="5836783"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9804E4BF-D8FD-456D-A8F4-30B30CD1B585}"/>
            </a:ext>
          </a:extLst>
        </xdr:cNvPr>
        <xdr:cNvSpPr/>
      </xdr:nvSpPr>
      <xdr:spPr>
        <a:xfrm>
          <a:off x="6284912" y="122491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a:extLst>
            <a:ext uri="{FF2B5EF4-FFF2-40B4-BE49-F238E27FC236}">
              <a16:creationId xmlns:a16="http://schemas.microsoft.com/office/drawing/2014/main" id="{FE10C1C2-4AA5-4F3A-93EC-1FF7DCC436E5}"/>
            </a:ext>
          </a:extLst>
        </xdr:cNvPr>
        <xdr:cNvCxnSpPr/>
      </xdr:nvCxnSpPr>
      <xdr:spPr>
        <a:xfrm flipV="1">
          <a:off x="9952990" y="12601347"/>
          <a:ext cx="0" cy="1336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a:extLst>
            <a:ext uri="{FF2B5EF4-FFF2-40B4-BE49-F238E27FC236}">
              <a16:creationId xmlns:a16="http://schemas.microsoft.com/office/drawing/2014/main" id="{E0BB7973-1BE7-4BD1-8169-1FBE32EC36B8}"/>
            </a:ext>
          </a:extLst>
        </xdr:cNvPr>
        <xdr:cNvSpPr txBox="1"/>
      </xdr:nvSpPr>
      <xdr:spPr>
        <a:xfrm>
          <a:off x="9991725" y="1393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a:extLst>
            <a:ext uri="{FF2B5EF4-FFF2-40B4-BE49-F238E27FC236}">
              <a16:creationId xmlns:a16="http://schemas.microsoft.com/office/drawing/2014/main" id="{3A863CB6-93F7-4CAB-B9C0-0D34717957DF}"/>
            </a:ext>
          </a:extLst>
        </xdr:cNvPr>
        <xdr:cNvCxnSpPr/>
      </xdr:nvCxnSpPr>
      <xdr:spPr>
        <a:xfrm>
          <a:off x="9879012" y="1393743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a:extLst>
            <a:ext uri="{FF2B5EF4-FFF2-40B4-BE49-F238E27FC236}">
              <a16:creationId xmlns:a16="http://schemas.microsoft.com/office/drawing/2014/main" id="{56C181B7-22C8-4B6B-8683-D375F4553420}"/>
            </a:ext>
          </a:extLst>
        </xdr:cNvPr>
        <xdr:cNvSpPr txBox="1"/>
      </xdr:nvSpPr>
      <xdr:spPr>
        <a:xfrm>
          <a:off x="9991725" y="1239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a:extLst>
            <a:ext uri="{FF2B5EF4-FFF2-40B4-BE49-F238E27FC236}">
              <a16:creationId xmlns:a16="http://schemas.microsoft.com/office/drawing/2014/main" id="{06E5B8B9-D09E-4C27-829B-E1EADE1BA088}"/>
            </a:ext>
          </a:extLst>
        </xdr:cNvPr>
        <xdr:cNvCxnSpPr/>
      </xdr:nvCxnSpPr>
      <xdr:spPr>
        <a:xfrm>
          <a:off x="9879012" y="1260134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18763</xdr:rowOff>
    </xdr:from>
    <xdr:ext cx="469744" cy="259045"/>
    <xdr:sp macro="" textlink="">
      <xdr:nvSpPr>
        <xdr:cNvPr id="342" name="【公営住宅】&#10;一人当たり面積平均値テキスト">
          <a:extLst>
            <a:ext uri="{FF2B5EF4-FFF2-40B4-BE49-F238E27FC236}">
              <a16:creationId xmlns:a16="http://schemas.microsoft.com/office/drawing/2014/main" id="{0D815B5A-B7BE-44E7-8169-B3DE829B345C}"/>
            </a:ext>
          </a:extLst>
        </xdr:cNvPr>
        <xdr:cNvSpPr txBox="1"/>
      </xdr:nvSpPr>
      <xdr:spPr>
        <a:xfrm>
          <a:off x="9991725" y="13468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a:extLst>
            <a:ext uri="{FF2B5EF4-FFF2-40B4-BE49-F238E27FC236}">
              <a16:creationId xmlns:a16="http://schemas.microsoft.com/office/drawing/2014/main" id="{3688761A-E1E2-4C6B-8A94-B2E38BE273B0}"/>
            </a:ext>
          </a:extLst>
        </xdr:cNvPr>
        <xdr:cNvSpPr/>
      </xdr:nvSpPr>
      <xdr:spPr>
        <a:xfrm>
          <a:off x="9917112" y="134896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a:extLst>
            <a:ext uri="{FF2B5EF4-FFF2-40B4-BE49-F238E27FC236}">
              <a16:creationId xmlns:a16="http://schemas.microsoft.com/office/drawing/2014/main" id="{C076A360-47A2-4B9F-836B-001E61D2D800}"/>
            </a:ext>
          </a:extLst>
        </xdr:cNvPr>
        <xdr:cNvSpPr/>
      </xdr:nvSpPr>
      <xdr:spPr>
        <a:xfrm>
          <a:off x="9117012" y="1352484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a:extLst>
            <a:ext uri="{FF2B5EF4-FFF2-40B4-BE49-F238E27FC236}">
              <a16:creationId xmlns:a16="http://schemas.microsoft.com/office/drawing/2014/main" id="{3DBFE144-3631-481C-8B2A-E56D979919C8}"/>
            </a:ext>
          </a:extLst>
        </xdr:cNvPr>
        <xdr:cNvSpPr/>
      </xdr:nvSpPr>
      <xdr:spPr>
        <a:xfrm>
          <a:off x="8275637" y="13513867"/>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a:extLst>
            <a:ext uri="{FF2B5EF4-FFF2-40B4-BE49-F238E27FC236}">
              <a16:creationId xmlns:a16="http://schemas.microsoft.com/office/drawing/2014/main" id="{0F65709F-2C1E-48B5-B895-B2AC31785095}"/>
            </a:ext>
          </a:extLst>
        </xdr:cNvPr>
        <xdr:cNvSpPr/>
      </xdr:nvSpPr>
      <xdr:spPr>
        <a:xfrm>
          <a:off x="7419975" y="13570749"/>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a:extLst>
            <a:ext uri="{FF2B5EF4-FFF2-40B4-BE49-F238E27FC236}">
              <a16:creationId xmlns:a16="http://schemas.microsoft.com/office/drawing/2014/main" id="{8ECD2F8F-C65E-4A90-87B7-A53FA96FA43B}"/>
            </a:ext>
          </a:extLst>
        </xdr:cNvPr>
        <xdr:cNvSpPr/>
      </xdr:nvSpPr>
      <xdr:spPr>
        <a:xfrm>
          <a:off x="6583362" y="13561873"/>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4EFB1D8-42E5-42FC-B883-60ED9F0E6B0D}"/>
            </a:ext>
          </a:extLst>
        </xdr:cNvPr>
        <xdr:cNvSpPr txBox="1"/>
      </xdr:nvSpPr>
      <xdr:spPr>
        <a:xfrm>
          <a:off x="9772650"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66CC0B2-6466-4B69-B279-E097E089D75A}"/>
            </a:ext>
          </a:extLst>
        </xdr:cNvPr>
        <xdr:cNvSpPr txBox="1"/>
      </xdr:nvSpPr>
      <xdr:spPr>
        <a:xfrm>
          <a:off x="89820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2299060B-8760-442B-BDD1-5D958E45B2F9}"/>
            </a:ext>
          </a:extLst>
        </xdr:cNvPr>
        <xdr:cNvSpPr txBox="1"/>
      </xdr:nvSpPr>
      <xdr:spPr>
        <a:xfrm>
          <a:off x="81454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CB8AB92F-FA1A-447B-863C-F154ED0E4CC3}"/>
            </a:ext>
          </a:extLst>
        </xdr:cNvPr>
        <xdr:cNvSpPr txBox="1"/>
      </xdr:nvSpPr>
      <xdr:spPr>
        <a:xfrm>
          <a:off x="72945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2A88A81-544C-4EE6-83DB-96FB56FBD7AD}"/>
            </a:ext>
          </a:extLst>
        </xdr:cNvPr>
        <xdr:cNvSpPr txBox="1"/>
      </xdr:nvSpPr>
      <xdr:spPr>
        <a:xfrm>
          <a:off x="644842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28448</xdr:rowOff>
    </xdr:from>
    <xdr:to>
      <xdr:col>55</xdr:col>
      <xdr:colOff>50800</xdr:colOff>
      <xdr:row>83</xdr:row>
      <xdr:rowOff>130048</xdr:rowOff>
    </xdr:to>
    <xdr:sp macro="" textlink="">
      <xdr:nvSpPr>
        <xdr:cNvPr id="353" name="楕円 352">
          <a:extLst>
            <a:ext uri="{FF2B5EF4-FFF2-40B4-BE49-F238E27FC236}">
              <a16:creationId xmlns:a16="http://schemas.microsoft.com/office/drawing/2014/main" id="{CA097888-1F56-405D-A306-6A4F9FF974EC}"/>
            </a:ext>
          </a:extLst>
        </xdr:cNvPr>
        <xdr:cNvSpPr/>
      </xdr:nvSpPr>
      <xdr:spPr>
        <a:xfrm>
          <a:off x="9917112" y="13477748"/>
          <a:ext cx="92075"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51325</xdr:rowOff>
    </xdr:from>
    <xdr:ext cx="469744" cy="259045"/>
    <xdr:sp macro="" textlink="">
      <xdr:nvSpPr>
        <xdr:cNvPr id="354" name="【公営住宅】&#10;一人当たり面積該当値テキスト">
          <a:extLst>
            <a:ext uri="{FF2B5EF4-FFF2-40B4-BE49-F238E27FC236}">
              <a16:creationId xmlns:a16="http://schemas.microsoft.com/office/drawing/2014/main" id="{AFB5A9A1-4F33-4299-B784-B3A720B925DB}"/>
            </a:ext>
          </a:extLst>
        </xdr:cNvPr>
        <xdr:cNvSpPr txBox="1"/>
      </xdr:nvSpPr>
      <xdr:spPr>
        <a:xfrm>
          <a:off x="9991725" y="1334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35764</xdr:rowOff>
    </xdr:from>
    <xdr:to>
      <xdr:col>50</xdr:col>
      <xdr:colOff>165100</xdr:colOff>
      <xdr:row>83</xdr:row>
      <xdr:rowOff>137364</xdr:rowOff>
    </xdr:to>
    <xdr:sp macro="" textlink="">
      <xdr:nvSpPr>
        <xdr:cNvPr id="355" name="楕円 354">
          <a:extLst>
            <a:ext uri="{FF2B5EF4-FFF2-40B4-BE49-F238E27FC236}">
              <a16:creationId xmlns:a16="http://schemas.microsoft.com/office/drawing/2014/main" id="{16A31943-3ECB-4404-9C78-114A1837165F}"/>
            </a:ext>
          </a:extLst>
        </xdr:cNvPr>
        <xdr:cNvSpPr/>
      </xdr:nvSpPr>
      <xdr:spPr>
        <a:xfrm>
          <a:off x="9117012" y="13485064"/>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79248</xdr:rowOff>
    </xdr:from>
    <xdr:to>
      <xdr:col>55</xdr:col>
      <xdr:colOff>0</xdr:colOff>
      <xdr:row>83</xdr:row>
      <xdr:rowOff>86564</xdr:rowOff>
    </xdr:to>
    <xdr:cxnSp macro="">
      <xdr:nvCxnSpPr>
        <xdr:cNvPr id="356" name="直線コネクタ 355">
          <a:extLst>
            <a:ext uri="{FF2B5EF4-FFF2-40B4-BE49-F238E27FC236}">
              <a16:creationId xmlns:a16="http://schemas.microsoft.com/office/drawing/2014/main" id="{8707596C-9DC2-4543-8A40-D745CDF170FC}"/>
            </a:ext>
          </a:extLst>
        </xdr:cNvPr>
        <xdr:cNvCxnSpPr/>
      </xdr:nvCxnSpPr>
      <xdr:spPr>
        <a:xfrm flipV="1">
          <a:off x="9163050" y="13533310"/>
          <a:ext cx="790575"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87885</xdr:rowOff>
    </xdr:from>
    <xdr:to>
      <xdr:col>46</xdr:col>
      <xdr:colOff>38100</xdr:colOff>
      <xdr:row>84</xdr:row>
      <xdr:rowOff>18035</xdr:rowOff>
    </xdr:to>
    <xdr:sp macro="" textlink="">
      <xdr:nvSpPr>
        <xdr:cNvPr id="357" name="楕円 356">
          <a:extLst>
            <a:ext uri="{FF2B5EF4-FFF2-40B4-BE49-F238E27FC236}">
              <a16:creationId xmlns:a16="http://schemas.microsoft.com/office/drawing/2014/main" id="{E122E914-5E2C-498E-89C5-D906849AB0B5}"/>
            </a:ext>
          </a:extLst>
        </xdr:cNvPr>
        <xdr:cNvSpPr/>
      </xdr:nvSpPr>
      <xdr:spPr>
        <a:xfrm>
          <a:off x="8275637" y="1353718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86564</xdr:rowOff>
    </xdr:from>
    <xdr:to>
      <xdr:col>50</xdr:col>
      <xdr:colOff>114300</xdr:colOff>
      <xdr:row>83</xdr:row>
      <xdr:rowOff>138685</xdr:rowOff>
    </xdr:to>
    <xdr:cxnSp macro="">
      <xdr:nvCxnSpPr>
        <xdr:cNvPr id="358" name="直線コネクタ 357">
          <a:extLst>
            <a:ext uri="{FF2B5EF4-FFF2-40B4-BE49-F238E27FC236}">
              <a16:creationId xmlns:a16="http://schemas.microsoft.com/office/drawing/2014/main" id="{AE66F8D2-1FDC-4700-8714-A5E47927A896}"/>
            </a:ext>
          </a:extLst>
        </xdr:cNvPr>
        <xdr:cNvCxnSpPr/>
      </xdr:nvCxnSpPr>
      <xdr:spPr>
        <a:xfrm flipV="1">
          <a:off x="8326437" y="13535864"/>
          <a:ext cx="836613" cy="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93827</xdr:rowOff>
    </xdr:from>
    <xdr:to>
      <xdr:col>41</xdr:col>
      <xdr:colOff>101600</xdr:colOff>
      <xdr:row>84</xdr:row>
      <xdr:rowOff>23977</xdr:rowOff>
    </xdr:to>
    <xdr:sp macro="" textlink="">
      <xdr:nvSpPr>
        <xdr:cNvPr id="359" name="楕円 358">
          <a:extLst>
            <a:ext uri="{FF2B5EF4-FFF2-40B4-BE49-F238E27FC236}">
              <a16:creationId xmlns:a16="http://schemas.microsoft.com/office/drawing/2014/main" id="{6E148C28-6A58-4ACC-A92A-523D604B9A71}"/>
            </a:ext>
          </a:extLst>
        </xdr:cNvPr>
        <xdr:cNvSpPr/>
      </xdr:nvSpPr>
      <xdr:spPr>
        <a:xfrm>
          <a:off x="7419975" y="13543127"/>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138685</xdr:rowOff>
    </xdr:from>
    <xdr:to>
      <xdr:col>45</xdr:col>
      <xdr:colOff>177800</xdr:colOff>
      <xdr:row>83</xdr:row>
      <xdr:rowOff>144627</xdr:rowOff>
    </xdr:to>
    <xdr:cxnSp macro="">
      <xdr:nvCxnSpPr>
        <xdr:cNvPr id="360" name="直線コネクタ 359">
          <a:extLst>
            <a:ext uri="{FF2B5EF4-FFF2-40B4-BE49-F238E27FC236}">
              <a16:creationId xmlns:a16="http://schemas.microsoft.com/office/drawing/2014/main" id="{B04F8AE2-9571-4562-AF05-E6B948CB2FC6}"/>
            </a:ext>
          </a:extLst>
        </xdr:cNvPr>
        <xdr:cNvCxnSpPr/>
      </xdr:nvCxnSpPr>
      <xdr:spPr>
        <a:xfrm flipV="1">
          <a:off x="7475537" y="13592747"/>
          <a:ext cx="8509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97028</xdr:rowOff>
    </xdr:from>
    <xdr:to>
      <xdr:col>36</xdr:col>
      <xdr:colOff>165100</xdr:colOff>
      <xdr:row>84</xdr:row>
      <xdr:rowOff>27178</xdr:rowOff>
    </xdr:to>
    <xdr:sp macro="" textlink="">
      <xdr:nvSpPr>
        <xdr:cNvPr id="361" name="楕円 360">
          <a:extLst>
            <a:ext uri="{FF2B5EF4-FFF2-40B4-BE49-F238E27FC236}">
              <a16:creationId xmlns:a16="http://schemas.microsoft.com/office/drawing/2014/main" id="{2623A37D-71DE-4FA6-B5D0-19644264A9F2}"/>
            </a:ext>
          </a:extLst>
        </xdr:cNvPr>
        <xdr:cNvSpPr/>
      </xdr:nvSpPr>
      <xdr:spPr>
        <a:xfrm>
          <a:off x="6583362" y="1354632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144627</xdr:rowOff>
    </xdr:from>
    <xdr:to>
      <xdr:col>41</xdr:col>
      <xdr:colOff>50800</xdr:colOff>
      <xdr:row>83</xdr:row>
      <xdr:rowOff>147828</xdr:rowOff>
    </xdr:to>
    <xdr:cxnSp macro="">
      <xdr:nvCxnSpPr>
        <xdr:cNvPr id="362" name="直線コネクタ 361">
          <a:extLst>
            <a:ext uri="{FF2B5EF4-FFF2-40B4-BE49-F238E27FC236}">
              <a16:creationId xmlns:a16="http://schemas.microsoft.com/office/drawing/2014/main" id="{96D75CBE-4C4D-4ACB-8F5E-774310E0DE6B}"/>
            </a:ext>
          </a:extLst>
        </xdr:cNvPr>
        <xdr:cNvCxnSpPr/>
      </xdr:nvCxnSpPr>
      <xdr:spPr>
        <a:xfrm flipV="1">
          <a:off x="6629400" y="13593927"/>
          <a:ext cx="846137"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168267</xdr:rowOff>
    </xdr:from>
    <xdr:ext cx="469744" cy="259045"/>
    <xdr:sp macro="" textlink="">
      <xdr:nvSpPr>
        <xdr:cNvPr id="363" name="n_1aveValue【公営住宅】&#10;一人当たり面積">
          <a:extLst>
            <a:ext uri="{FF2B5EF4-FFF2-40B4-BE49-F238E27FC236}">
              <a16:creationId xmlns:a16="http://schemas.microsoft.com/office/drawing/2014/main" id="{7D3B320A-056D-41C8-A7C4-5A150A0056A2}"/>
            </a:ext>
          </a:extLst>
        </xdr:cNvPr>
        <xdr:cNvSpPr txBox="1"/>
      </xdr:nvSpPr>
      <xdr:spPr>
        <a:xfrm>
          <a:off x="8925002" y="1361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11244</xdr:rowOff>
    </xdr:from>
    <xdr:ext cx="469744" cy="259045"/>
    <xdr:sp macro="" textlink="">
      <xdr:nvSpPr>
        <xdr:cNvPr id="364" name="n_2aveValue【公営住宅】&#10;一人当たり面積">
          <a:extLst>
            <a:ext uri="{FF2B5EF4-FFF2-40B4-BE49-F238E27FC236}">
              <a16:creationId xmlns:a16="http://schemas.microsoft.com/office/drawing/2014/main" id="{A56C7207-39D2-41C1-80FB-C1CBF895B5AF}"/>
            </a:ext>
          </a:extLst>
        </xdr:cNvPr>
        <xdr:cNvSpPr txBox="1"/>
      </xdr:nvSpPr>
      <xdr:spPr>
        <a:xfrm>
          <a:off x="8096327" y="1329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37964</xdr:rowOff>
    </xdr:from>
    <xdr:ext cx="469744" cy="259045"/>
    <xdr:sp macro="" textlink="">
      <xdr:nvSpPr>
        <xdr:cNvPr id="365" name="n_3aveValue【公営住宅】&#10;一人当たり面積">
          <a:extLst>
            <a:ext uri="{FF2B5EF4-FFF2-40B4-BE49-F238E27FC236}">
              <a16:creationId xmlns:a16="http://schemas.microsoft.com/office/drawing/2014/main" id="{34F4654D-4244-4F7F-B669-B5686D16B0F4}"/>
            </a:ext>
          </a:extLst>
        </xdr:cNvPr>
        <xdr:cNvSpPr txBox="1"/>
      </xdr:nvSpPr>
      <xdr:spPr>
        <a:xfrm>
          <a:off x="7250189" y="1364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33850</xdr:rowOff>
    </xdr:from>
    <xdr:ext cx="469744" cy="259045"/>
    <xdr:sp macro="" textlink="">
      <xdr:nvSpPr>
        <xdr:cNvPr id="366" name="n_4aveValue【公営住宅】&#10;一人当たり面積">
          <a:extLst>
            <a:ext uri="{FF2B5EF4-FFF2-40B4-BE49-F238E27FC236}">
              <a16:creationId xmlns:a16="http://schemas.microsoft.com/office/drawing/2014/main" id="{B79A71E4-DFAF-4C88-9790-AA5DD98102DE}"/>
            </a:ext>
          </a:extLst>
        </xdr:cNvPr>
        <xdr:cNvSpPr txBox="1"/>
      </xdr:nvSpPr>
      <xdr:spPr>
        <a:xfrm>
          <a:off x="6408814" y="136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153891</xdr:rowOff>
    </xdr:from>
    <xdr:ext cx="469744" cy="259045"/>
    <xdr:sp macro="" textlink="">
      <xdr:nvSpPr>
        <xdr:cNvPr id="367" name="n_1mainValue【公営住宅】&#10;一人当たり面積">
          <a:extLst>
            <a:ext uri="{FF2B5EF4-FFF2-40B4-BE49-F238E27FC236}">
              <a16:creationId xmlns:a16="http://schemas.microsoft.com/office/drawing/2014/main" id="{297ACBF4-AD27-4D81-813B-FF55410396AF}"/>
            </a:ext>
          </a:extLst>
        </xdr:cNvPr>
        <xdr:cNvSpPr txBox="1"/>
      </xdr:nvSpPr>
      <xdr:spPr>
        <a:xfrm>
          <a:off x="8925002" y="132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68" name="n_2mainValue【公営住宅】&#10;一人当たり面積">
          <a:extLst>
            <a:ext uri="{FF2B5EF4-FFF2-40B4-BE49-F238E27FC236}">
              <a16:creationId xmlns:a16="http://schemas.microsoft.com/office/drawing/2014/main" id="{A0355647-1432-4ED0-AD74-9500D93BCF20}"/>
            </a:ext>
          </a:extLst>
        </xdr:cNvPr>
        <xdr:cNvSpPr txBox="1"/>
      </xdr:nvSpPr>
      <xdr:spPr>
        <a:xfrm>
          <a:off x="8096327" y="136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40504</xdr:rowOff>
    </xdr:from>
    <xdr:ext cx="469744" cy="259045"/>
    <xdr:sp macro="" textlink="">
      <xdr:nvSpPr>
        <xdr:cNvPr id="369" name="n_3mainValue【公営住宅】&#10;一人当たり面積">
          <a:extLst>
            <a:ext uri="{FF2B5EF4-FFF2-40B4-BE49-F238E27FC236}">
              <a16:creationId xmlns:a16="http://schemas.microsoft.com/office/drawing/2014/main" id="{BD3E6F06-0A7D-4D9C-82EA-06E2BB96D4C0}"/>
            </a:ext>
          </a:extLst>
        </xdr:cNvPr>
        <xdr:cNvSpPr txBox="1"/>
      </xdr:nvSpPr>
      <xdr:spPr>
        <a:xfrm>
          <a:off x="7250189" y="133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43705</xdr:rowOff>
    </xdr:from>
    <xdr:ext cx="469744" cy="259045"/>
    <xdr:sp macro="" textlink="">
      <xdr:nvSpPr>
        <xdr:cNvPr id="370" name="n_4mainValue【公営住宅】&#10;一人当たり面積">
          <a:extLst>
            <a:ext uri="{FF2B5EF4-FFF2-40B4-BE49-F238E27FC236}">
              <a16:creationId xmlns:a16="http://schemas.microsoft.com/office/drawing/2014/main" id="{1934E2A9-B0BC-4348-90A0-217CEC2F8A41}"/>
            </a:ext>
          </a:extLst>
        </xdr:cNvPr>
        <xdr:cNvSpPr txBox="1"/>
      </xdr:nvSpPr>
      <xdr:spPr>
        <a:xfrm>
          <a:off x="6408814" y="1333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E32419C4-42E2-4853-8E22-AB376E19EB23}"/>
            </a:ext>
          </a:extLst>
        </xdr:cNvPr>
        <xdr:cNvSpPr/>
      </xdr:nvSpPr>
      <xdr:spPr>
        <a:xfrm>
          <a:off x="7239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D6B2AB52-D848-401F-B8EC-F08BF820A259}"/>
            </a:ext>
          </a:extLst>
        </xdr:cNvPr>
        <xdr:cNvSpPr/>
      </xdr:nvSpPr>
      <xdr:spPr>
        <a:xfrm>
          <a:off x="8556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3001A68E-07DB-4942-BA81-69E3645E5A71}"/>
            </a:ext>
          </a:extLst>
        </xdr:cNvPr>
        <xdr:cNvSpPr/>
      </xdr:nvSpPr>
      <xdr:spPr>
        <a:xfrm>
          <a:off x="8556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51D4CF71-C010-4BFB-9BB8-377C174CE338}"/>
            </a:ext>
          </a:extLst>
        </xdr:cNvPr>
        <xdr:cNvSpPr/>
      </xdr:nvSpPr>
      <xdr:spPr>
        <a:xfrm>
          <a:off x="18097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D5DFF2B0-711A-4118-81BC-408BBEB6BBE1}"/>
            </a:ext>
          </a:extLst>
        </xdr:cNvPr>
        <xdr:cNvSpPr/>
      </xdr:nvSpPr>
      <xdr:spPr>
        <a:xfrm>
          <a:off x="18097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9416A30E-53BC-4D06-AA65-01B1FC86903F}"/>
            </a:ext>
          </a:extLst>
        </xdr:cNvPr>
        <xdr:cNvSpPr/>
      </xdr:nvSpPr>
      <xdr:spPr>
        <a:xfrm>
          <a:off x="28956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E6031BFF-E81F-495E-BE52-F1F2803E6B82}"/>
            </a:ext>
          </a:extLst>
        </xdr:cNvPr>
        <xdr:cNvSpPr/>
      </xdr:nvSpPr>
      <xdr:spPr>
        <a:xfrm>
          <a:off x="28956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CB9852D0-DCCC-4EA1-85E4-6BEFA4E2512E}"/>
            </a:ext>
          </a:extLst>
        </xdr:cNvPr>
        <xdr:cNvSpPr/>
      </xdr:nvSpPr>
      <xdr:spPr>
        <a:xfrm>
          <a:off x="723900" y="1590675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8203D6E2-1F05-45B5-A898-AAD91776C658}"/>
            </a:ext>
          </a:extLst>
        </xdr:cNvPr>
        <xdr:cNvSpPr/>
      </xdr:nvSpPr>
      <xdr:spPr>
        <a:xfrm>
          <a:off x="6284912"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ADF49C68-4D83-4BBE-995C-EA71D96C5E6B}"/>
            </a:ext>
          </a:extLst>
        </xdr:cNvPr>
        <xdr:cNvSpPr/>
      </xdr:nvSpPr>
      <xdr:spPr>
        <a:xfrm>
          <a:off x="64023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ABE53851-C0E7-4618-BC04-033F597CC841}"/>
            </a:ext>
          </a:extLst>
        </xdr:cNvPr>
        <xdr:cNvSpPr/>
      </xdr:nvSpPr>
      <xdr:spPr>
        <a:xfrm>
          <a:off x="64023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70009F54-8612-4568-BCE5-2AE0F03C9EBF}"/>
            </a:ext>
          </a:extLst>
        </xdr:cNvPr>
        <xdr:cNvSpPr/>
      </xdr:nvSpPr>
      <xdr:spPr>
        <a:xfrm>
          <a:off x="73707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E587FC98-E70E-456D-9E1D-6C1CDA87048A}"/>
            </a:ext>
          </a:extLst>
        </xdr:cNvPr>
        <xdr:cNvSpPr/>
      </xdr:nvSpPr>
      <xdr:spPr>
        <a:xfrm>
          <a:off x="73707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8A6B456B-6E0B-474F-81E4-B78B33C7FB2C}"/>
            </a:ext>
          </a:extLst>
        </xdr:cNvPr>
        <xdr:cNvSpPr/>
      </xdr:nvSpPr>
      <xdr:spPr>
        <a:xfrm>
          <a:off x="845661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4BAC5A80-D4E4-4280-AC8F-0395B6B36515}"/>
            </a:ext>
          </a:extLst>
        </xdr:cNvPr>
        <xdr:cNvSpPr/>
      </xdr:nvSpPr>
      <xdr:spPr>
        <a:xfrm>
          <a:off x="845661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189E5219-867A-4634-890E-23A317889D08}"/>
            </a:ext>
          </a:extLst>
        </xdr:cNvPr>
        <xdr:cNvSpPr/>
      </xdr:nvSpPr>
      <xdr:spPr>
        <a:xfrm>
          <a:off x="6284912" y="1590675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2772C9CA-1D57-47DF-8C10-69823FBC2014}"/>
            </a:ext>
          </a:extLst>
        </xdr:cNvPr>
        <xdr:cNvSpPr/>
      </xdr:nvSpPr>
      <xdr:spPr>
        <a:xfrm>
          <a:off x="11831637"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651C7F2B-1F52-4CBA-B71E-80E1895CBE96}"/>
            </a:ext>
          </a:extLst>
        </xdr:cNvPr>
        <xdr:cNvSpPr/>
      </xdr:nvSpPr>
      <xdr:spPr>
        <a:xfrm>
          <a:off x="119443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4EBE29A6-84F7-447D-890A-B3E0ECEBD7E0}"/>
            </a:ext>
          </a:extLst>
        </xdr:cNvPr>
        <xdr:cNvSpPr/>
      </xdr:nvSpPr>
      <xdr:spPr>
        <a:xfrm>
          <a:off x="119443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C050925D-5788-4EE1-8536-D081665C5B89}"/>
            </a:ext>
          </a:extLst>
        </xdr:cNvPr>
        <xdr:cNvSpPr/>
      </xdr:nvSpPr>
      <xdr:spPr>
        <a:xfrm>
          <a:off x="129174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811C73AF-E821-4A89-AD23-A5A6098F6B9C}"/>
            </a:ext>
          </a:extLst>
        </xdr:cNvPr>
        <xdr:cNvSpPr/>
      </xdr:nvSpPr>
      <xdr:spPr>
        <a:xfrm>
          <a:off x="129174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0D21EB02-E673-4850-B3B5-4CDD51F6E5FE}"/>
            </a:ext>
          </a:extLst>
        </xdr:cNvPr>
        <xdr:cNvSpPr/>
      </xdr:nvSpPr>
      <xdr:spPr>
        <a:xfrm>
          <a:off x="1400333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9D4A14B8-6CAC-497F-A1D8-D513770C0ACE}"/>
            </a:ext>
          </a:extLst>
        </xdr:cNvPr>
        <xdr:cNvSpPr/>
      </xdr:nvSpPr>
      <xdr:spPr>
        <a:xfrm>
          <a:off x="1400333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374800E1-5B06-463F-8F8C-925B0CFD9727}"/>
            </a:ext>
          </a:extLst>
        </xdr:cNvPr>
        <xdr:cNvSpPr/>
      </xdr:nvSpPr>
      <xdr:spPr>
        <a:xfrm>
          <a:off x="11831637"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DAD57455-F24F-4F02-A48E-B74F2DD7DD2B}"/>
            </a:ext>
          </a:extLst>
        </xdr:cNvPr>
        <xdr:cNvSpPr txBox="1"/>
      </xdr:nvSpPr>
      <xdr:spPr>
        <a:xfrm>
          <a:off x="11793537"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B3B590C7-629B-4BAF-9CC5-734DE67009A1}"/>
            </a:ext>
          </a:extLst>
        </xdr:cNvPr>
        <xdr:cNvCxnSpPr/>
      </xdr:nvCxnSpPr>
      <xdr:spPr>
        <a:xfrm>
          <a:off x="11831637"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ADDF953C-36B3-4710-BAFA-32E1B2AE8CDE}"/>
            </a:ext>
          </a:extLst>
        </xdr:cNvPr>
        <xdr:cNvSpPr txBox="1"/>
      </xdr:nvSpPr>
      <xdr:spPr>
        <a:xfrm>
          <a:off x="11393033"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F335C484-2F95-4AE1-A80C-09C50064EAEF}"/>
            </a:ext>
          </a:extLst>
        </xdr:cNvPr>
        <xdr:cNvCxnSpPr/>
      </xdr:nvCxnSpPr>
      <xdr:spPr>
        <a:xfrm>
          <a:off x="11831637" y="6848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61A09527-332B-48CC-A544-3133DB072435}"/>
            </a:ext>
          </a:extLst>
        </xdr:cNvPr>
        <xdr:cNvSpPr txBox="1"/>
      </xdr:nvSpPr>
      <xdr:spPr>
        <a:xfrm>
          <a:off x="11393033"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AD53999A-457F-4EB3-85CC-4B3B7FD1D619}"/>
            </a:ext>
          </a:extLst>
        </xdr:cNvPr>
        <xdr:cNvCxnSpPr/>
      </xdr:nvCxnSpPr>
      <xdr:spPr>
        <a:xfrm>
          <a:off x="11831637" y="64865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7590D757-4D0B-432C-9EA3-E65AEFCF6DFF}"/>
            </a:ext>
          </a:extLst>
        </xdr:cNvPr>
        <xdr:cNvSpPr txBox="1"/>
      </xdr:nvSpPr>
      <xdr:spPr>
        <a:xfrm>
          <a:off x="11447628"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5B21B1F4-98E3-4160-9FEE-72690D55EDA1}"/>
            </a:ext>
          </a:extLst>
        </xdr:cNvPr>
        <xdr:cNvCxnSpPr/>
      </xdr:nvCxnSpPr>
      <xdr:spPr>
        <a:xfrm>
          <a:off x="11831637" y="6134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293C9F53-9B05-4460-B9A9-F20408095932}"/>
            </a:ext>
          </a:extLst>
        </xdr:cNvPr>
        <xdr:cNvSpPr txBox="1"/>
      </xdr:nvSpPr>
      <xdr:spPr>
        <a:xfrm>
          <a:off x="11447628"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D92F38AD-6095-488B-B597-F79EF527D5D0}"/>
            </a:ext>
          </a:extLst>
        </xdr:cNvPr>
        <xdr:cNvCxnSpPr/>
      </xdr:nvCxnSpPr>
      <xdr:spPr>
        <a:xfrm>
          <a:off x="11831637" y="5772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5CC80B1A-F51F-45FC-BA2F-1B45157BC1D3}"/>
            </a:ext>
          </a:extLst>
        </xdr:cNvPr>
        <xdr:cNvSpPr txBox="1"/>
      </xdr:nvSpPr>
      <xdr:spPr>
        <a:xfrm>
          <a:off x="11447628"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3AE10B72-C2F3-4B6F-93B3-211F260558F6}"/>
            </a:ext>
          </a:extLst>
        </xdr:cNvPr>
        <xdr:cNvCxnSpPr/>
      </xdr:nvCxnSpPr>
      <xdr:spPr>
        <a:xfrm>
          <a:off x="11831637" y="5410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44B5F60A-071D-464F-BBB7-34612FE90B47}"/>
            </a:ext>
          </a:extLst>
        </xdr:cNvPr>
        <xdr:cNvSpPr txBox="1"/>
      </xdr:nvSpPr>
      <xdr:spPr>
        <a:xfrm>
          <a:off x="11447628"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11AD3858-8129-48E5-A715-13CB6A586E95}"/>
            </a:ext>
          </a:extLst>
        </xdr:cNvPr>
        <xdr:cNvCxnSpPr/>
      </xdr:nvCxnSpPr>
      <xdr:spPr>
        <a:xfrm>
          <a:off x="11831637"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id="{B0E40A09-59E1-4933-9E2C-A3A9B5581B0F}"/>
            </a:ext>
          </a:extLst>
        </xdr:cNvPr>
        <xdr:cNvSpPr txBox="1"/>
      </xdr:nvSpPr>
      <xdr:spPr>
        <a:xfrm>
          <a:off x="115069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a:extLst>
            <a:ext uri="{FF2B5EF4-FFF2-40B4-BE49-F238E27FC236}">
              <a16:creationId xmlns:a16="http://schemas.microsoft.com/office/drawing/2014/main" id="{DE421CD2-8838-42A5-9415-5D6B636282B6}"/>
            </a:ext>
          </a:extLst>
        </xdr:cNvPr>
        <xdr:cNvSpPr/>
      </xdr:nvSpPr>
      <xdr:spPr>
        <a:xfrm>
          <a:off x="11831637"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411" name="直線コネクタ 410">
          <a:extLst>
            <a:ext uri="{FF2B5EF4-FFF2-40B4-BE49-F238E27FC236}">
              <a16:creationId xmlns:a16="http://schemas.microsoft.com/office/drawing/2014/main" id="{592D7C7F-2DF7-464B-A3D5-91E8B48E783C}"/>
            </a:ext>
          </a:extLst>
        </xdr:cNvPr>
        <xdr:cNvCxnSpPr/>
      </xdr:nvCxnSpPr>
      <xdr:spPr>
        <a:xfrm flipV="1">
          <a:off x="15514001" y="551307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a:extLst>
            <a:ext uri="{FF2B5EF4-FFF2-40B4-BE49-F238E27FC236}">
              <a16:creationId xmlns:a16="http://schemas.microsoft.com/office/drawing/2014/main" id="{438B316D-79B9-44E1-BF5F-F2102A705B8C}"/>
            </a:ext>
          </a:extLst>
        </xdr:cNvPr>
        <xdr:cNvSpPr txBox="1"/>
      </xdr:nvSpPr>
      <xdr:spPr>
        <a:xfrm>
          <a:off x="15552737" y="68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a:extLst>
            <a:ext uri="{FF2B5EF4-FFF2-40B4-BE49-F238E27FC236}">
              <a16:creationId xmlns:a16="http://schemas.microsoft.com/office/drawing/2014/main" id="{35DE947A-DFF6-4434-9352-41F7C2277BFF}"/>
            </a:ext>
          </a:extLst>
        </xdr:cNvPr>
        <xdr:cNvCxnSpPr/>
      </xdr:nvCxnSpPr>
      <xdr:spPr>
        <a:xfrm>
          <a:off x="15420975" y="684847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14" name="【認定こども園・幼稚園・保育所】&#10;有形固定資産減価償却率最大値テキスト">
          <a:extLst>
            <a:ext uri="{FF2B5EF4-FFF2-40B4-BE49-F238E27FC236}">
              <a16:creationId xmlns:a16="http://schemas.microsoft.com/office/drawing/2014/main" id="{097006EC-ABEA-41F8-B9E7-EF0C0F3164ED}"/>
            </a:ext>
          </a:extLst>
        </xdr:cNvPr>
        <xdr:cNvSpPr txBox="1"/>
      </xdr:nvSpPr>
      <xdr:spPr>
        <a:xfrm>
          <a:off x="15552737" y="5297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15" name="直線コネクタ 414">
          <a:extLst>
            <a:ext uri="{FF2B5EF4-FFF2-40B4-BE49-F238E27FC236}">
              <a16:creationId xmlns:a16="http://schemas.microsoft.com/office/drawing/2014/main" id="{FD6C7A26-B71D-4759-9693-702F8BBEF2EC}"/>
            </a:ext>
          </a:extLst>
        </xdr:cNvPr>
        <xdr:cNvCxnSpPr/>
      </xdr:nvCxnSpPr>
      <xdr:spPr>
        <a:xfrm>
          <a:off x="15420975" y="5513070"/>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16" name="【認定こども園・幼稚園・保育所】&#10;有形固定資産減価償却率平均値テキスト">
          <a:extLst>
            <a:ext uri="{FF2B5EF4-FFF2-40B4-BE49-F238E27FC236}">
              <a16:creationId xmlns:a16="http://schemas.microsoft.com/office/drawing/2014/main" id="{F147B69B-1B45-4B65-BF65-C2ED310675E7}"/>
            </a:ext>
          </a:extLst>
        </xdr:cNvPr>
        <xdr:cNvSpPr txBox="1"/>
      </xdr:nvSpPr>
      <xdr:spPr>
        <a:xfrm>
          <a:off x="15552737" y="5886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17" name="フローチャート: 判断 416">
          <a:extLst>
            <a:ext uri="{FF2B5EF4-FFF2-40B4-BE49-F238E27FC236}">
              <a16:creationId xmlns:a16="http://schemas.microsoft.com/office/drawing/2014/main" id="{043061F2-F19C-44B4-8A19-29A6B5AC90F1}"/>
            </a:ext>
          </a:extLst>
        </xdr:cNvPr>
        <xdr:cNvSpPr/>
      </xdr:nvSpPr>
      <xdr:spPr>
        <a:xfrm>
          <a:off x="15459075" y="6020435"/>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18" name="フローチャート: 判断 417">
          <a:extLst>
            <a:ext uri="{FF2B5EF4-FFF2-40B4-BE49-F238E27FC236}">
              <a16:creationId xmlns:a16="http://schemas.microsoft.com/office/drawing/2014/main" id="{95F0B55E-333B-45C3-9401-B4E94CCE19F3}"/>
            </a:ext>
          </a:extLst>
        </xdr:cNvPr>
        <xdr:cNvSpPr/>
      </xdr:nvSpPr>
      <xdr:spPr>
        <a:xfrm>
          <a:off x="14658975" y="5971857"/>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19" name="フローチャート: 判断 418">
          <a:extLst>
            <a:ext uri="{FF2B5EF4-FFF2-40B4-BE49-F238E27FC236}">
              <a16:creationId xmlns:a16="http://schemas.microsoft.com/office/drawing/2014/main" id="{03ED7307-0D81-4380-A1D2-2BC1C2F3D897}"/>
            </a:ext>
          </a:extLst>
        </xdr:cNvPr>
        <xdr:cNvSpPr/>
      </xdr:nvSpPr>
      <xdr:spPr>
        <a:xfrm>
          <a:off x="13822362" y="598043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20" name="フローチャート: 判断 419">
          <a:extLst>
            <a:ext uri="{FF2B5EF4-FFF2-40B4-BE49-F238E27FC236}">
              <a16:creationId xmlns:a16="http://schemas.microsoft.com/office/drawing/2014/main" id="{70D1838D-6D44-4477-9D16-CB803A39AC9C}"/>
            </a:ext>
          </a:extLst>
        </xdr:cNvPr>
        <xdr:cNvSpPr/>
      </xdr:nvSpPr>
      <xdr:spPr>
        <a:xfrm>
          <a:off x="12980987" y="6000432"/>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21" name="フローチャート: 判断 420">
          <a:extLst>
            <a:ext uri="{FF2B5EF4-FFF2-40B4-BE49-F238E27FC236}">
              <a16:creationId xmlns:a16="http://schemas.microsoft.com/office/drawing/2014/main" id="{EBDF1EBB-CFED-4153-866D-69429AA386A9}"/>
            </a:ext>
          </a:extLst>
        </xdr:cNvPr>
        <xdr:cNvSpPr/>
      </xdr:nvSpPr>
      <xdr:spPr>
        <a:xfrm>
          <a:off x="12125325" y="5981382"/>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320D7432-0559-4162-8B42-CDBC1626C349}"/>
            </a:ext>
          </a:extLst>
        </xdr:cNvPr>
        <xdr:cNvSpPr txBox="1"/>
      </xdr:nvSpPr>
      <xdr:spPr>
        <a:xfrm>
          <a:off x="153336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F8195AC4-685B-4AF2-9604-E384D50040A5}"/>
            </a:ext>
          </a:extLst>
        </xdr:cNvPr>
        <xdr:cNvSpPr txBox="1"/>
      </xdr:nvSpPr>
      <xdr:spPr>
        <a:xfrm>
          <a:off x="14533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2295D41D-4BC8-493B-B3ED-7137D3BA5AF3}"/>
            </a:ext>
          </a:extLst>
        </xdr:cNvPr>
        <xdr:cNvSpPr txBox="1"/>
      </xdr:nvSpPr>
      <xdr:spPr>
        <a:xfrm>
          <a:off x="13687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F574118E-B263-4A60-A2B6-580CFAB8053C}"/>
            </a:ext>
          </a:extLst>
        </xdr:cNvPr>
        <xdr:cNvSpPr txBox="1"/>
      </xdr:nvSpPr>
      <xdr:spPr>
        <a:xfrm>
          <a:off x="12850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A58C0461-B1E9-49CD-869E-EB12CAF62739}"/>
            </a:ext>
          </a:extLst>
        </xdr:cNvPr>
        <xdr:cNvSpPr txBox="1"/>
      </xdr:nvSpPr>
      <xdr:spPr>
        <a:xfrm>
          <a:off x="11999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xdr:rowOff>
    </xdr:from>
    <xdr:to>
      <xdr:col>85</xdr:col>
      <xdr:colOff>177800</xdr:colOff>
      <xdr:row>38</xdr:row>
      <xdr:rowOff>117475</xdr:rowOff>
    </xdr:to>
    <xdr:sp macro="" textlink="">
      <xdr:nvSpPr>
        <xdr:cNvPr id="427" name="楕円 426">
          <a:extLst>
            <a:ext uri="{FF2B5EF4-FFF2-40B4-BE49-F238E27FC236}">
              <a16:creationId xmlns:a16="http://schemas.microsoft.com/office/drawing/2014/main" id="{B8CB571C-30D3-41D9-8175-EE9D21673F18}"/>
            </a:ext>
          </a:extLst>
        </xdr:cNvPr>
        <xdr:cNvSpPr/>
      </xdr:nvSpPr>
      <xdr:spPr>
        <a:xfrm>
          <a:off x="15459075" y="6183312"/>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165752</xdr:rowOff>
    </xdr:from>
    <xdr:ext cx="405111" cy="259045"/>
    <xdr:sp macro="" textlink="">
      <xdr:nvSpPr>
        <xdr:cNvPr id="428" name="【認定こども園・幼稚園・保育所】&#10;有形固定資産減価償却率該当値テキスト">
          <a:extLst>
            <a:ext uri="{FF2B5EF4-FFF2-40B4-BE49-F238E27FC236}">
              <a16:creationId xmlns:a16="http://schemas.microsoft.com/office/drawing/2014/main" id="{014454E0-CEA6-482C-9702-227CB3BFC5B4}"/>
            </a:ext>
          </a:extLst>
        </xdr:cNvPr>
        <xdr:cNvSpPr txBox="1"/>
      </xdr:nvSpPr>
      <xdr:spPr>
        <a:xfrm>
          <a:off x="15552737" y="61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143510</xdr:rowOff>
    </xdr:from>
    <xdr:to>
      <xdr:col>81</xdr:col>
      <xdr:colOff>101600</xdr:colOff>
      <xdr:row>38</xdr:row>
      <xdr:rowOff>73660</xdr:rowOff>
    </xdr:to>
    <xdr:sp macro="" textlink="">
      <xdr:nvSpPr>
        <xdr:cNvPr id="429" name="楕円 428">
          <a:extLst>
            <a:ext uri="{FF2B5EF4-FFF2-40B4-BE49-F238E27FC236}">
              <a16:creationId xmlns:a16="http://schemas.microsoft.com/office/drawing/2014/main" id="{5D5F5C3E-5F57-4052-B464-CF55F0D411FA}"/>
            </a:ext>
          </a:extLst>
        </xdr:cNvPr>
        <xdr:cNvSpPr/>
      </xdr:nvSpPr>
      <xdr:spPr>
        <a:xfrm>
          <a:off x="14658975" y="6144260"/>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22860</xdr:rowOff>
    </xdr:from>
    <xdr:to>
      <xdr:col>85</xdr:col>
      <xdr:colOff>127000</xdr:colOff>
      <xdr:row>38</xdr:row>
      <xdr:rowOff>66675</xdr:rowOff>
    </xdr:to>
    <xdr:cxnSp macro="">
      <xdr:nvCxnSpPr>
        <xdr:cNvPr id="430" name="直線コネクタ 429">
          <a:extLst>
            <a:ext uri="{FF2B5EF4-FFF2-40B4-BE49-F238E27FC236}">
              <a16:creationId xmlns:a16="http://schemas.microsoft.com/office/drawing/2014/main" id="{78C38C24-0BE9-40D0-ADE7-6F952C20896F}"/>
            </a:ext>
          </a:extLst>
        </xdr:cNvPr>
        <xdr:cNvCxnSpPr/>
      </xdr:nvCxnSpPr>
      <xdr:spPr>
        <a:xfrm>
          <a:off x="14714537" y="6190297"/>
          <a:ext cx="8001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126365</xdr:rowOff>
    </xdr:from>
    <xdr:to>
      <xdr:col>76</xdr:col>
      <xdr:colOff>165100</xdr:colOff>
      <xdr:row>38</xdr:row>
      <xdr:rowOff>56515</xdr:rowOff>
    </xdr:to>
    <xdr:sp macro="" textlink="">
      <xdr:nvSpPr>
        <xdr:cNvPr id="431" name="楕円 430">
          <a:extLst>
            <a:ext uri="{FF2B5EF4-FFF2-40B4-BE49-F238E27FC236}">
              <a16:creationId xmlns:a16="http://schemas.microsoft.com/office/drawing/2014/main" id="{F61D3A13-7867-4B85-BA4A-3E5E16D0F943}"/>
            </a:ext>
          </a:extLst>
        </xdr:cNvPr>
        <xdr:cNvSpPr/>
      </xdr:nvSpPr>
      <xdr:spPr>
        <a:xfrm>
          <a:off x="13822362" y="6131877"/>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xdr:rowOff>
    </xdr:from>
    <xdr:to>
      <xdr:col>81</xdr:col>
      <xdr:colOff>50800</xdr:colOff>
      <xdr:row>38</xdr:row>
      <xdr:rowOff>22860</xdr:rowOff>
    </xdr:to>
    <xdr:cxnSp macro="">
      <xdr:nvCxnSpPr>
        <xdr:cNvPr id="432" name="直線コネクタ 431">
          <a:extLst>
            <a:ext uri="{FF2B5EF4-FFF2-40B4-BE49-F238E27FC236}">
              <a16:creationId xmlns:a16="http://schemas.microsoft.com/office/drawing/2014/main" id="{DB936031-C271-496E-9FA2-03F5F22C4AF7}"/>
            </a:ext>
          </a:extLst>
        </xdr:cNvPr>
        <xdr:cNvCxnSpPr/>
      </xdr:nvCxnSpPr>
      <xdr:spPr>
        <a:xfrm>
          <a:off x="13868400" y="6173152"/>
          <a:ext cx="846137"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61595</xdr:rowOff>
    </xdr:from>
    <xdr:to>
      <xdr:col>72</xdr:col>
      <xdr:colOff>38100</xdr:colOff>
      <xdr:row>37</xdr:row>
      <xdr:rowOff>163195</xdr:rowOff>
    </xdr:to>
    <xdr:sp macro="" textlink="">
      <xdr:nvSpPr>
        <xdr:cNvPr id="433" name="楕円 432">
          <a:extLst>
            <a:ext uri="{FF2B5EF4-FFF2-40B4-BE49-F238E27FC236}">
              <a16:creationId xmlns:a16="http://schemas.microsoft.com/office/drawing/2014/main" id="{1B27D769-2F84-442A-9CC3-BD73B851008E}"/>
            </a:ext>
          </a:extLst>
        </xdr:cNvPr>
        <xdr:cNvSpPr/>
      </xdr:nvSpPr>
      <xdr:spPr>
        <a:xfrm>
          <a:off x="12980987" y="6067107"/>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112395</xdr:rowOff>
    </xdr:from>
    <xdr:to>
      <xdr:col>76</xdr:col>
      <xdr:colOff>114300</xdr:colOff>
      <xdr:row>38</xdr:row>
      <xdr:rowOff>5715</xdr:rowOff>
    </xdr:to>
    <xdr:cxnSp macro="">
      <xdr:nvCxnSpPr>
        <xdr:cNvPr id="434" name="直線コネクタ 433">
          <a:extLst>
            <a:ext uri="{FF2B5EF4-FFF2-40B4-BE49-F238E27FC236}">
              <a16:creationId xmlns:a16="http://schemas.microsoft.com/office/drawing/2014/main" id="{F054B1C1-4283-41D7-96A7-77AAAB66F670}"/>
            </a:ext>
          </a:extLst>
        </xdr:cNvPr>
        <xdr:cNvCxnSpPr/>
      </xdr:nvCxnSpPr>
      <xdr:spPr>
        <a:xfrm>
          <a:off x="13031787" y="6113145"/>
          <a:ext cx="836613"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168275</xdr:rowOff>
    </xdr:from>
    <xdr:to>
      <xdr:col>67</xdr:col>
      <xdr:colOff>101600</xdr:colOff>
      <xdr:row>37</xdr:row>
      <xdr:rowOff>98425</xdr:rowOff>
    </xdr:to>
    <xdr:sp macro="" textlink="">
      <xdr:nvSpPr>
        <xdr:cNvPr id="435" name="楕円 434">
          <a:extLst>
            <a:ext uri="{FF2B5EF4-FFF2-40B4-BE49-F238E27FC236}">
              <a16:creationId xmlns:a16="http://schemas.microsoft.com/office/drawing/2014/main" id="{86C5B565-8AD6-4628-BD07-55B3FBBDD626}"/>
            </a:ext>
          </a:extLst>
        </xdr:cNvPr>
        <xdr:cNvSpPr/>
      </xdr:nvSpPr>
      <xdr:spPr>
        <a:xfrm>
          <a:off x="12125325" y="6002337"/>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47625</xdr:rowOff>
    </xdr:from>
    <xdr:to>
      <xdr:col>71</xdr:col>
      <xdr:colOff>177800</xdr:colOff>
      <xdr:row>37</xdr:row>
      <xdr:rowOff>112395</xdr:rowOff>
    </xdr:to>
    <xdr:cxnSp macro="">
      <xdr:nvCxnSpPr>
        <xdr:cNvPr id="436" name="直線コネクタ 435">
          <a:extLst>
            <a:ext uri="{FF2B5EF4-FFF2-40B4-BE49-F238E27FC236}">
              <a16:creationId xmlns:a16="http://schemas.microsoft.com/office/drawing/2014/main" id="{968F7DFC-527F-4DBD-BAB3-5C4B128F758E}"/>
            </a:ext>
          </a:extLst>
        </xdr:cNvPr>
        <xdr:cNvCxnSpPr/>
      </xdr:nvCxnSpPr>
      <xdr:spPr>
        <a:xfrm>
          <a:off x="12180887" y="6048375"/>
          <a:ext cx="8509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BE1E540E-5A99-44C4-97D9-01AC7BBE6914}"/>
            </a:ext>
          </a:extLst>
        </xdr:cNvPr>
        <xdr:cNvSpPr txBox="1"/>
      </xdr:nvSpPr>
      <xdr:spPr>
        <a:xfrm>
          <a:off x="14508806"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73BBB6C7-3713-4597-84DD-BB00DC8AFB5E}"/>
            </a:ext>
          </a:extLst>
        </xdr:cNvPr>
        <xdr:cNvSpPr txBox="1"/>
      </xdr:nvSpPr>
      <xdr:spPr>
        <a:xfrm>
          <a:off x="13680131" y="576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1256E440-E544-4992-8DFD-67366CC66E2D}"/>
            </a:ext>
          </a:extLst>
        </xdr:cNvPr>
        <xdr:cNvSpPr txBox="1"/>
      </xdr:nvSpPr>
      <xdr:spPr>
        <a:xfrm>
          <a:off x="12838756"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DD8FF2FD-71E9-4A01-873C-B9AE8C4BF2F3}"/>
            </a:ext>
          </a:extLst>
        </xdr:cNvPr>
        <xdr:cNvSpPr txBox="1"/>
      </xdr:nvSpPr>
      <xdr:spPr>
        <a:xfrm>
          <a:off x="1198309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64787</xdr:rowOff>
    </xdr:from>
    <xdr:ext cx="405111" cy="259045"/>
    <xdr:sp macro="" textlink="">
      <xdr:nvSpPr>
        <xdr:cNvPr id="441" name="n_1mainValue【認定こども園・幼稚園・保育所】&#10;有形固定資産減価償却率">
          <a:extLst>
            <a:ext uri="{FF2B5EF4-FFF2-40B4-BE49-F238E27FC236}">
              <a16:creationId xmlns:a16="http://schemas.microsoft.com/office/drawing/2014/main" id="{CBB69C79-310C-4783-A9AA-DABEB2F43D9E}"/>
            </a:ext>
          </a:extLst>
        </xdr:cNvPr>
        <xdr:cNvSpPr txBox="1"/>
      </xdr:nvSpPr>
      <xdr:spPr>
        <a:xfrm>
          <a:off x="14508806"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47642</xdr:rowOff>
    </xdr:from>
    <xdr:ext cx="405111" cy="259045"/>
    <xdr:sp macro="" textlink="">
      <xdr:nvSpPr>
        <xdr:cNvPr id="442" name="n_2mainValue【認定こども園・幼稚園・保育所】&#10;有形固定資産減価償却率">
          <a:extLst>
            <a:ext uri="{FF2B5EF4-FFF2-40B4-BE49-F238E27FC236}">
              <a16:creationId xmlns:a16="http://schemas.microsoft.com/office/drawing/2014/main" id="{92B60B71-A808-4E01-937A-FCAF176C361B}"/>
            </a:ext>
          </a:extLst>
        </xdr:cNvPr>
        <xdr:cNvSpPr txBox="1"/>
      </xdr:nvSpPr>
      <xdr:spPr>
        <a:xfrm>
          <a:off x="13680131"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5685F57A-D72A-41B3-815B-583C1AC19A2C}"/>
            </a:ext>
          </a:extLst>
        </xdr:cNvPr>
        <xdr:cNvSpPr txBox="1"/>
      </xdr:nvSpPr>
      <xdr:spPr>
        <a:xfrm>
          <a:off x="12838756" y="615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3D67FE10-17B7-4D56-B5C2-3886C15E752C}"/>
            </a:ext>
          </a:extLst>
        </xdr:cNvPr>
        <xdr:cNvSpPr txBox="1"/>
      </xdr:nvSpPr>
      <xdr:spPr>
        <a:xfrm>
          <a:off x="11983094" y="60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E8D426D4-7771-49C5-8BC8-83488840DE43}"/>
            </a:ext>
          </a:extLst>
        </xdr:cNvPr>
        <xdr:cNvSpPr/>
      </xdr:nvSpPr>
      <xdr:spPr>
        <a:xfrm>
          <a:off x="173736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20636827-F3AE-4FF7-AE63-C56F39C28F4E}"/>
            </a:ext>
          </a:extLst>
        </xdr:cNvPr>
        <xdr:cNvSpPr/>
      </xdr:nvSpPr>
      <xdr:spPr>
        <a:xfrm>
          <a:off x="175053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EB0EA003-5DAE-47DF-B5ED-6C3CE53FF153}"/>
            </a:ext>
          </a:extLst>
        </xdr:cNvPr>
        <xdr:cNvSpPr/>
      </xdr:nvSpPr>
      <xdr:spPr>
        <a:xfrm>
          <a:off x="175053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A36C6DC9-19FE-4318-8233-76CD10CCD64D}"/>
            </a:ext>
          </a:extLst>
        </xdr:cNvPr>
        <xdr:cNvSpPr/>
      </xdr:nvSpPr>
      <xdr:spPr>
        <a:xfrm>
          <a:off x="184594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0358117F-7BF1-4D9D-BBC8-CD739BB9723B}"/>
            </a:ext>
          </a:extLst>
        </xdr:cNvPr>
        <xdr:cNvSpPr/>
      </xdr:nvSpPr>
      <xdr:spPr>
        <a:xfrm>
          <a:off x="184594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6F15505F-390F-41BF-8610-6527436D2116}"/>
            </a:ext>
          </a:extLst>
        </xdr:cNvPr>
        <xdr:cNvSpPr/>
      </xdr:nvSpPr>
      <xdr:spPr>
        <a:xfrm>
          <a:off x="195453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4CE4089F-4734-45F5-B4D9-4F325C9C503D}"/>
            </a:ext>
          </a:extLst>
        </xdr:cNvPr>
        <xdr:cNvSpPr/>
      </xdr:nvSpPr>
      <xdr:spPr>
        <a:xfrm>
          <a:off x="195453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809E828C-F421-4A43-A983-444C1A1B2319}"/>
            </a:ext>
          </a:extLst>
        </xdr:cNvPr>
        <xdr:cNvSpPr/>
      </xdr:nvSpPr>
      <xdr:spPr>
        <a:xfrm>
          <a:off x="173736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89DD5961-0100-44A9-9882-A8C554374AF9}"/>
            </a:ext>
          </a:extLst>
        </xdr:cNvPr>
        <xdr:cNvSpPr txBox="1"/>
      </xdr:nvSpPr>
      <xdr:spPr>
        <a:xfrm>
          <a:off x="1734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C4FE0C35-713A-4BEB-94C5-E1166CFD94E9}"/>
            </a:ext>
          </a:extLst>
        </xdr:cNvPr>
        <xdr:cNvCxnSpPr/>
      </xdr:nvCxnSpPr>
      <xdr:spPr>
        <a:xfrm>
          <a:off x="173736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516B0C51-C707-4C72-B9B9-A36FA4CB262D}"/>
            </a:ext>
          </a:extLst>
        </xdr:cNvPr>
        <xdr:cNvCxnSpPr/>
      </xdr:nvCxnSpPr>
      <xdr:spPr>
        <a:xfrm>
          <a:off x="17373600" y="6848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E35D0888-C831-4E76-95E6-E785EBDC0BBB}"/>
            </a:ext>
          </a:extLst>
        </xdr:cNvPr>
        <xdr:cNvSpPr txBox="1"/>
      </xdr:nvSpPr>
      <xdr:spPr>
        <a:xfrm>
          <a:off x="16934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4585BB41-2137-4718-84C6-79EF79CC57E6}"/>
            </a:ext>
          </a:extLst>
        </xdr:cNvPr>
        <xdr:cNvCxnSpPr/>
      </xdr:nvCxnSpPr>
      <xdr:spPr>
        <a:xfrm>
          <a:off x="17373600" y="64865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a:extLst>
            <a:ext uri="{FF2B5EF4-FFF2-40B4-BE49-F238E27FC236}">
              <a16:creationId xmlns:a16="http://schemas.microsoft.com/office/drawing/2014/main" id="{CEC77530-0B92-4DF9-9BED-CF8CC2A130C8}"/>
            </a:ext>
          </a:extLst>
        </xdr:cNvPr>
        <xdr:cNvSpPr txBox="1"/>
      </xdr:nvSpPr>
      <xdr:spPr>
        <a:xfrm>
          <a:off x="16934996"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18902800-8766-4681-A2A7-26BE23F0B459}"/>
            </a:ext>
          </a:extLst>
        </xdr:cNvPr>
        <xdr:cNvCxnSpPr/>
      </xdr:nvCxnSpPr>
      <xdr:spPr>
        <a:xfrm>
          <a:off x="17373600" y="6134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a:extLst>
            <a:ext uri="{FF2B5EF4-FFF2-40B4-BE49-F238E27FC236}">
              <a16:creationId xmlns:a16="http://schemas.microsoft.com/office/drawing/2014/main" id="{6F503A53-C6D5-48F2-AD6F-A835D9DFDE42}"/>
            </a:ext>
          </a:extLst>
        </xdr:cNvPr>
        <xdr:cNvSpPr txBox="1"/>
      </xdr:nvSpPr>
      <xdr:spPr>
        <a:xfrm>
          <a:off x="16934996"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1FF53D86-F7CB-4F15-8F37-DC72D8F24880}"/>
            </a:ext>
          </a:extLst>
        </xdr:cNvPr>
        <xdr:cNvCxnSpPr/>
      </xdr:nvCxnSpPr>
      <xdr:spPr>
        <a:xfrm>
          <a:off x="17373600" y="5772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a:extLst>
            <a:ext uri="{FF2B5EF4-FFF2-40B4-BE49-F238E27FC236}">
              <a16:creationId xmlns:a16="http://schemas.microsoft.com/office/drawing/2014/main" id="{42E7FA22-295F-4F16-B6EB-3AB7210EB987}"/>
            </a:ext>
          </a:extLst>
        </xdr:cNvPr>
        <xdr:cNvSpPr txBox="1"/>
      </xdr:nvSpPr>
      <xdr:spPr>
        <a:xfrm>
          <a:off x="16934996"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C1339748-4B7D-4431-81F1-A7E6089FE80F}"/>
            </a:ext>
          </a:extLst>
        </xdr:cNvPr>
        <xdr:cNvCxnSpPr/>
      </xdr:nvCxnSpPr>
      <xdr:spPr>
        <a:xfrm>
          <a:off x="17373600" y="5410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a:extLst>
            <a:ext uri="{FF2B5EF4-FFF2-40B4-BE49-F238E27FC236}">
              <a16:creationId xmlns:a16="http://schemas.microsoft.com/office/drawing/2014/main" id="{347A8209-C558-44F2-A60B-D95274A70921}"/>
            </a:ext>
          </a:extLst>
        </xdr:cNvPr>
        <xdr:cNvSpPr txBox="1"/>
      </xdr:nvSpPr>
      <xdr:spPr>
        <a:xfrm>
          <a:off x="16934996"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FFB12EF9-22EB-4B19-AF9B-2BF023FB580F}"/>
            </a:ext>
          </a:extLst>
        </xdr:cNvPr>
        <xdr:cNvCxnSpPr/>
      </xdr:nvCxnSpPr>
      <xdr:spPr>
        <a:xfrm>
          <a:off x="173736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74A73A4F-6083-41C4-93C5-F4E03385EB58}"/>
            </a:ext>
          </a:extLst>
        </xdr:cNvPr>
        <xdr:cNvSpPr txBox="1"/>
      </xdr:nvSpPr>
      <xdr:spPr>
        <a:xfrm>
          <a:off x="16934996"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4F68CBD5-8A97-4629-B645-6C025ACEC26B}"/>
            </a:ext>
          </a:extLst>
        </xdr:cNvPr>
        <xdr:cNvSpPr/>
      </xdr:nvSpPr>
      <xdr:spPr>
        <a:xfrm>
          <a:off x="173736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468" name="直線コネクタ 467">
          <a:extLst>
            <a:ext uri="{FF2B5EF4-FFF2-40B4-BE49-F238E27FC236}">
              <a16:creationId xmlns:a16="http://schemas.microsoft.com/office/drawing/2014/main" id="{B9F0D275-E51E-4EE5-AF28-D2B1B21B5081}"/>
            </a:ext>
          </a:extLst>
        </xdr:cNvPr>
        <xdr:cNvCxnSpPr/>
      </xdr:nvCxnSpPr>
      <xdr:spPr>
        <a:xfrm flipV="1">
          <a:off x="21060726" y="542163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CB09DC41-8916-4EB7-91E5-52AC997DB634}"/>
            </a:ext>
          </a:extLst>
        </xdr:cNvPr>
        <xdr:cNvSpPr txBox="1"/>
      </xdr:nvSpPr>
      <xdr:spPr>
        <a:xfrm>
          <a:off x="21099462" y="676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70" name="直線コネクタ 469">
          <a:extLst>
            <a:ext uri="{FF2B5EF4-FFF2-40B4-BE49-F238E27FC236}">
              <a16:creationId xmlns:a16="http://schemas.microsoft.com/office/drawing/2014/main" id="{1F945C71-197E-4375-9404-27452EAE732F}"/>
            </a:ext>
          </a:extLst>
        </xdr:cNvPr>
        <xdr:cNvCxnSpPr/>
      </xdr:nvCxnSpPr>
      <xdr:spPr>
        <a:xfrm>
          <a:off x="20981987" y="675513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3900AE2D-1F90-4774-82BA-5FA7A8BAF60A}"/>
            </a:ext>
          </a:extLst>
        </xdr:cNvPr>
        <xdr:cNvSpPr txBox="1"/>
      </xdr:nvSpPr>
      <xdr:spPr>
        <a:xfrm>
          <a:off x="21099462" y="521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2" name="直線コネクタ 471">
          <a:extLst>
            <a:ext uri="{FF2B5EF4-FFF2-40B4-BE49-F238E27FC236}">
              <a16:creationId xmlns:a16="http://schemas.microsoft.com/office/drawing/2014/main" id="{4870ECA0-3166-4531-AAC2-9C131BF8A702}"/>
            </a:ext>
          </a:extLst>
        </xdr:cNvPr>
        <xdr:cNvCxnSpPr/>
      </xdr:nvCxnSpPr>
      <xdr:spPr>
        <a:xfrm>
          <a:off x="20981987" y="542163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156227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1644163F-AAAC-49DE-AED0-2AD6AE6A8A4C}"/>
            </a:ext>
          </a:extLst>
        </xdr:cNvPr>
        <xdr:cNvSpPr txBox="1"/>
      </xdr:nvSpPr>
      <xdr:spPr>
        <a:xfrm>
          <a:off x="21099462" y="6161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74" name="フローチャート: 判断 473">
          <a:extLst>
            <a:ext uri="{FF2B5EF4-FFF2-40B4-BE49-F238E27FC236}">
              <a16:creationId xmlns:a16="http://schemas.microsoft.com/office/drawing/2014/main" id="{75B3D1F3-08E2-4E7E-AE49-4273C8713F86}"/>
            </a:ext>
          </a:extLst>
        </xdr:cNvPr>
        <xdr:cNvSpPr/>
      </xdr:nvSpPr>
      <xdr:spPr>
        <a:xfrm>
          <a:off x="21010562" y="6173787"/>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475" name="フローチャート: 判断 474">
          <a:extLst>
            <a:ext uri="{FF2B5EF4-FFF2-40B4-BE49-F238E27FC236}">
              <a16:creationId xmlns:a16="http://schemas.microsoft.com/office/drawing/2014/main" id="{C2456B60-84B9-45B6-9FD8-753C386D1BE3}"/>
            </a:ext>
          </a:extLst>
        </xdr:cNvPr>
        <xdr:cNvSpPr/>
      </xdr:nvSpPr>
      <xdr:spPr>
        <a:xfrm>
          <a:off x="20219987" y="6191885"/>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476" name="フローチャート: 判断 475">
          <a:extLst>
            <a:ext uri="{FF2B5EF4-FFF2-40B4-BE49-F238E27FC236}">
              <a16:creationId xmlns:a16="http://schemas.microsoft.com/office/drawing/2014/main" id="{776AC184-39CA-4FCD-A951-1E281597D8DC}"/>
            </a:ext>
          </a:extLst>
        </xdr:cNvPr>
        <xdr:cNvSpPr/>
      </xdr:nvSpPr>
      <xdr:spPr>
        <a:xfrm>
          <a:off x="19364325" y="6192837"/>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477" name="フローチャート: 判断 476">
          <a:extLst>
            <a:ext uri="{FF2B5EF4-FFF2-40B4-BE49-F238E27FC236}">
              <a16:creationId xmlns:a16="http://schemas.microsoft.com/office/drawing/2014/main" id="{3269C83B-E301-41DE-9673-78A96448FC82}"/>
            </a:ext>
          </a:extLst>
        </xdr:cNvPr>
        <xdr:cNvSpPr/>
      </xdr:nvSpPr>
      <xdr:spPr>
        <a:xfrm>
          <a:off x="18527712" y="621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78" name="フローチャート: 判断 477">
          <a:extLst>
            <a:ext uri="{FF2B5EF4-FFF2-40B4-BE49-F238E27FC236}">
              <a16:creationId xmlns:a16="http://schemas.microsoft.com/office/drawing/2014/main" id="{FE55B4E3-F7E0-4652-868E-262807B64BF3}"/>
            </a:ext>
          </a:extLst>
        </xdr:cNvPr>
        <xdr:cNvSpPr/>
      </xdr:nvSpPr>
      <xdr:spPr>
        <a:xfrm>
          <a:off x="17686337" y="6200457"/>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2C4AD991-A73B-4D6E-982B-FED92DED65C8}"/>
            </a:ext>
          </a:extLst>
        </xdr:cNvPr>
        <xdr:cNvSpPr txBox="1"/>
      </xdr:nvSpPr>
      <xdr:spPr>
        <a:xfrm>
          <a:off x="208803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87A6517-E3D1-4D8E-A360-10373EEE8328}"/>
            </a:ext>
          </a:extLst>
        </xdr:cNvPr>
        <xdr:cNvSpPr txBox="1"/>
      </xdr:nvSpPr>
      <xdr:spPr>
        <a:xfrm>
          <a:off x="20089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6DF2B6BA-D633-4AE4-A34D-A30FB888AF17}"/>
            </a:ext>
          </a:extLst>
        </xdr:cNvPr>
        <xdr:cNvSpPr txBox="1"/>
      </xdr:nvSpPr>
      <xdr:spPr>
        <a:xfrm>
          <a:off x="19238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41FFDDF-6F4E-496E-BBFD-50DCDFD91602}"/>
            </a:ext>
          </a:extLst>
        </xdr:cNvPr>
        <xdr:cNvSpPr txBox="1"/>
      </xdr:nvSpPr>
      <xdr:spPr>
        <a:xfrm>
          <a:off x="183927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ED2CB4CD-A36B-4672-9054-C8CA72E4397D}"/>
            </a:ext>
          </a:extLst>
        </xdr:cNvPr>
        <xdr:cNvSpPr txBox="1"/>
      </xdr:nvSpPr>
      <xdr:spPr>
        <a:xfrm>
          <a:off x="175561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63500</xdr:rowOff>
    </xdr:from>
    <xdr:to>
      <xdr:col>116</xdr:col>
      <xdr:colOff>114300</xdr:colOff>
      <xdr:row>35</xdr:row>
      <xdr:rowOff>165100</xdr:rowOff>
    </xdr:to>
    <xdr:sp macro="" textlink="">
      <xdr:nvSpPr>
        <xdr:cNvPr id="484" name="楕円 483">
          <a:extLst>
            <a:ext uri="{FF2B5EF4-FFF2-40B4-BE49-F238E27FC236}">
              <a16:creationId xmlns:a16="http://schemas.microsoft.com/office/drawing/2014/main" id="{DCC91FEA-9108-419C-AF8D-FF6C3294DEB7}"/>
            </a:ext>
          </a:extLst>
        </xdr:cNvPr>
        <xdr:cNvSpPr/>
      </xdr:nvSpPr>
      <xdr:spPr>
        <a:xfrm>
          <a:off x="21010562" y="5745162"/>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86377</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E4B88E54-F950-4F2B-9C85-76BFF5D616E1}"/>
            </a:ext>
          </a:extLst>
        </xdr:cNvPr>
        <xdr:cNvSpPr txBox="1"/>
      </xdr:nvSpPr>
      <xdr:spPr>
        <a:xfrm>
          <a:off x="21099462" y="56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82550</xdr:rowOff>
    </xdr:from>
    <xdr:to>
      <xdr:col>112</xdr:col>
      <xdr:colOff>38100</xdr:colOff>
      <xdr:row>36</xdr:row>
      <xdr:rowOff>12700</xdr:rowOff>
    </xdr:to>
    <xdr:sp macro="" textlink="">
      <xdr:nvSpPr>
        <xdr:cNvPr id="486" name="楕円 485">
          <a:extLst>
            <a:ext uri="{FF2B5EF4-FFF2-40B4-BE49-F238E27FC236}">
              <a16:creationId xmlns:a16="http://schemas.microsoft.com/office/drawing/2014/main" id="{8E4B50F8-4F00-4BD7-8886-1AEE826198B9}"/>
            </a:ext>
          </a:extLst>
        </xdr:cNvPr>
        <xdr:cNvSpPr/>
      </xdr:nvSpPr>
      <xdr:spPr>
        <a:xfrm>
          <a:off x="20219987" y="5764212"/>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114300</xdr:rowOff>
    </xdr:from>
    <xdr:to>
      <xdr:col>116</xdr:col>
      <xdr:colOff>63500</xdr:colOff>
      <xdr:row>35</xdr:row>
      <xdr:rowOff>133350</xdr:rowOff>
    </xdr:to>
    <xdr:cxnSp macro="">
      <xdr:nvCxnSpPr>
        <xdr:cNvPr id="487" name="直線コネクタ 486">
          <a:extLst>
            <a:ext uri="{FF2B5EF4-FFF2-40B4-BE49-F238E27FC236}">
              <a16:creationId xmlns:a16="http://schemas.microsoft.com/office/drawing/2014/main" id="{620A33DF-33F7-40CB-8C4E-9E99E56EA413}"/>
            </a:ext>
          </a:extLst>
        </xdr:cNvPr>
        <xdr:cNvCxnSpPr/>
      </xdr:nvCxnSpPr>
      <xdr:spPr>
        <a:xfrm flipV="1">
          <a:off x="20270787" y="579120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21590</xdr:rowOff>
    </xdr:from>
    <xdr:to>
      <xdr:col>107</xdr:col>
      <xdr:colOff>101600</xdr:colOff>
      <xdr:row>36</xdr:row>
      <xdr:rowOff>123190</xdr:rowOff>
    </xdr:to>
    <xdr:sp macro="" textlink="">
      <xdr:nvSpPr>
        <xdr:cNvPr id="488" name="楕円 487">
          <a:extLst>
            <a:ext uri="{FF2B5EF4-FFF2-40B4-BE49-F238E27FC236}">
              <a16:creationId xmlns:a16="http://schemas.microsoft.com/office/drawing/2014/main" id="{812023A6-F27E-4E0B-A8F8-9D29C9F5CE09}"/>
            </a:ext>
          </a:extLst>
        </xdr:cNvPr>
        <xdr:cNvSpPr/>
      </xdr:nvSpPr>
      <xdr:spPr>
        <a:xfrm>
          <a:off x="19364325" y="5865177"/>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133350</xdr:rowOff>
    </xdr:from>
    <xdr:to>
      <xdr:col>111</xdr:col>
      <xdr:colOff>177800</xdr:colOff>
      <xdr:row>36</xdr:row>
      <xdr:rowOff>72390</xdr:rowOff>
    </xdr:to>
    <xdr:cxnSp macro="">
      <xdr:nvCxnSpPr>
        <xdr:cNvPr id="489" name="直線コネクタ 488">
          <a:extLst>
            <a:ext uri="{FF2B5EF4-FFF2-40B4-BE49-F238E27FC236}">
              <a16:creationId xmlns:a16="http://schemas.microsoft.com/office/drawing/2014/main" id="{EE3F857C-042C-4B23-BA58-50349DA1F0B7}"/>
            </a:ext>
          </a:extLst>
        </xdr:cNvPr>
        <xdr:cNvCxnSpPr/>
      </xdr:nvCxnSpPr>
      <xdr:spPr>
        <a:xfrm flipV="1">
          <a:off x="19419887" y="5810250"/>
          <a:ext cx="8509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36830</xdr:rowOff>
    </xdr:from>
    <xdr:to>
      <xdr:col>102</xdr:col>
      <xdr:colOff>165100</xdr:colOff>
      <xdr:row>36</xdr:row>
      <xdr:rowOff>138430</xdr:rowOff>
    </xdr:to>
    <xdr:sp macro="" textlink="">
      <xdr:nvSpPr>
        <xdr:cNvPr id="490" name="楕円 489">
          <a:extLst>
            <a:ext uri="{FF2B5EF4-FFF2-40B4-BE49-F238E27FC236}">
              <a16:creationId xmlns:a16="http://schemas.microsoft.com/office/drawing/2014/main" id="{1EB54D15-1CF7-4381-B88E-714BA2E1E96B}"/>
            </a:ext>
          </a:extLst>
        </xdr:cNvPr>
        <xdr:cNvSpPr/>
      </xdr:nvSpPr>
      <xdr:spPr>
        <a:xfrm>
          <a:off x="18527712" y="5875655"/>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72390</xdr:rowOff>
    </xdr:from>
    <xdr:to>
      <xdr:col>107</xdr:col>
      <xdr:colOff>50800</xdr:colOff>
      <xdr:row>36</xdr:row>
      <xdr:rowOff>87630</xdr:rowOff>
    </xdr:to>
    <xdr:cxnSp macro="">
      <xdr:nvCxnSpPr>
        <xdr:cNvPr id="491" name="直線コネクタ 490">
          <a:extLst>
            <a:ext uri="{FF2B5EF4-FFF2-40B4-BE49-F238E27FC236}">
              <a16:creationId xmlns:a16="http://schemas.microsoft.com/office/drawing/2014/main" id="{21E6DC95-27CA-4A95-BBC4-72FD504141D1}"/>
            </a:ext>
          </a:extLst>
        </xdr:cNvPr>
        <xdr:cNvCxnSpPr/>
      </xdr:nvCxnSpPr>
      <xdr:spPr>
        <a:xfrm flipV="1">
          <a:off x="18573750" y="5915977"/>
          <a:ext cx="846137"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52070</xdr:rowOff>
    </xdr:from>
    <xdr:to>
      <xdr:col>98</xdr:col>
      <xdr:colOff>38100</xdr:colOff>
      <xdr:row>36</xdr:row>
      <xdr:rowOff>153670</xdr:rowOff>
    </xdr:to>
    <xdr:sp macro="" textlink="">
      <xdr:nvSpPr>
        <xdr:cNvPr id="492" name="楕円 491">
          <a:extLst>
            <a:ext uri="{FF2B5EF4-FFF2-40B4-BE49-F238E27FC236}">
              <a16:creationId xmlns:a16="http://schemas.microsoft.com/office/drawing/2014/main" id="{8335D091-B046-4A36-AC2B-E0A34F5D558B}"/>
            </a:ext>
          </a:extLst>
        </xdr:cNvPr>
        <xdr:cNvSpPr/>
      </xdr:nvSpPr>
      <xdr:spPr>
        <a:xfrm>
          <a:off x="17686337" y="5895657"/>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87630</xdr:rowOff>
    </xdr:from>
    <xdr:to>
      <xdr:col>102</xdr:col>
      <xdr:colOff>114300</xdr:colOff>
      <xdr:row>36</xdr:row>
      <xdr:rowOff>102870</xdr:rowOff>
    </xdr:to>
    <xdr:cxnSp macro="">
      <xdr:nvCxnSpPr>
        <xdr:cNvPr id="493" name="直線コネクタ 492">
          <a:extLst>
            <a:ext uri="{FF2B5EF4-FFF2-40B4-BE49-F238E27FC236}">
              <a16:creationId xmlns:a16="http://schemas.microsoft.com/office/drawing/2014/main" id="{0815331C-79F0-4429-99F6-E0F41D09FDC7}"/>
            </a:ext>
          </a:extLst>
        </xdr:cNvPr>
        <xdr:cNvCxnSpPr/>
      </xdr:nvCxnSpPr>
      <xdr:spPr>
        <a:xfrm flipV="1">
          <a:off x="17737137" y="5926455"/>
          <a:ext cx="836613"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121937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CAF0D18D-6131-4F22-BCAE-E972589496F3}"/>
            </a:ext>
          </a:extLst>
        </xdr:cNvPr>
        <xdr:cNvSpPr txBox="1"/>
      </xdr:nvSpPr>
      <xdr:spPr>
        <a:xfrm>
          <a:off x="20032739" y="628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238ABE86-5C43-4327-B527-2C98F881CF86}"/>
            </a:ext>
          </a:extLst>
        </xdr:cNvPr>
        <xdr:cNvSpPr txBox="1"/>
      </xdr:nvSpPr>
      <xdr:spPr>
        <a:xfrm>
          <a:off x="19194539" y="628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E547D3F1-1216-4BE9-9F15-F14601F88D6E}"/>
            </a:ext>
          </a:extLst>
        </xdr:cNvPr>
        <xdr:cNvSpPr txBox="1"/>
      </xdr:nvSpPr>
      <xdr:spPr>
        <a:xfrm>
          <a:off x="18353164" y="630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125747</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B09CE075-6821-49EF-8F2E-2BE5E4302636}"/>
            </a:ext>
          </a:extLst>
        </xdr:cNvPr>
        <xdr:cNvSpPr txBox="1"/>
      </xdr:nvSpPr>
      <xdr:spPr>
        <a:xfrm>
          <a:off x="17507027" y="628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29227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5CBED9C5-2624-4A05-907D-6DC77154BA7E}"/>
            </a:ext>
          </a:extLst>
        </xdr:cNvPr>
        <xdr:cNvSpPr txBox="1"/>
      </xdr:nvSpPr>
      <xdr:spPr>
        <a:xfrm>
          <a:off x="20032739" y="55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139717</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3E855A62-D4A4-401A-8448-464CF9A1E9E2}"/>
            </a:ext>
          </a:extLst>
        </xdr:cNvPr>
        <xdr:cNvSpPr txBox="1"/>
      </xdr:nvSpPr>
      <xdr:spPr>
        <a:xfrm>
          <a:off x="19194539" y="565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154957</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CA3E5E23-E6AC-4907-82A2-7A52A8AD3EE4}"/>
            </a:ext>
          </a:extLst>
        </xdr:cNvPr>
        <xdr:cNvSpPr txBox="1"/>
      </xdr:nvSpPr>
      <xdr:spPr>
        <a:xfrm>
          <a:off x="18353164" y="567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170197</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01E968F5-D6F9-4D1B-8FDD-DF939E9CAD42}"/>
            </a:ext>
          </a:extLst>
        </xdr:cNvPr>
        <xdr:cNvSpPr txBox="1"/>
      </xdr:nvSpPr>
      <xdr:spPr>
        <a:xfrm>
          <a:off x="175070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B18843AF-943A-4C9B-9B9E-8541534BE786}"/>
            </a:ext>
          </a:extLst>
        </xdr:cNvPr>
        <xdr:cNvSpPr/>
      </xdr:nvSpPr>
      <xdr:spPr>
        <a:xfrm>
          <a:off x="11831637"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781047E2-3D3F-4677-B008-EE43C0243441}"/>
            </a:ext>
          </a:extLst>
        </xdr:cNvPr>
        <xdr:cNvSpPr/>
      </xdr:nvSpPr>
      <xdr:spPr>
        <a:xfrm>
          <a:off x="119443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54279882-62DA-4DBB-BD99-C50253393469}"/>
            </a:ext>
          </a:extLst>
        </xdr:cNvPr>
        <xdr:cNvSpPr/>
      </xdr:nvSpPr>
      <xdr:spPr>
        <a:xfrm>
          <a:off x="119443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F1DFD066-4476-4385-9D7E-F7AE0B7AA8DF}"/>
            </a:ext>
          </a:extLst>
        </xdr:cNvPr>
        <xdr:cNvSpPr/>
      </xdr:nvSpPr>
      <xdr:spPr>
        <a:xfrm>
          <a:off x="129174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F6FDD498-0A36-480E-8B79-E6913C1794F8}"/>
            </a:ext>
          </a:extLst>
        </xdr:cNvPr>
        <xdr:cNvSpPr/>
      </xdr:nvSpPr>
      <xdr:spPr>
        <a:xfrm>
          <a:off x="129174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F8152438-A1B8-41D3-9DB4-243BDD300ED1}"/>
            </a:ext>
          </a:extLst>
        </xdr:cNvPr>
        <xdr:cNvSpPr/>
      </xdr:nvSpPr>
      <xdr:spPr>
        <a:xfrm>
          <a:off x="1400333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8FB10172-1DF9-4784-B1D0-5CC40EE75D97}"/>
            </a:ext>
          </a:extLst>
        </xdr:cNvPr>
        <xdr:cNvSpPr/>
      </xdr:nvSpPr>
      <xdr:spPr>
        <a:xfrm>
          <a:off x="1400333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2DC17CF3-ECDF-4CA5-85C1-81EEC93678C3}"/>
            </a:ext>
          </a:extLst>
        </xdr:cNvPr>
        <xdr:cNvSpPr/>
      </xdr:nvSpPr>
      <xdr:spPr>
        <a:xfrm>
          <a:off x="11831637"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E7EEE8D1-663E-46D9-BAFF-96417895E8B0}"/>
            </a:ext>
          </a:extLst>
        </xdr:cNvPr>
        <xdr:cNvSpPr txBox="1"/>
      </xdr:nvSpPr>
      <xdr:spPr>
        <a:xfrm>
          <a:off x="11793537"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8D1331E3-B600-4A7C-A83F-3DA2BDF8C706}"/>
            </a:ext>
          </a:extLst>
        </xdr:cNvPr>
        <xdr:cNvCxnSpPr/>
      </xdr:nvCxnSpPr>
      <xdr:spPr>
        <a:xfrm>
          <a:off x="11831637"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8B96CD45-0A7C-4797-9826-53D0A79C9B13}"/>
            </a:ext>
          </a:extLst>
        </xdr:cNvPr>
        <xdr:cNvSpPr txBox="1"/>
      </xdr:nvSpPr>
      <xdr:spPr>
        <a:xfrm>
          <a:off x="11393033"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3" name="直線コネクタ 512">
          <a:extLst>
            <a:ext uri="{FF2B5EF4-FFF2-40B4-BE49-F238E27FC236}">
              <a16:creationId xmlns:a16="http://schemas.microsoft.com/office/drawing/2014/main" id="{5ED682A9-CC32-489B-8CD2-5160AEE4C482}"/>
            </a:ext>
          </a:extLst>
        </xdr:cNvPr>
        <xdr:cNvCxnSpPr/>
      </xdr:nvCxnSpPr>
      <xdr:spPr>
        <a:xfrm>
          <a:off x="11831637" y="10534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4" name="テキスト ボックス 513">
          <a:extLst>
            <a:ext uri="{FF2B5EF4-FFF2-40B4-BE49-F238E27FC236}">
              <a16:creationId xmlns:a16="http://schemas.microsoft.com/office/drawing/2014/main" id="{FE031CAA-6E58-47AF-9E5E-742A8F626377}"/>
            </a:ext>
          </a:extLst>
        </xdr:cNvPr>
        <xdr:cNvSpPr txBox="1"/>
      </xdr:nvSpPr>
      <xdr:spPr>
        <a:xfrm>
          <a:off x="11447628" y="10401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5" name="直線コネクタ 514">
          <a:extLst>
            <a:ext uri="{FF2B5EF4-FFF2-40B4-BE49-F238E27FC236}">
              <a16:creationId xmlns:a16="http://schemas.microsoft.com/office/drawing/2014/main" id="{DE5A8D9A-686B-4FDF-87E2-9D4D44550CF4}"/>
            </a:ext>
          </a:extLst>
        </xdr:cNvPr>
        <xdr:cNvCxnSpPr/>
      </xdr:nvCxnSpPr>
      <xdr:spPr>
        <a:xfrm>
          <a:off x="11831637" y="102679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6" name="テキスト ボックス 515">
          <a:extLst>
            <a:ext uri="{FF2B5EF4-FFF2-40B4-BE49-F238E27FC236}">
              <a16:creationId xmlns:a16="http://schemas.microsoft.com/office/drawing/2014/main" id="{BF80A0F2-C677-4567-BB5B-DF9FB8015DF1}"/>
            </a:ext>
          </a:extLst>
        </xdr:cNvPr>
        <xdr:cNvSpPr txBox="1"/>
      </xdr:nvSpPr>
      <xdr:spPr>
        <a:xfrm>
          <a:off x="11447628" y="1013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7" name="直線コネクタ 516">
          <a:extLst>
            <a:ext uri="{FF2B5EF4-FFF2-40B4-BE49-F238E27FC236}">
              <a16:creationId xmlns:a16="http://schemas.microsoft.com/office/drawing/2014/main" id="{3733C92C-E6F8-4832-A4F5-BE7EF7658112}"/>
            </a:ext>
          </a:extLst>
        </xdr:cNvPr>
        <xdr:cNvCxnSpPr/>
      </xdr:nvCxnSpPr>
      <xdr:spPr>
        <a:xfrm>
          <a:off x="11831637" y="10001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8" name="テキスト ボックス 517">
          <a:extLst>
            <a:ext uri="{FF2B5EF4-FFF2-40B4-BE49-F238E27FC236}">
              <a16:creationId xmlns:a16="http://schemas.microsoft.com/office/drawing/2014/main" id="{89D404A0-30A7-40B0-904A-E778533A8B9D}"/>
            </a:ext>
          </a:extLst>
        </xdr:cNvPr>
        <xdr:cNvSpPr txBox="1"/>
      </xdr:nvSpPr>
      <xdr:spPr>
        <a:xfrm>
          <a:off x="11447628" y="9868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2265EBDD-24F2-46DE-8519-9F4037AE2E20}"/>
            </a:ext>
          </a:extLst>
        </xdr:cNvPr>
        <xdr:cNvCxnSpPr/>
      </xdr:nvCxnSpPr>
      <xdr:spPr>
        <a:xfrm>
          <a:off x="11831637" y="972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6EF3CD00-D2C1-42CA-B366-9D47BF79B7C6}"/>
            </a:ext>
          </a:extLst>
        </xdr:cNvPr>
        <xdr:cNvSpPr txBox="1"/>
      </xdr:nvSpPr>
      <xdr:spPr>
        <a:xfrm>
          <a:off x="11447628"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1" name="直線コネクタ 520">
          <a:extLst>
            <a:ext uri="{FF2B5EF4-FFF2-40B4-BE49-F238E27FC236}">
              <a16:creationId xmlns:a16="http://schemas.microsoft.com/office/drawing/2014/main" id="{2304922C-E745-4154-8C3F-1DD4BCAB8060}"/>
            </a:ext>
          </a:extLst>
        </xdr:cNvPr>
        <xdr:cNvCxnSpPr/>
      </xdr:nvCxnSpPr>
      <xdr:spPr>
        <a:xfrm>
          <a:off x="11831637" y="9458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2" name="テキスト ボックス 521">
          <a:extLst>
            <a:ext uri="{FF2B5EF4-FFF2-40B4-BE49-F238E27FC236}">
              <a16:creationId xmlns:a16="http://schemas.microsoft.com/office/drawing/2014/main" id="{4603663D-8655-4527-A281-95C48B4EAB20}"/>
            </a:ext>
          </a:extLst>
        </xdr:cNvPr>
        <xdr:cNvSpPr txBox="1"/>
      </xdr:nvSpPr>
      <xdr:spPr>
        <a:xfrm>
          <a:off x="11447628" y="9325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7328CE06-284C-46A3-9EA0-F12F86488505}"/>
            </a:ext>
          </a:extLst>
        </xdr:cNvPr>
        <xdr:cNvCxnSpPr/>
      </xdr:nvCxnSpPr>
      <xdr:spPr>
        <a:xfrm>
          <a:off x="11831637" y="91916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6E08638D-9394-4146-A8EB-79BA1B50FB94}"/>
            </a:ext>
          </a:extLst>
        </xdr:cNvPr>
        <xdr:cNvSpPr txBox="1"/>
      </xdr:nvSpPr>
      <xdr:spPr>
        <a:xfrm>
          <a:off x="11447628" y="905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5" name="直線コネクタ 524">
          <a:extLst>
            <a:ext uri="{FF2B5EF4-FFF2-40B4-BE49-F238E27FC236}">
              <a16:creationId xmlns:a16="http://schemas.microsoft.com/office/drawing/2014/main" id="{10504AED-1F18-42B9-847C-6A55C25C301A}"/>
            </a:ext>
          </a:extLst>
        </xdr:cNvPr>
        <xdr:cNvCxnSpPr/>
      </xdr:nvCxnSpPr>
      <xdr:spPr>
        <a:xfrm>
          <a:off x="11831637" y="8915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6" name="テキスト ボックス 525">
          <a:extLst>
            <a:ext uri="{FF2B5EF4-FFF2-40B4-BE49-F238E27FC236}">
              <a16:creationId xmlns:a16="http://schemas.microsoft.com/office/drawing/2014/main" id="{085ED7D1-FF76-440D-982F-8E7F107666B1}"/>
            </a:ext>
          </a:extLst>
        </xdr:cNvPr>
        <xdr:cNvSpPr txBox="1"/>
      </xdr:nvSpPr>
      <xdr:spPr>
        <a:xfrm>
          <a:off x="11447628" y="8782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7AE2F0ED-E2FA-4504-935A-E66379DC1BD2}"/>
            </a:ext>
          </a:extLst>
        </xdr:cNvPr>
        <xdr:cNvCxnSpPr/>
      </xdr:nvCxnSpPr>
      <xdr:spPr>
        <a:xfrm>
          <a:off x="11831637"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D72BDE4D-280C-4A22-AADE-31C969B65838}"/>
            </a:ext>
          </a:extLst>
        </xdr:cNvPr>
        <xdr:cNvSpPr txBox="1"/>
      </xdr:nvSpPr>
      <xdr:spPr>
        <a:xfrm>
          <a:off x="11447628"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1BDF03C5-3BC2-44B6-831A-D1A9F5828C60}"/>
            </a:ext>
          </a:extLst>
        </xdr:cNvPr>
        <xdr:cNvSpPr/>
      </xdr:nvSpPr>
      <xdr:spPr>
        <a:xfrm>
          <a:off x="11831637"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530" name="直線コネクタ 529">
          <a:extLst>
            <a:ext uri="{FF2B5EF4-FFF2-40B4-BE49-F238E27FC236}">
              <a16:creationId xmlns:a16="http://schemas.microsoft.com/office/drawing/2014/main" id="{427E83E4-31E7-4340-874A-81B06BBE8D27}"/>
            </a:ext>
          </a:extLst>
        </xdr:cNvPr>
        <xdr:cNvCxnSpPr/>
      </xdr:nvCxnSpPr>
      <xdr:spPr>
        <a:xfrm flipV="1">
          <a:off x="15514001" y="9040177"/>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7D6DDB30-2AF2-42BC-932F-875F20C8C4DA}"/>
            </a:ext>
          </a:extLst>
        </xdr:cNvPr>
        <xdr:cNvSpPr txBox="1"/>
      </xdr:nvSpPr>
      <xdr:spPr>
        <a:xfrm>
          <a:off x="15552737"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532" name="直線コネクタ 531">
          <a:extLst>
            <a:ext uri="{FF2B5EF4-FFF2-40B4-BE49-F238E27FC236}">
              <a16:creationId xmlns:a16="http://schemas.microsoft.com/office/drawing/2014/main" id="{7F3D4A05-8419-4C8F-BE95-27F88079CA48}"/>
            </a:ext>
          </a:extLst>
        </xdr:cNvPr>
        <xdr:cNvCxnSpPr/>
      </xdr:nvCxnSpPr>
      <xdr:spPr>
        <a:xfrm>
          <a:off x="15420975" y="1035272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EB0B70A5-F4CC-46E8-8339-C5E810E61C9E}"/>
            </a:ext>
          </a:extLst>
        </xdr:cNvPr>
        <xdr:cNvSpPr txBox="1"/>
      </xdr:nvSpPr>
      <xdr:spPr>
        <a:xfrm>
          <a:off x="15552737" y="8820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4" name="直線コネクタ 533">
          <a:extLst>
            <a:ext uri="{FF2B5EF4-FFF2-40B4-BE49-F238E27FC236}">
              <a16:creationId xmlns:a16="http://schemas.microsoft.com/office/drawing/2014/main" id="{CA534FDC-07AC-4DD6-AB8A-4ABF30EB4C72}"/>
            </a:ext>
          </a:extLst>
        </xdr:cNvPr>
        <xdr:cNvCxnSpPr/>
      </xdr:nvCxnSpPr>
      <xdr:spPr>
        <a:xfrm>
          <a:off x="15420975" y="9040177"/>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107649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34D55D57-B33C-4F3D-A635-A952CD8A750A}"/>
            </a:ext>
          </a:extLst>
        </xdr:cNvPr>
        <xdr:cNvSpPr txBox="1"/>
      </xdr:nvSpPr>
      <xdr:spPr>
        <a:xfrm>
          <a:off x="15552737" y="9675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536" name="フローチャート: 判断 535">
          <a:extLst>
            <a:ext uri="{FF2B5EF4-FFF2-40B4-BE49-F238E27FC236}">
              <a16:creationId xmlns:a16="http://schemas.microsoft.com/office/drawing/2014/main" id="{79AB7EEC-145B-4098-8704-D5B3DCCFD819}"/>
            </a:ext>
          </a:extLst>
        </xdr:cNvPr>
        <xdr:cNvSpPr/>
      </xdr:nvSpPr>
      <xdr:spPr>
        <a:xfrm>
          <a:off x="15459075" y="9697084"/>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537" name="フローチャート: 判断 536">
          <a:extLst>
            <a:ext uri="{FF2B5EF4-FFF2-40B4-BE49-F238E27FC236}">
              <a16:creationId xmlns:a16="http://schemas.microsoft.com/office/drawing/2014/main" id="{2DB4BD0B-FB58-4465-821D-28A22FB4D27B}"/>
            </a:ext>
          </a:extLst>
        </xdr:cNvPr>
        <xdr:cNvSpPr/>
      </xdr:nvSpPr>
      <xdr:spPr>
        <a:xfrm>
          <a:off x="14658975" y="9608502"/>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538" name="フローチャート: 判断 537">
          <a:extLst>
            <a:ext uri="{FF2B5EF4-FFF2-40B4-BE49-F238E27FC236}">
              <a16:creationId xmlns:a16="http://schemas.microsoft.com/office/drawing/2014/main" id="{78628D07-DF86-43D2-A6A2-3770AADF0F07}"/>
            </a:ext>
          </a:extLst>
        </xdr:cNvPr>
        <xdr:cNvSpPr/>
      </xdr:nvSpPr>
      <xdr:spPr>
        <a:xfrm>
          <a:off x="13822362" y="963803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539" name="フローチャート: 判断 538">
          <a:extLst>
            <a:ext uri="{FF2B5EF4-FFF2-40B4-BE49-F238E27FC236}">
              <a16:creationId xmlns:a16="http://schemas.microsoft.com/office/drawing/2014/main" id="{85E63AED-71B7-4056-8C41-0CD62461556C}"/>
            </a:ext>
          </a:extLst>
        </xdr:cNvPr>
        <xdr:cNvSpPr/>
      </xdr:nvSpPr>
      <xdr:spPr>
        <a:xfrm>
          <a:off x="12980987" y="9686607"/>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540" name="フローチャート: 判断 539">
          <a:extLst>
            <a:ext uri="{FF2B5EF4-FFF2-40B4-BE49-F238E27FC236}">
              <a16:creationId xmlns:a16="http://schemas.microsoft.com/office/drawing/2014/main" id="{D0257C77-9653-4A20-85FA-E98D82C38B0A}"/>
            </a:ext>
          </a:extLst>
        </xdr:cNvPr>
        <xdr:cNvSpPr/>
      </xdr:nvSpPr>
      <xdr:spPr>
        <a:xfrm>
          <a:off x="12125325" y="9657080"/>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BC0D022-A588-4AFB-94B4-BC189AE456DF}"/>
            </a:ext>
          </a:extLst>
        </xdr:cNvPr>
        <xdr:cNvSpPr txBox="1"/>
      </xdr:nvSpPr>
      <xdr:spPr>
        <a:xfrm>
          <a:off x="153336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A301501-074B-457B-9617-9B1DAA458CD2}"/>
            </a:ext>
          </a:extLst>
        </xdr:cNvPr>
        <xdr:cNvSpPr txBox="1"/>
      </xdr:nvSpPr>
      <xdr:spPr>
        <a:xfrm>
          <a:off x="14533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B7C113F-C2C6-4A53-8D9D-39F67B7B4360}"/>
            </a:ext>
          </a:extLst>
        </xdr:cNvPr>
        <xdr:cNvSpPr txBox="1"/>
      </xdr:nvSpPr>
      <xdr:spPr>
        <a:xfrm>
          <a:off x="13687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9E366C5-0750-45E2-8A0E-806979AAA9A1}"/>
            </a:ext>
          </a:extLst>
        </xdr:cNvPr>
        <xdr:cNvSpPr txBox="1"/>
      </xdr:nvSpPr>
      <xdr:spPr>
        <a:xfrm>
          <a:off x="12850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C0FC70B-F146-43D7-80BE-6A4F73AE853E}"/>
            </a:ext>
          </a:extLst>
        </xdr:cNvPr>
        <xdr:cNvSpPr txBox="1"/>
      </xdr:nvSpPr>
      <xdr:spPr>
        <a:xfrm>
          <a:off x="11999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46" name="楕円 545">
          <a:extLst>
            <a:ext uri="{FF2B5EF4-FFF2-40B4-BE49-F238E27FC236}">
              <a16:creationId xmlns:a16="http://schemas.microsoft.com/office/drawing/2014/main" id="{FF64225E-39BD-4AE1-B1B4-EB4E91ADE4F6}"/>
            </a:ext>
          </a:extLst>
        </xdr:cNvPr>
        <xdr:cNvSpPr/>
      </xdr:nvSpPr>
      <xdr:spPr>
        <a:xfrm>
          <a:off x="15459075" y="9515157"/>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EC0D2F44-8058-4052-AFB6-0328B3D845D8}"/>
            </a:ext>
          </a:extLst>
        </xdr:cNvPr>
        <xdr:cNvSpPr txBox="1"/>
      </xdr:nvSpPr>
      <xdr:spPr>
        <a:xfrm>
          <a:off x="15552737"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54928</xdr:rowOff>
    </xdr:from>
    <xdr:to>
      <xdr:col>81</xdr:col>
      <xdr:colOff>101600</xdr:colOff>
      <xdr:row>58</xdr:row>
      <xdr:rowOff>156528</xdr:rowOff>
    </xdr:to>
    <xdr:sp macro="" textlink="">
      <xdr:nvSpPr>
        <xdr:cNvPr id="548" name="楕円 547">
          <a:extLst>
            <a:ext uri="{FF2B5EF4-FFF2-40B4-BE49-F238E27FC236}">
              <a16:creationId xmlns:a16="http://schemas.microsoft.com/office/drawing/2014/main" id="{47B81CC3-4429-4175-B6C7-41B2C4CE06C0}"/>
            </a:ext>
          </a:extLst>
        </xdr:cNvPr>
        <xdr:cNvSpPr/>
      </xdr:nvSpPr>
      <xdr:spPr>
        <a:xfrm>
          <a:off x="14658975" y="9456103"/>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105728</xdr:rowOff>
    </xdr:from>
    <xdr:to>
      <xdr:col>85</xdr:col>
      <xdr:colOff>127000</xdr:colOff>
      <xdr:row>58</xdr:row>
      <xdr:rowOff>160020</xdr:rowOff>
    </xdr:to>
    <xdr:cxnSp macro="">
      <xdr:nvCxnSpPr>
        <xdr:cNvPr id="549" name="直線コネクタ 548">
          <a:extLst>
            <a:ext uri="{FF2B5EF4-FFF2-40B4-BE49-F238E27FC236}">
              <a16:creationId xmlns:a16="http://schemas.microsoft.com/office/drawing/2014/main" id="{73673458-5572-4E3C-82EF-2BA1F11BABC5}"/>
            </a:ext>
          </a:extLst>
        </xdr:cNvPr>
        <xdr:cNvCxnSpPr/>
      </xdr:nvCxnSpPr>
      <xdr:spPr>
        <a:xfrm>
          <a:off x="14714537" y="9506903"/>
          <a:ext cx="8001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3493</xdr:rowOff>
    </xdr:from>
    <xdr:to>
      <xdr:col>76</xdr:col>
      <xdr:colOff>165100</xdr:colOff>
      <xdr:row>58</xdr:row>
      <xdr:rowOff>105093</xdr:rowOff>
    </xdr:to>
    <xdr:sp macro="" textlink="">
      <xdr:nvSpPr>
        <xdr:cNvPr id="550" name="楕円 549">
          <a:extLst>
            <a:ext uri="{FF2B5EF4-FFF2-40B4-BE49-F238E27FC236}">
              <a16:creationId xmlns:a16="http://schemas.microsoft.com/office/drawing/2014/main" id="{629AEA46-F453-4A4B-A2ED-6DEECB85D84E}"/>
            </a:ext>
          </a:extLst>
        </xdr:cNvPr>
        <xdr:cNvSpPr/>
      </xdr:nvSpPr>
      <xdr:spPr>
        <a:xfrm>
          <a:off x="13822362" y="9409430"/>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54293</xdr:rowOff>
    </xdr:from>
    <xdr:to>
      <xdr:col>81</xdr:col>
      <xdr:colOff>50800</xdr:colOff>
      <xdr:row>58</xdr:row>
      <xdr:rowOff>105728</xdr:rowOff>
    </xdr:to>
    <xdr:cxnSp macro="">
      <xdr:nvCxnSpPr>
        <xdr:cNvPr id="551" name="直線コネクタ 550">
          <a:extLst>
            <a:ext uri="{FF2B5EF4-FFF2-40B4-BE49-F238E27FC236}">
              <a16:creationId xmlns:a16="http://schemas.microsoft.com/office/drawing/2014/main" id="{AB42B854-1000-4945-954E-7118BA171621}"/>
            </a:ext>
          </a:extLst>
        </xdr:cNvPr>
        <xdr:cNvCxnSpPr/>
      </xdr:nvCxnSpPr>
      <xdr:spPr>
        <a:xfrm>
          <a:off x="13868400" y="9460230"/>
          <a:ext cx="846137"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149225</xdr:rowOff>
    </xdr:from>
    <xdr:to>
      <xdr:col>72</xdr:col>
      <xdr:colOff>38100</xdr:colOff>
      <xdr:row>58</xdr:row>
      <xdr:rowOff>79375</xdr:rowOff>
    </xdr:to>
    <xdr:sp macro="" textlink="">
      <xdr:nvSpPr>
        <xdr:cNvPr id="552" name="楕円 551">
          <a:extLst>
            <a:ext uri="{FF2B5EF4-FFF2-40B4-BE49-F238E27FC236}">
              <a16:creationId xmlns:a16="http://schemas.microsoft.com/office/drawing/2014/main" id="{7D897BE0-D92D-4F0B-B205-6EE712DB86D2}"/>
            </a:ext>
          </a:extLst>
        </xdr:cNvPr>
        <xdr:cNvSpPr/>
      </xdr:nvSpPr>
      <xdr:spPr>
        <a:xfrm>
          <a:off x="12980987" y="9393237"/>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28575</xdr:rowOff>
    </xdr:from>
    <xdr:to>
      <xdr:col>76</xdr:col>
      <xdr:colOff>114300</xdr:colOff>
      <xdr:row>58</xdr:row>
      <xdr:rowOff>54293</xdr:rowOff>
    </xdr:to>
    <xdr:cxnSp macro="">
      <xdr:nvCxnSpPr>
        <xdr:cNvPr id="553" name="直線コネクタ 552">
          <a:extLst>
            <a:ext uri="{FF2B5EF4-FFF2-40B4-BE49-F238E27FC236}">
              <a16:creationId xmlns:a16="http://schemas.microsoft.com/office/drawing/2014/main" id="{B217DA05-2EA0-4E7A-86C3-737457967379}"/>
            </a:ext>
          </a:extLst>
        </xdr:cNvPr>
        <xdr:cNvCxnSpPr/>
      </xdr:nvCxnSpPr>
      <xdr:spPr>
        <a:xfrm>
          <a:off x="13031787" y="9429750"/>
          <a:ext cx="836613"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169228</xdr:rowOff>
    </xdr:from>
    <xdr:to>
      <xdr:col>67</xdr:col>
      <xdr:colOff>101600</xdr:colOff>
      <xdr:row>58</xdr:row>
      <xdr:rowOff>99378</xdr:rowOff>
    </xdr:to>
    <xdr:sp macro="" textlink="">
      <xdr:nvSpPr>
        <xdr:cNvPr id="554" name="楕円 553">
          <a:extLst>
            <a:ext uri="{FF2B5EF4-FFF2-40B4-BE49-F238E27FC236}">
              <a16:creationId xmlns:a16="http://schemas.microsoft.com/office/drawing/2014/main" id="{9D4177F5-5C26-4BFB-BEBA-9CBAB534C3A3}"/>
            </a:ext>
          </a:extLst>
        </xdr:cNvPr>
        <xdr:cNvSpPr/>
      </xdr:nvSpPr>
      <xdr:spPr>
        <a:xfrm>
          <a:off x="12125325" y="9398953"/>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28575</xdr:rowOff>
    </xdr:from>
    <xdr:to>
      <xdr:col>71</xdr:col>
      <xdr:colOff>177800</xdr:colOff>
      <xdr:row>58</xdr:row>
      <xdr:rowOff>48578</xdr:rowOff>
    </xdr:to>
    <xdr:cxnSp macro="">
      <xdr:nvCxnSpPr>
        <xdr:cNvPr id="555" name="直線コネクタ 554">
          <a:extLst>
            <a:ext uri="{FF2B5EF4-FFF2-40B4-BE49-F238E27FC236}">
              <a16:creationId xmlns:a16="http://schemas.microsoft.com/office/drawing/2014/main" id="{7C02D70A-9E4F-41DB-926D-5A9417E3C086}"/>
            </a:ext>
          </a:extLst>
        </xdr:cNvPr>
        <xdr:cNvCxnSpPr/>
      </xdr:nvCxnSpPr>
      <xdr:spPr>
        <a:xfrm flipV="1">
          <a:off x="12180887" y="9429750"/>
          <a:ext cx="8509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133367</xdr:rowOff>
    </xdr:from>
    <xdr:ext cx="405111" cy="259045"/>
    <xdr:sp macro="" textlink="">
      <xdr:nvSpPr>
        <xdr:cNvPr id="556" name="n_1aveValue【学校施設】&#10;有形固定資産減価償却率">
          <a:extLst>
            <a:ext uri="{FF2B5EF4-FFF2-40B4-BE49-F238E27FC236}">
              <a16:creationId xmlns:a16="http://schemas.microsoft.com/office/drawing/2014/main" id="{C4E0EF20-575D-4208-8F75-02B06781F014}"/>
            </a:ext>
          </a:extLst>
        </xdr:cNvPr>
        <xdr:cNvSpPr txBox="1"/>
      </xdr:nvSpPr>
      <xdr:spPr>
        <a:xfrm>
          <a:off x="14508806" y="969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557" name="n_2aveValue【学校施設】&#10;有形固定資産減価償却率">
          <a:extLst>
            <a:ext uri="{FF2B5EF4-FFF2-40B4-BE49-F238E27FC236}">
              <a16:creationId xmlns:a16="http://schemas.microsoft.com/office/drawing/2014/main" id="{E9140156-F3A5-4562-B77C-C73FC8A31DC2}"/>
            </a:ext>
          </a:extLst>
        </xdr:cNvPr>
        <xdr:cNvSpPr txBox="1"/>
      </xdr:nvSpPr>
      <xdr:spPr>
        <a:xfrm>
          <a:off x="13680131" y="972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44784</xdr:rowOff>
    </xdr:from>
    <xdr:ext cx="405111" cy="259045"/>
    <xdr:sp macro="" textlink="">
      <xdr:nvSpPr>
        <xdr:cNvPr id="558" name="n_3aveValue【学校施設】&#10;有形固定資産減価償却率">
          <a:extLst>
            <a:ext uri="{FF2B5EF4-FFF2-40B4-BE49-F238E27FC236}">
              <a16:creationId xmlns:a16="http://schemas.microsoft.com/office/drawing/2014/main" id="{A9C9A098-F98A-4A5D-8044-466D5C17B471}"/>
            </a:ext>
          </a:extLst>
        </xdr:cNvPr>
        <xdr:cNvSpPr txBox="1"/>
      </xdr:nvSpPr>
      <xdr:spPr>
        <a:xfrm>
          <a:off x="12838756" y="977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10495</xdr:rowOff>
    </xdr:from>
    <xdr:ext cx="405111" cy="259045"/>
    <xdr:sp macro="" textlink="">
      <xdr:nvSpPr>
        <xdr:cNvPr id="559" name="n_4aveValue【学校施設】&#10;有形固定資産減価償却率">
          <a:extLst>
            <a:ext uri="{FF2B5EF4-FFF2-40B4-BE49-F238E27FC236}">
              <a16:creationId xmlns:a16="http://schemas.microsoft.com/office/drawing/2014/main" id="{9B8A08BF-7576-4608-8FDB-EE1EC762DE27}"/>
            </a:ext>
          </a:extLst>
        </xdr:cNvPr>
        <xdr:cNvSpPr txBox="1"/>
      </xdr:nvSpPr>
      <xdr:spPr>
        <a:xfrm>
          <a:off x="11983094" y="9735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1605</xdr:rowOff>
    </xdr:from>
    <xdr:ext cx="405111" cy="259045"/>
    <xdr:sp macro="" textlink="">
      <xdr:nvSpPr>
        <xdr:cNvPr id="560" name="n_1mainValue【学校施設】&#10;有形固定資産減価償却率">
          <a:extLst>
            <a:ext uri="{FF2B5EF4-FFF2-40B4-BE49-F238E27FC236}">
              <a16:creationId xmlns:a16="http://schemas.microsoft.com/office/drawing/2014/main" id="{1089120E-F904-4581-BCC1-8AA10E3F4BA3}"/>
            </a:ext>
          </a:extLst>
        </xdr:cNvPr>
        <xdr:cNvSpPr txBox="1"/>
      </xdr:nvSpPr>
      <xdr:spPr>
        <a:xfrm>
          <a:off x="14508806" y="9240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121620</xdr:rowOff>
    </xdr:from>
    <xdr:ext cx="405111" cy="259045"/>
    <xdr:sp macro="" textlink="">
      <xdr:nvSpPr>
        <xdr:cNvPr id="561" name="n_2mainValue【学校施設】&#10;有形固定資産減価償却率">
          <a:extLst>
            <a:ext uri="{FF2B5EF4-FFF2-40B4-BE49-F238E27FC236}">
              <a16:creationId xmlns:a16="http://schemas.microsoft.com/office/drawing/2014/main" id="{00292A53-6B5F-4171-B734-88984F52B534}"/>
            </a:ext>
          </a:extLst>
        </xdr:cNvPr>
        <xdr:cNvSpPr txBox="1"/>
      </xdr:nvSpPr>
      <xdr:spPr>
        <a:xfrm>
          <a:off x="13680131" y="919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95902</xdr:rowOff>
    </xdr:from>
    <xdr:ext cx="405111" cy="259045"/>
    <xdr:sp macro="" textlink="">
      <xdr:nvSpPr>
        <xdr:cNvPr id="562" name="n_3mainValue【学校施設】&#10;有形固定資産減価償却率">
          <a:extLst>
            <a:ext uri="{FF2B5EF4-FFF2-40B4-BE49-F238E27FC236}">
              <a16:creationId xmlns:a16="http://schemas.microsoft.com/office/drawing/2014/main" id="{47A91820-2ACB-4F5E-83BC-A4BF45F471B4}"/>
            </a:ext>
          </a:extLst>
        </xdr:cNvPr>
        <xdr:cNvSpPr txBox="1"/>
      </xdr:nvSpPr>
      <xdr:spPr>
        <a:xfrm>
          <a:off x="12838756" y="917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115905</xdr:rowOff>
    </xdr:from>
    <xdr:ext cx="405111" cy="259045"/>
    <xdr:sp macro="" textlink="">
      <xdr:nvSpPr>
        <xdr:cNvPr id="563" name="n_4mainValue【学校施設】&#10;有形固定資産減価償却率">
          <a:extLst>
            <a:ext uri="{FF2B5EF4-FFF2-40B4-BE49-F238E27FC236}">
              <a16:creationId xmlns:a16="http://schemas.microsoft.com/office/drawing/2014/main" id="{1489DB12-2048-4E42-BEF3-80AF8FB3602B}"/>
            </a:ext>
          </a:extLst>
        </xdr:cNvPr>
        <xdr:cNvSpPr txBox="1"/>
      </xdr:nvSpPr>
      <xdr:spPr>
        <a:xfrm>
          <a:off x="11983094" y="9193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92BAD17F-37CE-456B-964C-DBDD7C8BE9AC}"/>
            </a:ext>
          </a:extLst>
        </xdr:cNvPr>
        <xdr:cNvSpPr/>
      </xdr:nvSpPr>
      <xdr:spPr>
        <a:xfrm>
          <a:off x="173736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6A9552F1-0DEF-4194-A6FD-BD535CEAEF2E}"/>
            </a:ext>
          </a:extLst>
        </xdr:cNvPr>
        <xdr:cNvSpPr/>
      </xdr:nvSpPr>
      <xdr:spPr>
        <a:xfrm>
          <a:off x="175053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E3807EA6-2ABD-4591-BCDA-4B492C907849}"/>
            </a:ext>
          </a:extLst>
        </xdr:cNvPr>
        <xdr:cNvSpPr/>
      </xdr:nvSpPr>
      <xdr:spPr>
        <a:xfrm>
          <a:off x="175053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1D8BF97D-2565-410C-8D57-8523483BC901}"/>
            </a:ext>
          </a:extLst>
        </xdr:cNvPr>
        <xdr:cNvSpPr/>
      </xdr:nvSpPr>
      <xdr:spPr>
        <a:xfrm>
          <a:off x="184594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AAB4654-769A-4ED2-98CA-FBBB5B7089A7}"/>
            </a:ext>
          </a:extLst>
        </xdr:cNvPr>
        <xdr:cNvSpPr/>
      </xdr:nvSpPr>
      <xdr:spPr>
        <a:xfrm>
          <a:off x="184594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47C0D0A7-4164-4EB5-85CF-0965CD0A5E35}"/>
            </a:ext>
          </a:extLst>
        </xdr:cNvPr>
        <xdr:cNvSpPr/>
      </xdr:nvSpPr>
      <xdr:spPr>
        <a:xfrm>
          <a:off x="195453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CB6AA0B2-0B78-4643-9E8A-1C145236D96F}"/>
            </a:ext>
          </a:extLst>
        </xdr:cNvPr>
        <xdr:cNvSpPr/>
      </xdr:nvSpPr>
      <xdr:spPr>
        <a:xfrm>
          <a:off x="195453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E2A619CC-A731-4F26-966C-79D415D4234A}"/>
            </a:ext>
          </a:extLst>
        </xdr:cNvPr>
        <xdr:cNvSpPr/>
      </xdr:nvSpPr>
      <xdr:spPr>
        <a:xfrm>
          <a:off x="173736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FBA2DDC7-1076-402B-8DA0-1B4B7D6824C5}"/>
            </a:ext>
          </a:extLst>
        </xdr:cNvPr>
        <xdr:cNvSpPr txBox="1"/>
      </xdr:nvSpPr>
      <xdr:spPr>
        <a:xfrm>
          <a:off x="1734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45E9832E-27BB-45A9-B70E-B110F3832B30}"/>
            </a:ext>
          </a:extLst>
        </xdr:cNvPr>
        <xdr:cNvCxnSpPr/>
      </xdr:nvCxnSpPr>
      <xdr:spPr>
        <a:xfrm>
          <a:off x="173736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C9D4668A-5B8C-4805-A3CA-27723CEA0BC2}"/>
            </a:ext>
          </a:extLst>
        </xdr:cNvPr>
        <xdr:cNvSpPr txBox="1"/>
      </xdr:nvSpPr>
      <xdr:spPr>
        <a:xfrm>
          <a:off x="16934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AA95BCEB-D224-4248-95E4-369151C983D5}"/>
            </a:ext>
          </a:extLst>
        </xdr:cNvPr>
        <xdr:cNvCxnSpPr/>
      </xdr:nvCxnSpPr>
      <xdr:spPr>
        <a:xfrm>
          <a:off x="17373600" y="103727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867D8F2D-38FD-47DC-A398-DDAFDA73D74C}"/>
            </a:ext>
          </a:extLst>
        </xdr:cNvPr>
        <xdr:cNvSpPr txBox="1"/>
      </xdr:nvSpPr>
      <xdr:spPr>
        <a:xfrm>
          <a:off x="16934996"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0940A218-FEFE-4FA3-82B3-B9FCBEFC6062}"/>
            </a:ext>
          </a:extLst>
        </xdr:cNvPr>
        <xdr:cNvCxnSpPr/>
      </xdr:nvCxnSpPr>
      <xdr:spPr>
        <a:xfrm>
          <a:off x="17373600" y="9944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4BA2EDB4-668D-4067-8634-4C8FA1E225AF}"/>
            </a:ext>
          </a:extLst>
        </xdr:cNvPr>
        <xdr:cNvSpPr txBox="1"/>
      </xdr:nvSpPr>
      <xdr:spPr>
        <a:xfrm>
          <a:off x="16934996"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9A86DFB5-11FE-4AE0-BFFF-7E9D38E965C8}"/>
            </a:ext>
          </a:extLst>
        </xdr:cNvPr>
        <xdr:cNvCxnSpPr/>
      </xdr:nvCxnSpPr>
      <xdr:spPr>
        <a:xfrm>
          <a:off x="17373600" y="9515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7FAE61DF-B1FC-416A-ACCF-F6B1171264D0}"/>
            </a:ext>
          </a:extLst>
        </xdr:cNvPr>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128ADF1D-01F4-426D-B547-C5881156C01D}"/>
            </a:ext>
          </a:extLst>
        </xdr:cNvPr>
        <xdr:cNvCxnSpPr/>
      </xdr:nvCxnSpPr>
      <xdr:spPr>
        <a:xfrm>
          <a:off x="17373600" y="9077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49FCDF54-9030-49A3-B895-9F0C834EAD9E}"/>
            </a:ext>
          </a:extLst>
        </xdr:cNvPr>
        <xdr:cNvSpPr txBox="1"/>
      </xdr:nvSpPr>
      <xdr:spPr>
        <a:xfrm>
          <a:off x="16934996"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62FD0508-5B12-471D-B149-D8FF40A5D3E1}"/>
            </a:ext>
          </a:extLst>
        </xdr:cNvPr>
        <xdr:cNvCxnSpPr/>
      </xdr:nvCxnSpPr>
      <xdr:spPr>
        <a:xfrm>
          <a:off x="173736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1F541A8E-0021-4C68-B6A7-24B7CAB1457E}"/>
            </a:ext>
          </a:extLst>
        </xdr:cNvPr>
        <xdr:cNvSpPr txBox="1"/>
      </xdr:nvSpPr>
      <xdr:spPr>
        <a:xfrm>
          <a:off x="16934996"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5BA41F96-AA94-454A-A492-D77CE25FD1C3}"/>
            </a:ext>
          </a:extLst>
        </xdr:cNvPr>
        <xdr:cNvSpPr/>
      </xdr:nvSpPr>
      <xdr:spPr>
        <a:xfrm>
          <a:off x="173736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586" name="直線コネクタ 585">
          <a:extLst>
            <a:ext uri="{FF2B5EF4-FFF2-40B4-BE49-F238E27FC236}">
              <a16:creationId xmlns:a16="http://schemas.microsoft.com/office/drawing/2014/main" id="{E7D123A5-7B78-4628-92DA-95D5019C0E2F}"/>
            </a:ext>
          </a:extLst>
        </xdr:cNvPr>
        <xdr:cNvCxnSpPr/>
      </xdr:nvCxnSpPr>
      <xdr:spPr>
        <a:xfrm flipV="1">
          <a:off x="21060726" y="9113634"/>
          <a:ext cx="0" cy="10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587" name="【学校施設】&#10;一人当たり面積最小値テキスト">
          <a:extLst>
            <a:ext uri="{FF2B5EF4-FFF2-40B4-BE49-F238E27FC236}">
              <a16:creationId xmlns:a16="http://schemas.microsoft.com/office/drawing/2014/main" id="{CC4B6BA9-8538-48C1-BFA7-A8F58B48A380}"/>
            </a:ext>
          </a:extLst>
        </xdr:cNvPr>
        <xdr:cNvSpPr txBox="1"/>
      </xdr:nvSpPr>
      <xdr:spPr>
        <a:xfrm>
          <a:off x="21099462" y="1018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588" name="直線コネクタ 587">
          <a:extLst>
            <a:ext uri="{FF2B5EF4-FFF2-40B4-BE49-F238E27FC236}">
              <a16:creationId xmlns:a16="http://schemas.microsoft.com/office/drawing/2014/main" id="{004B72F0-F286-466F-9232-C35C8295EABC}"/>
            </a:ext>
          </a:extLst>
        </xdr:cNvPr>
        <xdr:cNvCxnSpPr/>
      </xdr:nvCxnSpPr>
      <xdr:spPr>
        <a:xfrm>
          <a:off x="20981987" y="1018028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589" name="【学校施設】&#10;一人当たり面積最大値テキスト">
          <a:extLst>
            <a:ext uri="{FF2B5EF4-FFF2-40B4-BE49-F238E27FC236}">
              <a16:creationId xmlns:a16="http://schemas.microsoft.com/office/drawing/2014/main" id="{64E9F8AB-B6A4-4704-881A-B01F1BE8F862}"/>
            </a:ext>
          </a:extLst>
        </xdr:cNvPr>
        <xdr:cNvSpPr txBox="1"/>
      </xdr:nvSpPr>
      <xdr:spPr>
        <a:xfrm>
          <a:off x="21099462" y="890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590" name="直線コネクタ 589">
          <a:extLst>
            <a:ext uri="{FF2B5EF4-FFF2-40B4-BE49-F238E27FC236}">
              <a16:creationId xmlns:a16="http://schemas.microsoft.com/office/drawing/2014/main" id="{81DF3A5C-36CF-4D98-8721-F779AAAC5F5B}"/>
            </a:ext>
          </a:extLst>
        </xdr:cNvPr>
        <xdr:cNvCxnSpPr/>
      </xdr:nvCxnSpPr>
      <xdr:spPr>
        <a:xfrm>
          <a:off x="20981987" y="911363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31056</xdr:rowOff>
    </xdr:from>
    <xdr:ext cx="469744" cy="259045"/>
    <xdr:sp macro="" textlink="">
      <xdr:nvSpPr>
        <xdr:cNvPr id="591" name="【学校施設】&#10;一人当たり面積平均値テキスト">
          <a:extLst>
            <a:ext uri="{FF2B5EF4-FFF2-40B4-BE49-F238E27FC236}">
              <a16:creationId xmlns:a16="http://schemas.microsoft.com/office/drawing/2014/main" id="{7838510B-8CE0-4759-ABFC-697ABAE6EF8E}"/>
            </a:ext>
          </a:extLst>
        </xdr:cNvPr>
        <xdr:cNvSpPr txBox="1"/>
      </xdr:nvSpPr>
      <xdr:spPr>
        <a:xfrm>
          <a:off x="21099462" y="9598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592" name="フローチャート: 判断 591">
          <a:extLst>
            <a:ext uri="{FF2B5EF4-FFF2-40B4-BE49-F238E27FC236}">
              <a16:creationId xmlns:a16="http://schemas.microsoft.com/office/drawing/2014/main" id="{2A7D6756-62C1-4514-93DC-CEB6851EDCBB}"/>
            </a:ext>
          </a:extLst>
        </xdr:cNvPr>
        <xdr:cNvSpPr/>
      </xdr:nvSpPr>
      <xdr:spPr>
        <a:xfrm>
          <a:off x="21010562" y="9733204"/>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593" name="フローチャート: 判断 592">
          <a:extLst>
            <a:ext uri="{FF2B5EF4-FFF2-40B4-BE49-F238E27FC236}">
              <a16:creationId xmlns:a16="http://schemas.microsoft.com/office/drawing/2014/main" id="{6194694D-8621-4A25-9732-7437ABD620F7}"/>
            </a:ext>
          </a:extLst>
        </xdr:cNvPr>
        <xdr:cNvSpPr/>
      </xdr:nvSpPr>
      <xdr:spPr>
        <a:xfrm>
          <a:off x="20219987" y="9753321"/>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594" name="フローチャート: 判断 593">
          <a:extLst>
            <a:ext uri="{FF2B5EF4-FFF2-40B4-BE49-F238E27FC236}">
              <a16:creationId xmlns:a16="http://schemas.microsoft.com/office/drawing/2014/main" id="{7A1BED4A-7F4F-4235-B91B-071FC5FB6511}"/>
            </a:ext>
          </a:extLst>
        </xdr:cNvPr>
        <xdr:cNvSpPr/>
      </xdr:nvSpPr>
      <xdr:spPr>
        <a:xfrm>
          <a:off x="19364325" y="9764026"/>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595" name="フローチャート: 判断 594">
          <a:extLst>
            <a:ext uri="{FF2B5EF4-FFF2-40B4-BE49-F238E27FC236}">
              <a16:creationId xmlns:a16="http://schemas.microsoft.com/office/drawing/2014/main" id="{5675E347-952D-4A49-8082-F40BCB1BA871}"/>
            </a:ext>
          </a:extLst>
        </xdr:cNvPr>
        <xdr:cNvSpPr/>
      </xdr:nvSpPr>
      <xdr:spPr>
        <a:xfrm>
          <a:off x="18527712" y="9801327"/>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596" name="フローチャート: 判断 595">
          <a:extLst>
            <a:ext uri="{FF2B5EF4-FFF2-40B4-BE49-F238E27FC236}">
              <a16:creationId xmlns:a16="http://schemas.microsoft.com/office/drawing/2014/main" id="{2FED7EBB-B466-492E-BA0C-B747F523AD91}"/>
            </a:ext>
          </a:extLst>
        </xdr:cNvPr>
        <xdr:cNvSpPr/>
      </xdr:nvSpPr>
      <xdr:spPr>
        <a:xfrm>
          <a:off x="17686337" y="9827577"/>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5433C459-05E8-42F8-8001-3094D73DB6A5}"/>
            </a:ext>
          </a:extLst>
        </xdr:cNvPr>
        <xdr:cNvSpPr txBox="1"/>
      </xdr:nvSpPr>
      <xdr:spPr>
        <a:xfrm>
          <a:off x="208803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BFE45E09-3232-4EEC-9FA7-6560B55F1844}"/>
            </a:ext>
          </a:extLst>
        </xdr:cNvPr>
        <xdr:cNvSpPr txBox="1"/>
      </xdr:nvSpPr>
      <xdr:spPr>
        <a:xfrm>
          <a:off x="20089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6A020914-A96D-4DED-8D97-1F099ECB2D49}"/>
            </a:ext>
          </a:extLst>
        </xdr:cNvPr>
        <xdr:cNvSpPr txBox="1"/>
      </xdr:nvSpPr>
      <xdr:spPr>
        <a:xfrm>
          <a:off x="19238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5BB9062-244F-4729-9F55-28B05C44C009}"/>
            </a:ext>
          </a:extLst>
        </xdr:cNvPr>
        <xdr:cNvSpPr txBox="1"/>
      </xdr:nvSpPr>
      <xdr:spPr>
        <a:xfrm>
          <a:off x="183927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03D797C-B9BE-4E18-8B52-0D2E795ACEB9}"/>
            </a:ext>
          </a:extLst>
        </xdr:cNvPr>
        <xdr:cNvSpPr txBox="1"/>
      </xdr:nvSpPr>
      <xdr:spPr>
        <a:xfrm>
          <a:off x="175561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113792</xdr:rowOff>
    </xdr:from>
    <xdr:to>
      <xdr:col>116</xdr:col>
      <xdr:colOff>114300</xdr:colOff>
      <xdr:row>61</xdr:row>
      <xdr:rowOff>43942</xdr:rowOff>
    </xdr:to>
    <xdr:sp macro="" textlink="">
      <xdr:nvSpPr>
        <xdr:cNvPr id="602" name="楕円 601">
          <a:extLst>
            <a:ext uri="{FF2B5EF4-FFF2-40B4-BE49-F238E27FC236}">
              <a16:creationId xmlns:a16="http://schemas.microsoft.com/office/drawing/2014/main" id="{287DC145-8BE9-4F1D-89D2-B3857100E712}"/>
            </a:ext>
          </a:extLst>
        </xdr:cNvPr>
        <xdr:cNvSpPr/>
      </xdr:nvSpPr>
      <xdr:spPr>
        <a:xfrm>
          <a:off x="21010562" y="9838817"/>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92219</xdr:rowOff>
    </xdr:from>
    <xdr:ext cx="469744" cy="259045"/>
    <xdr:sp macro="" textlink="">
      <xdr:nvSpPr>
        <xdr:cNvPr id="603" name="【学校施設】&#10;一人当たり面積該当値テキスト">
          <a:extLst>
            <a:ext uri="{FF2B5EF4-FFF2-40B4-BE49-F238E27FC236}">
              <a16:creationId xmlns:a16="http://schemas.microsoft.com/office/drawing/2014/main" id="{4B6B46E3-AFCF-486F-81D0-4E0F29A0BA4A}"/>
            </a:ext>
          </a:extLst>
        </xdr:cNvPr>
        <xdr:cNvSpPr txBox="1"/>
      </xdr:nvSpPr>
      <xdr:spPr>
        <a:xfrm>
          <a:off x="21099462" y="982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129337</xdr:rowOff>
    </xdr:from>
    <xdr:to>
      <xdr:col>112</xdr:col>
      <xdr:colOff>38100</xdr:colOff>
      <xdr:row>61</xdr:row>
      <xdr:rowOff>59487</xdr:rowOff>
    </xdr:to>
    <xdr:sp macro="" textlink="">
      <xdr:nvSpPr>
        <xdr:cNvPr id="604" name="楕円 603">
          <a:extLst>
            <a:ext uri="{FF2B5EF4-FFF2-40B4-BE49-F238E27FC236}">
              <a16:creationId xmlns:a16="http://schemas.microsoft.com/office/drawing/2014/main" id="{53BB8262-C68C-4ADD-969B-89897C3F364B}"/>
            </a:ext>
          </a:extLst>
        </xdr:cNvPr>
        <xdr:cNvSpPr/>
      </xdr:nvSpPr>
      <xdr:spPr>
        <a:xfrm>
          <a:off x="20219987" y="9859124"/>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164592</xdr:rowOff>
    </xdr:from>
    <xdr:to>
      <xdr:col>116</xdr:col>
      <xdr:colOff>63500</xdr:colOff>
      <xdr:row>61</xdr:row>
      <xdr:rowOff>8687</xdr:rowOff>
    </xdr:to>
    <xdr:cxnSp macro="">
      <xdr:nvCxnSpPr>
        <xdr:cNvPr id="605" name="直線コネクタ 604">
          <a:extLst>
            <a:ext uri="{FF2B5EF4-FFF2-40B4-BE49-F238E27FC236}">
              <a16:creationId xmlns:a16="http://schemas.microsoft.com/office/drawing/2014/main" id="{290F8FDA-4098-468A-BA87-AC1D21621C60}"/>
            </a:ext>
          </a:extLst>
        </xdr:cNvPr>
        <xdr:cNvCxnSpPr/>
      </xdr:nvCxnSpPr>
      <xdr:spPr>
        <a:xfrm flipV="1">
          <a:off x="20270787" y="9884854"/>
          <a:ext cx="790575"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143967</xdr:rowOff>
    </xdr:from>
    <xdr:to>
      <xdr:col>107</xdr:col>
      <xdr:colOff>101600</xdr:colOff>
      <xdr:row>61</xdr:row>
      <xdr:rowOff>74117</xdr:rowOff>
    </xdr:to>
    <xdr:sp macro="" textlink="">
      <xdr:nvSpPr>
        <xdr:cNvPr id="606" name="楕円 605">
          <a:extLst>
            <a:ext uri="{FF2B5EF4-FFF2-40B4-BE49-F238E27FC236}">
              <a16:creationId xmlns:a16="http://schemas.microsoft.com/office/drawing/2014/main" id="{5896F102-6EA3-431A-8D79-DDF9E97E8847}"/>
            </a:ext>
          </a:extLst>
        </xdr:cNvPr>
        <xdr:cNvSpPr/>
      </xdr:nvSpPr>
      <xdr:spPr>
        <a:xfrm>
          <a:off x="19364325" y="9868992"/>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8687</xdr:rowOff>
    </xdr:from>
    <xdr:to>
      <xdr:col>111</xdr:col>
      <xdr:colOff>177800</xdr:colOff>
      <xdr:row>61</xdr:row>
      <xdr:rowOff>23317</xdr:rowOff>
    </xdr:to>
    <xdr:cxnSp macro="">
      <xdr:nvCxnSpPr>
        <xdr:cNvPr id="607" name="直線コネクタ 606">
          <a:extLst>
            <a:ext uri="{FF2B5EF4-FFF2-40B4-BE49-F238E27FC236}">
              <a16:creationId xmlns:a16="http://schemas.microsoft.com/office/drawing/2014/main" id="{612684ED-0965-45F6-80C0-197372156E9B}"/>
            </a:ext>
          </a:extLst>
        </xdr:cNvPr>
        <xdr:cNvCxnSpPr/>
      </xdr:nvCxnSpPr>
      <xdr:spPr>
        <a:xfrm flipV="1">
          <a:off x="19419887" y="9895637"/>
          <a:ext cx="8509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608" name="楕円 607">
          <a:extLst>
            <a:ext uri="{FF2B5EF4-FFF2-40B4-BE49-F238E27FC236}">
              <a16:creationId xmlns:a16="http://schemas.microsoft.com/office/drawing/2014/main" id="{C35E2A7D-B716-4B15-BF7B-7DE0A874AC33}"/>
            </a:ext>
          </a:extLst>
        </xdr:cNvPr>
        <xdr:cNvSpPr/>
      </xdr:nvSpPr>
      <xdr:spPr>
        <a:xfrm>
          <a:off x="18527712" y="9914521"/>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23317</xdr:rowOff>
    </xdr:from>
    <xdr:to>
      <xdr:col>107</xdr:col>
      <xdr:colOff>50800</xdr:colOff>
      <xdr:row>61</xdr:row>
      <xdr:rowOff>73609</xdr:rowOff>
    </xdr:to>
    <xdr:cxnSp macro="">
      <xdr:nvCxnSpPr>
        <xdr:cNvPr id="609" name="直線コネクタ 608">
          <a:extLst>
            <a:ext uri="{FF2B5EF4-FFF2-40B4-BE49-F238E27FC236}">
              <a16:creationId xmlns:a16="http://schemas.microsoft.com/office/drawing/2014/main" id="{DB46A354-1698-4835-8976-616075F4DF37}"/>
            </a:ext>
          </a:extLst>
        </xdr:cNvPr>
        <xdr:cNvCxnSpPr/>
      </xdr:nvCxnSpPr>
      <xdr:spPr>
        <a:xfrm flipV="1">
          <a:off x="18573750" y="9915029"/>
          <a:ext cx="846137"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33782</xdr:rowOff>
    </xdr:from>
    <xdr:to>
      <xdr:col>98</xdr:col>
      <xdr:colOff>38100</xdr:colOff>
      <xdr:row>61</xdr:row>
      <xdr:rowOff>135382</xdr:rowOff>
    </xdr:to>
    <xdr:sp macro="" textlink="">
      <xdr:nvSpPr>
        <xdr:cNvPr id="610" name="楕円 609">
          <a:extLst>
            <a:ext uri="{FF2B5EF4-FFF2-40B4-BE49-F238E27FC236}">
              <a16:creationId xmlns:a16="http://schemas.microsoft.com/office/drawing/2014/main" id="{97588D13-475A-4AA2-94B8-8DC2120C78D8}"/>
            </a:ext>
          </a:extLst>
        </xdr:cNvPr>
        <xdr:cNvSpPr/>
      </xdr:nvSpPr>
      <xdr:spPr>
        <a:xfrm>
          <a:off x="17686337" y="9925494"/>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73609</xdr:rowOff>
    </xdr:from>
    <xdr:to>
      <xdr:col>102</xdr:col>
      <xdr:colOff>114300</xdr:colOff>
      <xdr:row>61</xdr:row>
      <xdr:rowOff>84582</xdr:rowOff>
    </xdr:to>
    <xdr:cxnSp macro="">
      <xdr:nvCxnSpPr>
        <xdr:cNvPr id="611" name="直線コネクタ 610">
          <a:extLst>
            <a:ext uri="{FF2B5EF4-FFF2-40B4-BE49-F238E27FC236}">
              <a16:creationId xmlns:a16="http://schemas.microsoft.com/office/drawing/2014/main" id="{21EB64B9-B7E5-4B16-B986-7D9439286D7A}"/>
            </a:ext>
          </a:extLst>
        </xdr:cNvPr>
        <xdr:cNvCxnSpPr/>
      </xdr:nvCxnSpPr>
      <xdr:spPr>
        <a:xfrm flipV="1">
          <a:off x="17737137" y="9965321"/>
          <a:ext cx="836613"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146423</xdr:rowOff>
    </xdr:from>
    <xdr:ext cx="469744" cy="259045"/>
    <xdr:sp macro="" textlink="">
      <xdr:nvSpPr>
        <xdr:cNvPr id="612" name="n_1aveValue【学校施設】&#10;一人当たり面積">
          <a:extLst>
            <a:ext uri="{FF2B5EF4-FFF2-40B4-BE49-F238E27FC236}">
              <a16:creationId xmlns:a16="http://schemas.microsoft.com/office/drawing/2014/main" id="{A8F48B19-A2B7-4DC3-A210-EE5281C6525B}"/>
            </a:ext>
          </a:extLst>
        </xdr:cNvPr>
        <xdr:cNvSpPr txBox="1"/>
      </xdr:nvSpPr>
      <xdr:spPr>
        <a:xfrm>
          <a:off x="20032739" y="955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152366</xdr:rowOff>
    </xdr:from>
    <xdr:ext cx="469744" cy="259045"/>
    <xdr:sp macro="" textlink="">
      <xdr:nvSpPr>
        <xdr:cNvPr id="613" name="n_2aveValue【学校施設】&#10;一人当たり面積">
          <a:extLst>
            <a:ext uri="{FF2B5EF4-FFF2-40B4-BE49-F238E27FC236}">
              <a16:creationId xmlns:a16="http://schemas.microsoft.com/office/drawing/2014/main" id="{D833FEF8-9BD6-43E2-AC6C-9A81E1C62D48}"/>
            </a:ext>
          </a:extLst>
        </xdr:cNvPr>
        <xdr:cNvSpPr txBox="1"/>
      </xdr:nvSpPr>
      <xdr:spPr>
        <a:xfrm>
          <a:off x="19194539" y="955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22979</xdr:rowOff>
    </xdr:from>
    <xdr:ext cx="469744" cy="259045"/>
    <xdr:sp macro="" textlink="">
      <xdr:nvSpPr>
        <xdr:cNvPr id="614" name="n_3aveValue【学校施設】&#10;一人当たり面積">
          <a:extLst>
            <a:ext uri="{FF2B5EF4-FFF2-40B4-BE49-F238E27FC236}">
              <a16:creationId xmlns:a16="http://schemas.microsoft.com/office/drawing/2014/main" id="{62BB8BF7-FA00-4203-80B5-B51784A367EF}"/>
            </a:ext>
          </a:extLst>
        </xdr:cNvPr>
        <xdr:cNvSpPr txBox="1"/>
      </xdr:nvSpPr>
      <xdr:spPr>
        <a:xfrm>
          <a:off x="18353164" y="959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615" name="n_4aveValue【学校施設】&#10;一人当たり面積">
          <a:extLst>
            <a:ext uri="{FF2B5EF4-FFF2-40B4-BE49-F238E27FC236}">
              <a16:creationId xmlns:a16="http://schemas.microsoft.com/office/drawing/2014/main" id="{40445D25-D271-466D-AB51-D62CBB9A7A23}"/>
            </a:ext>
          </a:extLst>
        </xdr:cNvPr>
        <xdr:cNvSpPr txBox="1"/>
      </xdr:nvSpPr>
      <xdr:spPr>
        <a:xfrm>
          <a:off x="17507027" y="961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50614</xdr:rowOff>
    </xdr:from>
    <xdr:ext cx="469744" cy="259045"/>
    <xdr:sp macro="" textlink="">
      <xdr:nvSpPr>
        <xdr:cNvPr id="616" name="n_1mainValue【学校施設】&#10;一人当たり面積">
          <a:extLst>
            <a:ext uri="{FF2B5EF4-FFF2-40B4-BE49-F238E27FC236}">
              <a16:creationId xmlns:a16="http://schemas.microsoft.com/office/drawing/2014/main" id="{FBAB31ED-15A5-4B82-9C38-20B212664B4C}"/>
            </a:ext>
          </a:extLst>
        </xdr:cNvPr>
        <xdr:cNvSpPr txBox="1"/>
      </xdr:nvSpPr>
      <xdr:spPr>
        <a:xfrm>
          <a:off x="20032739" y="994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65244</xdr:rowOff>
    </xdr:from>
    <xdr:ext cx="469744" cy="259045"/>
    <xdr:sp macro="" textlink="">
      <xdr:nvSpPr>
        <xdr:cNvPr id="617" name="n_2mainValue【学校施設】&#10;一人当たり面積">
          <a:extLst>
            <a:ext uri="{FF2B5EF4-FFF2-40B4-BE49-F238E27FC236}">
              <a16:creationId xmlns:a16="http://schemas.microsoft.com/office/drawing/2014/main" id="{855D2EFA-3ED5-45FE-8841-FB2D96FB5507}"/>
            </a:ext>
          </a:extLst>
        </xdr:cNvPr>
        <xdr:cNvSpPr txBox="1"/>
      </xdr:nvSpPr>
      <xdr:spPr>
        <a:xfrm>
          <a:off x="19194539" y="995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115536</xdr:rowOff>
    </xdr:from>
    <xdr:ext cx="469744" cy="259045"/>
    <xdr:sp macro="" textlink="">
      <xdr:nvSpPr>
        <xdr:cNvPr id="618" name="n_3mainValue【学校施設】&#10;一人当たり面積">
          <a:extLst>
            <a:ext uri="{FF2B5EF4-FFF2-40B4-BE49-F238E27FC236}">
              <a16:creationId xmlns:a16="http://schemas.microsoft.com/office/drawing/2014/main" id="{50863A57-77C6-4911-B73F-ED74BF2A5EA1}"/>
            </a:ext>
          </a:extLst>
        </xdr:cNvPr>
        <xdr:cNvSpPr txBox="1"/>
      </xdr:nvSpPr>
      <xdr:spPr>
        <a:xfrm>
          <a:off x="18353164" y="1000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126509</xdr:rowOff>
    </xdr:from>
    <xdr:ext cx="469744" cy="259045"/>
    <xdr:sp macro="" textlink="">
      <xdr:nvSpPr>
        <xdr:cNvPr id="619" name="n_4mainValue【学校施設】&#10;一人当たり面積">
          <a:extLst>
            <a:ext uri="{FF2B5EF4-FFF2-40B4-BE49-F238E27FC236}">
              <a16:creationId xmlns:a16="http://schemas.microsoft.com/office/drawing/2014/main" id="{A337967D-7658-4866-9F5E-7C3A4F824702}"/>
            </a:ext>
          </a:extLst>
        </xdr:cNvPr>
        <xdr:cNvSpPr txBox="1"/>
      </xdr:nvSpPr>
      <xdr:spPr>
        <a:xfrm>
          <a:off x="17507027" y="1001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FEFCAC85-52B0-4E90-A9BF-41D1485A02C5}"/>
            </a:ext>
          </a:extLst>
        </xdr:cNvPr>
        <xdr:cNvSpPr/>
      </xdr:nvSpPr>
      <xdr:spPr>
        <a:xfrm>
          <a:off x="11831637"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8E981DE5-85F2-4BD8-92B8-E1A88D485B6E}"/>
            </a:ext>
          </a:extLst>
        </xdr:cNvPr>
        <xdr:cNvSpPr/>
      </xdr:nvSpPr>
      <xdr:spPr>
        <a:xfrm>
          <a:off x="119443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58BD6698-C094-4211-8298-EFB90EBA896D}"/>
            </a:ext>
          </a:extLst>
        </xdr:cNvPr>
        <xdr:cNvSpPr/>
      </xdr:nvSpPr>
      <xdr:spPr>
        <a:xfrm>
          <a:off x="119443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6FBD17BB-715E-493F-AC64-28077EDBF0FC}"/>
            </a:ext>
          </a:extLst>
        </xdr:cNvPr>
        <xdr:cNvSpPr/>
      </xdr:nvSpPr>
      <xdr:spPr>
        <a:xfrm>
          <a:off x="129174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9DBF49F6-3F83-43CE-9F0F-932965946060}"/>
            </a:ext>
          </a:extLst>
        </xdr:cNvPr>
        <xdr:cNvSpPr/>
      </xdr:nvSpPr>
      <xdr:spPr>
        <a:xfrm>
          <a:off x="129174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1DB82107-7B71-4EA7-BED7-45D788FCAD50}"/>
            </a:ext>
          </a:extLst>
        </xdr:cNvPr>
        <xdr:cNvSpPr/>
      </xdr:nvSpPr>
      <xdr:spPr>
        <a:xfrm>
          <a:off x="1400333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6CCC229-FCD0-4D47-839E-D47AE1CD880D}"/>
            </a:ext>
          </a:extLst>
        </xdr:cNvPr>
        <xdr:cNvSpPr/>
      </xdr:nvSpPr>
      <xdr:spPr>
        <a:xfrm>
          <a:off x="1400333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EDB56774-4446-42B2-8FB4-66CE6D5204F4}"/>
            </a:ext>
          </a:extLst>
        </xdr:cNvPr>
        <xdr:cNvSpPr/>
      </xdr:nvSpPr>
      <xdr:spPr>
        <a:xfrm>
          <a:off x="11831637" y="12249150"/>
          <a:ext cx="4486275"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a:extLst>
            <a:ext uri="{FF2B5EF4-FFF2-40B4-BE49-F238E27FC236}">
              <a16:creationId xmlns:a16="http://schemas.microsoft.com/office/drawing/2014/main" id="{6B2F2B7C-71B6-4C31-8702-90FC9E674613}"/>
            </a:ext>
          </a:extLst>
        </xdr:cNvPr>
        <xdr:cNvSpPr/>
      </xdr:nvSpPr>
      <xdr:spPr>
        <a:xfrm>
          <a:off x="173736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a:extLst>
            <a:ext uri="{FF2B5EF4-FFF2-40B4-BE49-F238E27FC236}">
              <a16:creationId xmlns:a16="http://schemas.microsoft.com/office/drawing/2014/main" id="{69BA9BDC-6E39-4378-A96B-3476642AA06E}"/>
            </a:ext>
          </a:extLst>
        </xdr:cNvPr>
        <xdr:cNvSpPr/>
      </xdr:nvSpPr>
      <xdr:spPr>
        <a:xfrm>
          <a:off x="175053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a:extLst>
            <a:ext uri="{FF2B5EF4-FFF2-40B4-BE49-F238E27FC236}">
              <a16:creationId xmlns:a16="http://schemas.microsoft.com/office/drawing/2014/main" id="{7A19834E-FFF6-4BE5-A6EF-53F9AF2F6058}"/>
            </a:ext>
          </a:extLst>
        </xdr:cNvPr>
        <xdr:cNvSpPr/>
      </xdr:nvSpPr>
      <xdr:spPr>
        <a:xfrm>
          <a:off x="175053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a:extLst>
            <a:ext uri="{FF2B5EF4-FFF2-40B4-BE49-F238E27FC236}">
              <a16:creationId xmlns:a16="http://schemas.microsoft.com/office/drawing/2014/main" id="{CE31D9F6-8D4B-4D66-949B-0F5337DDF669}"/>
            </a:ext>
          </a:extLst>
        </xdr:cNvPr>
        <xdr:cNvSpPr/>
      </xdr:nvSpPr>
      <xdr:spPr>
        <a:xfrm>
          <a:off x="184594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a:extLst>
            <a:ext uri="{FF2B5EF4-FFF2-40B4-BE49-F238E27FC236}">
              <a16:creationId xmlns:a16="http://schemas.microsoft.com/office/drawing/2014/main" id="{D95E4448-F07E-4997-B341-E4496EF7AD0C}"/>
            </a:ext>
          </a:extLst>
        </xdr:cNvPr>
        <xdr:cNvSpPr/>
      </xdr:nvSpPr>
      <xdr:spPr>
        <a:xfrm>
          <a:off x="184594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a:extLst>
            <a:ext uri="{FF2B5EF4-FFF2-40B4-BE49-F238E27FC236}">
              <a16:creationId xmlns:a16="http://schemas.microsoft.com/office/drawing/2014/main" id="{2588CAD4-04AD-4E26-9338-10E054F1F4A9}"/>
            </a:ext>
          </a:extLst>
        </xdr:cNvPr>
        <xdr:cNvSpPr/>
      </xdr:nvSpPr>
      <xdr:spPr>
        <a:xfrm>
          <a:off x="195453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a:extLst>
            <a:ext uri="{FF2B5EF4-FFF2-40B4-BE49-F238E27FC236}">
              <a16:creationId xmlns:a16="http://schemas.microsoft.com/office/drawing/2014/main" id="{352D5A95-CA12-4E55-8493-92E51605E1B7}"/>
            </a:ext>
          </a:extLst>
        </xdr:cNvPr>
        <xdr:cNvSpPr/>
      </xdr:nvSpPr>
      <xdr:spPr>
        <a:xfrm>
          <a:off x="195453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a:extLst>
            <a:ext uri="{FF2B5EF4-FFF2-40B4-BE49-F238E27FC236}">
              <a16:creationId xmlns:a16="http://schemas.microsoft.com/office/drawing/2014/main" id="{158D4BE2-24E5-4302-8855-023E1A7C04FD}"/>
            </a:ext>
          </a:extLst>
        </xdr:cNvPr>
        <xdr:cNvSpPr/>
      </xdr:nvSpPr>
      <xdr:spPr>
        <a:xfrm>
          <a:off x="17373600" y="12249150"/>
          <a:ext cx="44958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A592F693-F90F-4F81-9677-DD02EADD9A62}"/>
            </a:ext>
          </a:extLst>
        </xdr:cNvPr>
        <xdr:cNvSpPr/>
      </xdr:nvSpPr>
      <xdr:spPr>
        <a:xfrm>
          <a:off x="11831637"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1FB4E60F-51B8-4F38-8755-05266BD89E66}"/>
            </a:ext>
          </a:extLst>
        </xdr:cNvPr>
        <xdr:cNvSpPr/>
      </xdr:nvSpPr>
      <xdr:spPr>
        <a:xfrm>
          <a:off x="119443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00FF6628-F4EC-4015-9881-6F4E7DFB8A4A}"/>
            </a:ext>
          </a:extLst>
        </xdr:cNvPr>
        <xdr:cNvSpPr/>
      </xdr:nvSpPr>
      <xdr:spPr>
        <a:xfrm>
          <a:off x="119443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9D4CE328-CDBA-4647-9F33-427F0703D8F8}"/>
            </a:ext>
          </a:extLst>
        </xdr:cNvPr>
        <xdr:cNvSpPr/>
      </xdr:nvSpPr>
      <xdr:spPr>
        <a:xfrm>
          <a:off x="129174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BB205C5D-6640-4EA2-A718-C17A37E4DA34}"/>
            </a:ext>
          </a:extLst>
        </xdr:cNvPr>
        <xdr:cNvSpPr/>
      </xdr:nvSpPr>
      <xdr:spPr>
        <a:xfrm>
          <a:off x="129174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F63C71CC-8871-43A3-8941-7388048F20E2}"/>
            </a:ext>
          </a:extLst>
        </xdr:cNvPr>
        <xdr:cNvSpPr/>
      </xdr:nvSpPr>
      <xdr:spPr>
        <a:xfrm>
          <a:off x="1400333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35288723-D533-4A72-8527-8D1C67481E97}"/>
            </a:ext>
          </a:extLst>
        </xdr:cNvPr>
        <xdr:cNvSpPr/>
      </xdr:nvSpPr>
      <xdr:spPr>
        <a:xfrm>
          <a:off x="1400333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87F603EF-978E-44B9-A188-31AF48CEB937}"/>
            </a:ext>
          </a:extLst>
        </xdr:cNvPr>
        <xdr:cNvSpPr/>
      </xdr:nvSpPr>
      <xdr:spPr>
        <a:xfrm>
          <a:off x="11831637"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A510050C-6635-498D-B7B1-A42EC2005F7B}"/>
            </a:ext>
          </a:extLst>
        </xdr:cNvPr>
        <xdr:cNvSpPr txBox="1"/>
      </xdr:nvSpPr>
      <xdr:spPr>
        <a:xfrm>
          <a:off x="11793537"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C0609F79-42DC-4AB5-ADBC-5E40A79BDA81}"/>
            </a:ext>
          </a:extLst>
        </xdr:cNvPr>
        <xdr:cNvCxnSpPr/>
      </xdr:nvCxnSpPr>
      <xdr:spPr>
        <a:xfrm>
          <a:off x="11831637"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3AD05151-A5B0-4011-A5D3-60CDFA091931}"/>
            </a:ext>
          </a:extLst>
        </xdr:cNvPr>
        <xdr:cNvSpPr txBox="1"/>
      </xdr:nvSpPr>
      <xdr:spPr>
        <a:xfrm>
          <a:off x="11393033"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8CE81270-7A78-4A88-9F21-A49CFA11882E}"/>
            </a:ext>
          </a:extLst>
        </xdr:cNvPr>
        <xdr:cNvCxnSpPr/>
      </xdr:nvCxnSpPr>
      <xdr:spPr>
        <a:xfrm>
          <a:off x="11831637" y="17811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a:extLst>
            <a:ext uri="{FF2B5EF4-FFF2-40B4-BE49-F238E27FC236}">
              <a16:creationId xmlns:a16="http://schemas.microsoft.com/office/drawing/2014/main" id="{482ACC80-4913-47C0-9A04-027CFF3F34F0}"/>
            </a:ext>
          </a:extLst>
        </xdr:cNvPr>
        <xdr:cNvSpPr txBox="1"/>
      </xdr:nvSpPr>
      <xdr:spPr>
        <a:xfrm>
          <a:off x="11393033"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A76BA5AF-8311-47F1-85F6-486952643CED}"/>
            </a:ext>
          </a:extLst>
        </xdr:cNvPr>
        <xdr:cNvCxnSpPr/>
      </xdr:nvCxnSpPr>
      <xdr:spPr>
        <a:xfrm>
          <a:off x="11831637" y="17430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6C1C960F-4BF2-4A58-9F9D-87422362CE87}"/>
            </a:ext>
          </a:extLst>
        </xdr:cNvPr>
        <xdr:cNvSpPr txBox="1"/>
      </xdr:nvSpPr>
      <xdr:spPr>
        <a:xfrm>
          <a:off x="11447628"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C6E27B62-2EC7-4804-BC81-E74605FEB699}"/>
            </a:ext>
          </a:extLst>
        </xdr:cNvPr>
        <xdr:cNvCxnSpPr/>
      </xdr:nvCxnSpPr>
      <xdr:spPr>
        <a:xfrm>
          <a:off x="11831637" y="17049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E5E39547-B154-4D81-974F-E495AB4AD9CC}"/>
            </a:ext>
          </a:extLst>
        </xdr:cNvPr>
        <xdr:cNvSpPr txBox="1"/>
      </xdr:nvSpPr>
      <xdr:spPr>
        <a:xfrm>
          <a:off x="11447628"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7D401B69-9927-4734-9C92-859D3DF22A8C}"/>
            </a:ext>
          </a:extLst>
        </xdr:cNvPr>
        <xdr:cNvCxnSpPr/>
      </xdr:nvCxnSpPr>
      <xdr:spPr>
        <a:xfrm>
          <a:off x="11831637" y="16668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034476E4-E1C5-4355-BBB9-2BCBE4CAB43A}"/>
            </a:ext>
          </a:extLst>
        </xdr:cNvPr>
        <xdr:cNvSpPr txBox="1"/>
      </xdr:nvSpPr>
      <xdr:spPr>
        <a:xfrm>
          <a:off x="11447628"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E92DDA12-2C5A-4B06-ABD2-3206AB47BB87}"/>
            </a:ext>
          </a:extLst>
        </xdr:cNvPr>
        <xdr:cNvCxnSpPr/>
      </xdr:nvCxnSpPr>
      <xdr:spPr>
        <a:xfrm>
          <a:off x="11831637" y="16287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a:extLst>
            <a:ext uri="{FF2B5EF4-FFF2-40B4-BE49-F238E27FC236}">
              <a16:creationId xmlns:a16="http://schemas.microsoft.com/office/drawing/2014/main" id="{D2C3342A-AD5F-4478-9E5E-91EA927713CC}"/>
            </a:ext>
          </a:extLst>
        </xdr:cNvPr>
        <xdr:cNvSpPr txBox="1"/>
      </xdr:nvSpPr>
      <xdr:spPr>
        <a:xfrm>
          <a:off x="11447628"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3DAFB2CA-7D7B-4805-A794-78C2E32662E0}"/>
            </a:ext>
          </a:extLst>
        </xdr:cNvPr>
        <xdr:cNvCxnSpPr/>
      </xdr:nvCxnSpPr>
      <xdr:spPr>
        <a:xfrm>
          <a:off x="11831637"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8" name="テキスト ボックス 657">
          <a:extLst>
            <a:ext uri="{FF2B5EF4-FFF2-40B4-BE49-F238E27FC236}">
              <a16:creationId xmlns:a16="http://schemas.microsoft.com/office/drawing/2014/main" id="{714F3F1C-DB07-4489-A619-2178A2E039BE}"/>
            </a:ext>
          </a:extLst>
        </xdr:cNvPr>
        <xdr:cNvSpPr txBox="1"/>
      </xdr:nvSpPr>
      <xdr:spPr>
        <a:xfrm>
          <a:off x="11506986"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FC4E9995-EAEC-4D9E-8705-33FD1FCF604C}"/>
            </a:ext>
          </a:extLst>
        </xdr:cNvPr>
        <xdr:cNvSpPr/>
      </xdr:nvSpPr>
      <xdr:spPr>
        <a:xfrm>
          <a:off x="11831637"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660" name="直線コネクタ 659">
          <a:extLst>
            <a:ext uri="{FF2B5EF4-FFF2-40B4-BE49-F238E27FC236}">
              <a16:creationId xmlns:a16="http://schemas.microsoft.com/office/drawing/2014/main" id="{3B5B1300-0D66-4E5B-A7F5-FE29D1CCADE8}"/>
            </a:ext>
          </a:extLst>
        </xdr:cNvPr>
        <xdr:cNvCxnSpPr/>
      </xdr:nvCxnSpPr>
      <xdr:spPr>
        <a:xfrm flipV="1">
          <a:off x="15514001" y="16553498"/>
          <a:ext cx="0" cy="1250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1" name="【公民館】&#10;有形固定資産減価償却率最小値テキスト">
          <a:extLst>
            <a:ext uri="{FF2B5EF4-FFF2-40B4-BE49-F238E27FC236}">
              <a16:creationId xmlns:a16="http://schemas.microsoft.com/office/drawing/2014/main" id="{E46415EA-3507-4AF7-AA53-CF716863C2DF}"/>
            </a:ext>
          </a:extLst>
        </xdr:cNvPr>
        <xdr:cNvSpPr txBox="1"/>
      </xdr:nvSpPr>
      <xdr:spPr>
        <a:xfrm>
          <a:off x="15552737" y="1781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2" name="直線コネクタ 661">
          <a:extLst>
            <a:ext uri="{FF2B5EF4-FFF2-40B4-BE49-F238E27FC236}">
              <a16:creationId xmlns:a16="http://schemas.microsoft.com/office/drawing/2014/main" id="{5153D39F-AFB6-4A47-ADEC-416F83DBC98D}"/>
            </a:ext>
          </a:extLst>
        </xdr:cNvPr>
        <xdr:cNvCxnSpPr/>
      </xdr:nvCxnSpPr>
      <xdr:spPr>
        <a:xfrm>
          <a:off x="15420975" y="17804130"/>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663" name="【公民館】&#10;有形固定資産減価償却率最大値テキスト">
          <a:extLst>
            <a:ext uri="{FF2B5EF4-FFF2-40B4-BE49-F238E27FC236}">
              <a16:creationId xmlns:a16="http://schemas.microsoft.com/office/drawing/2014/main" id="{F304FCFC-B799-4D65-94C9-4466D9FF3AD2}"/>
            </a:ext>
          </a:extLst>
        </xdr:cNvPr>
        <xdr:cNvSpPr txBox="1"/>
      </xdr:nvSpPr>
      <xdr:spPr>
        <a:xfrm>
          <a:off x="15552737" y="1632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664" name="直線コネクタ 663">
          <a:extLst>
            <a:ext uri="{FF2B5EF4-FFF2-40B4-BE49-F238E27FC236}">
              <a16:creationId xmlns:a16="http://schemas.microsoft.com/office/drawing/2014/main" id="{3B494151-4FF5-4D13-A5C3-BA6C73A5B026}"/>
            </a:ext>
          </a:extLst>
        </xdr:cNvPr>
        <xdr:cNvCxnSpPr/>
      </xdr:nvCxnSpPr>
      <xdr:spPr>
        <a:xfrm>
          <a:off x="15420975" y="16553498"/>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65" name="【公民館】&#10;有形固定資産減価償却率平均値テキスト">
          <a:extLst>
            <a:ext uri="{FF2B5EF4-FFF2-40B4-BE49-F238E27FC236}">
              <a16:creationId xmlns:a16="http://schemas.microsoft.com/office/drawing/2014/main" id="{F0CD214E-6C0D-4BF4-B62C-BBFA796C321F}"/>
            </a:ext>
          </a:extLst>
        </xdr:cNvPr>
        <xdr:cNvSpPr txBox="1"/>
      </xdr:nvSpPr>
      <xdr:spPr>
        <a:xfrm>
          <a:off x="15552737" y="16915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66" name="フローチャート: 判断 665">
          <a:extLst>
            <a:ext uri="{FF2B5EF4-FFF2-40B4-BE49-F238E27FC236}">
              <a16:creationId xmlns:a16="http://schemas.microsoft.com/office/drawing/2014/main" id="{7BD8A209-22D8-4CCF-85B8-2F363EB1F33B}"/>
            </a:ext>
          </a:extLst>
        </xdr:cNvPr>
        <xdr:cNvSpPr/>
      </xdr:nvSpPr>
      <xdr:spPr>
        <a:xfrm>
          <a:off x="15459075" y="17068482"/>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67" name="フローチャート: 判断 666">
          <a:extLst>
            <a:ext uri="{FF2B5EF4-FFF2-40B4-BE49-F238E27FC236}">
              <a16:creationId xmlns:a16="http://schemas.microsoft.com/office/drawing/2014/main" id="{00B91226-C587-4E84-B1AC-C170A231CD32}"/>
            </a:ext>
          </a:extLst>
        </xdr:cNvPr>
        <xdr:cNvSpPr/>
      </xdr:nvSpPr>
      <xdr:spPr>
        <a:xfrm>
          <a:off x="14658975" y="17030382"/>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68" name="フローチャート: 判断 667">
          <a:extLst>
            <a:ext uri="{FF2B5EF4-FFF2-40B4-BE49-F238E27FC236}">
              <a16:creationId xmlns:a16="http://schemas.microsoft.com/office/drawing/2014/main" id="{F354823F-91EB-4472-95F7-1EFADD0F1902}"/>
            </a:ext>
          </a:extLst>
        </xdr:cNvPr>
        <xdr:cNvSpPr/>
      </xdr:nvSpPr>
      <xdr:spPr>
        <a:xfrm>
          <a:off x="13822362" y="17038955"/>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69" name="フローチャート: 判断 668">
          <a:extLst>
            <a:ext uri="{FF2B5EF4-FFF2-40B4-BE49-F238E27FC236}">
              <a16:creationId xmlns:a16="http://schemas.microsoft.com/office/drawing/2014/main" id="{13D688DF-D6D9-498B-AAF3-FE8187362FDD}"/>
            </a:ext>
          </a:extLst>
        </xdr:cNvPr>
        <xdr:cNvSpPr/>
      </xdr:nvSpPr>
      <xdr:spPr>
        <a:xfrm>
          <a:off x="12980987" y="17060862"/>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670" name="フローチャート: 判断 669">
          <a:extLst>
            <a:ext uri="{FF2B5EF4-FFF2-40B4-BE49-F238E27FC236}">
              <a16:creationId xmlns:a16="http://schemas.microsoft.com/office/drawing/2014/main" id="{123F02F1-78FD-461C-BB64-81EE553670F4}"/>
            </a:ext>
          </a:extLst>
        </xdr:cNvPr>
        <xdr:cNvSpPr/>
      </xdr:nvSpPr>
      <xdr:spPr>
        <a:xfrm>
          <a:off x="12125325" y="17239932"/>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28C509EC-E8B6-4F7C-89EF-E279A8B89423}"/>
            </a:ext>
          </a:extLst>
        </xdr:cNvPr>
        <xdr:cNvSpPr txBox="1"/>
      </xdr:nvSpPr>
      <xdr:spPr>
        <a:xfrm>
          <a:off x="153336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8711E9D4-76DA-47E8-90B5-334F3FE5688A}"/>
            </a:ext>
          </a:extLst>
        </xdr:cNvPr>
        <xdr:cNvSpPr txBox="1"/>
      </xdr:nvSpPr>
      <xdr:spPr>
        <a:xfrm>
          <a:off x="14533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B3162D4-599F-4833-AB2A-22A2EEC4661D}"/>
            </a:ext>
          </a:extLst>
        </xdr:cNvPr>
        <xdr:cNvSpPr txBox="1"/>
      </xdr:nvSpPr>
      <xdr:spPr>
        <a:xfrm>
          <a:off x="13687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F575A35D-E01F-40DD-AC2D-CFADAD712B0C}"/>
            </a:ext>
          </a:extLst>
        </xdr:cNvPr>
        <xdr:cNvSpPr txBox="1"/>
      </xdr:nvSpPr>
      <xdr:spPr>
        <a:xfrm>
          <a:off x="12850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AE49B3C-3FF0-4EBB-8F57-AC637D57E4F8}"/>
            </a:ext>
          </a:extLst>
        </xdr:cNvPr>
        <xdr:cNvSpPr txBox="1"/>
      </xdr:nvSpPr>
      <xdr:spPr>
        <a:xfrm>
          <a:off x="11999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69214</xdr:rowOff>
    </xdr:from>
    <xdr:to>
      <xdr:col>85</xdr:col>
      <xdr:colOff>177800</xdr:colOff>
      <xdr:row>107</xdr:row>
      <xdr:rowOff>170814</xdr:rowOff>
    </xdr:to>
    <xdr:sp macro="" textlink="">
      <xdr:nvSpPr>
        <xdr:cNvPr id="676" name="楕円 675">
          <a:extLst>
            <a:ext uri="{FF2B5EF4-FFF2-40B4-BE49-F238E27FC236}">
              <a16:creationId xmlns:a16="http://schemas.microsoft.com/office/drawing/2014/main" id="{99DEC1D0-4A9D-4245-8362-AE7AD9B53CFD}"/>
            </a:ext>
          </a:extLst>
        </xdr:cNvPr>
        <xdr:cNvSpPr/>
      </xdr:nvSpPr>
      <xdr:spPr>
        <a:xfrm>
          <a:off x="15459075" y="17561876"/>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47641</xdr:rowOff>
    </xdr:from>
    <xdr:ext cx="405111" cy="259045"/>
    <xdr:sp macro="" textlink="">
      <xdr:nvSpPr>
        <xdr:cNvPr id="677" name="【公民館】&#10;有形固定資産減価償却率該当値テキスト">
          <a:extLst>
            <a:ext uri="{FF2B5EF4-FFF2-40B4-BE49-F238E27FC236}">
              <a16:creationId xmlns:a16="http://schemas.microsoft.com/office/drawing/2014/main" id="{E2491751-5B9D-4A2B-929A-9B24B971F49D}"/>
            </a:ext>
          </a:extLst>
        </xdr:cNvPr>
        <xdr:cNvSpPr txBox="1"/>
      </xdr:nvSpPr>
      <xdr:spPr>
        <a:xfrm>
          <a:off x="15552737" y="1753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678" name="楕円 677">
          <a:extLst>
            <a:ext uri="{FF2B5EF4-FFF2-40B4-BE49-F238E27FC236}">
              <a16:creationId xmlns:a16="http://schemas.microsoft.com/office/drawing/2014/main" id="{E6F9E99F-B560-457C-AD1B-3B4616B28C7C}"/>
            </a:ext>
          </a:extLst>
        </xdr:cNvPr>
        <xdr:cNvSpPr/>
      </xdr:nvSpPr>
      <xdr:spPr>
        <a:xfrm>
          <a:off x="14658975" y="17524730"/>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120014</xdr:rowOff>
    </xdr:to>
    <xdr:cxnSp macro="">
      <xdr:nvCxnSpPr>
        <xdr:cNvPr id="679" name="直線コネクタ 678">
          <a:extLst>
            <a:ext uri="{FF2B5EF4-FFF2-40B4-BE49-F238E27FC236}">
              <a16:creationId xmlns:a16="http://schemas.microsoft.com/office/drawing/2014/main" id="{4B2C58A3-358C-4E8D-A0A6-52AA88B4041C}"/>
            </a:ext>
          </a:extLst>
        </xdr:cNvPr>
        <xdr:cNvCxnSpPr/>
      </xdr:nvCxnSpPr>
      <xdr:spPr>
        <a:xfrm>
          <a:off x="14714537" y="17575530"/>
          <a:ext cx="8001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17780</xdr:rowOff>
    </xdr:from>
    <xdr:to>
      <xdr:col>76</xdr:col>
      <xdr:colOff>165100</xdr:colOff>
      <xdr:row>107</xdr:row>
      <xdr:rowOff>119380</xdr:rowOff>
    </xdr:to>
    <xdr:sp macro="" textlink="">
      <xdr:nvSpPr>
        <xdr:cNvPr id="680" name="楕円 679">
          <a:extLst>
            <a:ext uri="{FF2B5EF4-FFF2-40B4-BE49-F238E27FC236}">
              <a16:creationId xmlns:a16="http://schemas.microsoft.com/office/drawing/2014/main" id="{8971810D-B789-4115-BC85-3576B5BE15E9}"/>
            </a:ext>
          </a:extLst>
        </xdr:cNvPr>
        <xdr:cNvSpPr/>
      </xdr:nvSpPr>
      <xdr:spPr>
        <a:xfrm>
          <a:off x="13822362" y="17505680"/>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68580</xdr:rowOff>
    </xdr:from>
    <xdr:to>
      <xdr:col>81</xdr:col>
      <xdr:colOff>50800</xdr:colOff>
      <xdr:row>107</xdr:row>
      <xdr:rowOff>87630</xdr:rowOff>
    </xdr:to>
    <xdr:cxnSp macro="">
      <xdr:nvCxnSpPr>
        <xdr:cNvPr id="681" name="直線コネクタ 680">
          <a:extLst>
            <a:ext uri="{FF2B5EF4-FFF2-40B4-BE49-F238E27FC236}">
              <a16:creationId xmlns:a16="http://schemas.microsoft.com/office/drawing/2014/main" id="{CDE8D5A2-BB51-4182-B530-156B09453A38}"/>
            </a:ext>
          </a:extLst>
        </xdr:cNvPr>
        <xdr:cNvCxnSpPr/>
      </xdr:nvCxnSpPr>
      <xdr:spPr>
        <a:xfrm>
          <a:off x="13868400" y="17556480"/>
          <a:ext cx="846137"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153036</xdr:rowOff>
    </xdr:from>
    <xdr:to>
      <xdr:col>72</xdr:col>
      <xdr:colOff>38100</xdr:colOff>
      <xdr:row>107</xdr:row>
      <xdr:rowOff>83186</xdr:rowOff>
    </xdr:to>
    <xdr:sp macro="" textlink="">
      <xdr:nvSpPr>
        <xdr:cNvPr id="682" name="楕円 681">
          <a:extLst>
            <a:ext uri="{FF2B5EF4-FFF2-40B4-BE49-F238E27FC236}">
              <a16:creationId xmlns:a16="http://schemas.microsoft.com/office/drawing/2014/main" id="{931FBE1A-D42B-4F9D-BCC1-156DA8BD0598}"/>
            </a:ext>
          </a:extLst>
        </xdr:cNvPr>
        <xdr:cNvSpPr/>
      </xdr:nvSpPr>
      <xdr:spPr>
        <a:xfrm>
          <a:off x="12980987" y="17469486"/>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32386</xdr:rowOff>
    </xdr:from>
    <xdr:to>
      <xdr:col>76</xdr:col>
      <xdr:colOff>114300</xdr:colOff>
      <xdr:row>107</xdr:row>
      <xdr:rowOff>68580</xdr:rowOff>
    </xdr:to>
    <xdr:cxnSp macro="">
      <xdr:nvCxnSpPr>
        <xdr:cNvPr id="683" name="直線コネクタ 682">
          <a:extLst>
            <a:ext uri="{FF2B5EF4-FFF2-40B4-BE49-F238E27FC236}">
              <a16:creationId xmlns:a16="http://schemas.microsoft.com/office/drawing/2014/main" id="{02564BAA-62D3-4BCD-9BEE-A80681EEAD84}"/>
            </a:ext>
          </a:extLst>
        </xdr:cNvPr>
        <xdr:cNvCxnSpPr/>
      </xdr:nvCxnSpPr>
      <xdr:spPr>
        <a:xfrm>
          <a:off x="13031787" y="17525048"/>
          <a:ext cx="836613"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684" name="楕円 683">
          <a:extLst>
            <a:ext uri="{FF2B5EF4-FFF2-40B4-BE49-F238E27FC236}">
              <a16:creationId xmlns:a16="http://schemas.microsoft.com/office/drawing/2014/main" id="{C3EFB8E7-A6EF-490E-AE8A-5B0B252EA816}"/>
            </a:ext>
          </a:extLst>
        </xdr:cNvPr>
        <xdr:cNvSpPr/>
      </xdr:nvSpPr>
      <xdr:spPr>
        <a:xfrm>
          <a:off x="12125325" y="17438051"/>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32386</xdr:rowOff>
    </xdr:to>
    <xdr:cxnSp macro="">
      <xdr:nvCxnSpPr>
        <xdr:cNvPr id="685" name="直線コネクタ 684">
          <a:extLst>
            <a:ext uri="{FF2B5EF4-FFF2-40B4-BE49-F238E27FC236}">
              <a16:creationId xmlns:a16="http://schemas.microsoft.com/office/drawing/2014/main" id="{0DBB39FD-1D77-40F3-B046-E708414B8825}"/>
            </a:ext>
          </a:extLst>
        </xdr:cNvPr>
        <xdr:cNvCxnSpPr/>
      </xdr:nvCxnSpPr>
      <xdr:spPr>
        <a:xfrm>
          <a:off x="12180887" y="17488851"/>
          <a:ext cx="8509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686" name="n_1aveValue【公民館】&#10;有形固定資産減価償却率">
          <a:extLst>
            <a:ext uri="{FF2B5EF4-FFF2-40B4-BE49-F238E27FC236}">
              <a16:creationId xmlns:a16="http://schemas.microsoft.com/office/drawing/2014/main" id="{69162B6D-4423-43FA-9C30-F84E3311EB55}"/>
            </a:ext>
          </a:extLst>
        </xdr:cNvPr>
        <xdr:cNvSpPr txBox="1"/>
      </xdr:nvSpPr>
      <xdr:spPr>
        <a:xfrm>
          <a:off x="14508806" y="1680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87" name="n_2aveValue【公民館】&#10;有形固定資産減価償却率">
          <a:extLst>
            <a:ext uri="{FF2B5EF4-FFF2-40B4-BE49-F238E27FC236}">
              <a16:creationId xmlns:a16="http://schemas.microsoft.com/office/drawing/2014/main" id="{73BADE04-553F-455F-A16A-C7FF8347895E}"/>
            </a:ext>
          </a:extLst>
        </xdr:cNvPr>
        <xdr:cNvSpPr txBox="1"/>
      </xdr:nvSpPr>
      <xdr:spPr>
        <a:xfrm>
          <a:off x="13680131" y="16818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88" name="n_3aveValue【公民館】&#10;有形固定資産減価償却率">
          <a:extLst>
            <a:ext uri="{FF2B5EF4-FFF2-40B4-BE49-F238E27FC236}">
              <a16:creationId xmlns:a16="http://schemas.microsoft.com/office/drawing/2014/main" id="{1ED49F69-6BB9-4A9D-BF4F-BB7007411846}"/>
            </a:ext>
          </a:extLst>
        </xdr:cNvPr>
        <xdr:cNvSpPr txBox="1"/>
      </xdr:nvSpPr>
      <xdr:spPr>
        <a:xfrm>
          <a:off x="12838756"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36847</xdr:rowOff>
    </xdr:from>
    <xdr:ext cx="405111" cy="259045"/>
    <xdr:sp macro="" textlink="">
      <xdr:nvSpPr>
        <xdr:cNvPr id="689" name="n_4aveValue【公民館】&#10;有形固定資産減価償却率">
          <a:extLst>
            <a:ext uri="{FF2B5EF4-FFF2-40B4-BE49-F238E27FC236}">
              <a16:creationId xmlns:a16="http://schemas.microsoft.com/office/drawing/2014/main" id="{6F9B2C5B-E509-4B1B-9C0E-29133255CDE2}"/>
            </a:ext>
          </a:extLst>
        </xdr:cNvPr>
        <xdr:cNvSpPr txBox="1"/>
      </xdr:nvSpPr>
      <xdr:spPr>
        <a:xfrm>
          <a:off x="1198309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690" name="n_1mainValue【公民館】&#10;有形固定資産減価償却率">
          <a:extLst>
            <a:ext uri="{FF2B5EF4-FFF2-40B4-BE49-F238E27FC236}">
              <a16:creationId xmlns:a16="http://schemas.microsoft.com/office/drawing/2014/main" id="{413FFFD8-F9BD-4312-8A21-13A21E2303A8}"/>
            </a:ext>
          </a:extLst>
        </xdr:cNvPr>
        <xdr:cNvSpPr txBox="1"/>
      </xdr:nvSpPr>
      <xdr:spPr>
        <a:xfrm>
          <a:off x="14508806" y="17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110507</xdr:rowOff>
    </xdr:from>
    <xdr:ext cx="405111" cy="259045"/>
    <xdr:sp macro="" textlink="">
      <xdr:nvSpPr>
        <xdr:cNvPr id="691" name="n_2mainValue【公民館】&#10;有形固定資産減価償却率">
          <a:extLst>
            <a:ext uri="{FF2B5EF4-FFF2-40B4-BE49-F238E27FC236}">
              <a16:creationId xmlns:a16="http://schemas.microsoft.com/office/drawing/2014/main" id="{D99FD464-FD60-47F1-8D2E-167B63E505C7}"/>
            </a:ext>
          </a:extLst>
        </xdr:cNvPr>
        <xdr:cNvSpPr txBox="1"/>
      </xdr:nvSpPr>
      <xdr:spPr>
        <a:xfrm>
          <a:off x="13680131" y="1760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74313</xdr:rowOff>
    </xdr:from>
    <xdr:ext cx="405111" cy="259045"/>
    <xdr:sp macro="" textlink="">
      <xdr:nvSpPr>
        <xdr:cNvPr id="692" name="n_3mainValue【公民館】&#10;有形固定資産減価償却率">
          <a:extLst>
            <a:ext uri="{FF2B5EF4-FFF2-40B4-BE49-F238E27FC236}">
              <a16:creationId xmlns:a16="http://schemas.microsoft.com/office/drawing/2014/main" id="{AF7E03BC-3123-4D01-AE3D-0E0C8F597A2D}"/>
            </a:ext>
          </a:extLst>
        </xdr:cNvPr>
        <xdr:cNvSpPr txBox="1"/>
      </xdr:nvSpPr>
      <xdr:spPr>
        <a:xfrm>
          <a:off x="12838756" y="1756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693" name="n_4mainValue【公民館】&#10;有形固定資産減価償却率">
          <a:extLst>
            <a:ext uri="{FF2B5EF4-FFF2-40B4-BE49-F238E27FC236}">
              <a16:creationId xmlns:a16="http://schemas.microsoft.com/office/drawing/2014/main" id="{F828E2F9-6198-4A70-A8F3-2DA434DEC8B5}"/>
            </a:ext>
          </a:extLst>
        </xdr:cNvPr>
        <xdr:cNvSpPr txBox="1"/>
      </xdr:nvSpPr>
      <xdr:spPr>
        <a:xfrm>
          <a:off x="11983094"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C63AB019-5B73-4F79-B3C0-43B6DC6D7A4B}"/>
            </a:ext>
          </a:extLst>
        </xdr:cNvPr>
        <xdr:cNvSpPr/>
      </xdr:nvSpPr>
      <xdr:spPr>
        <a:xfrm>
          <a:off x="173736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8BDE30C5-9326-4EE5-A3BD-92F86894FA90}"/>
            </a:ext>
          </a:extLst>
        </xdr:cNvPr>
        <xdr:cNvSpPr/>
      </xdr:nvSpPr>
      <xdr:spPr>
        <a:xfrm>
          <a:off x="175053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3219A909-6D73-4E8A-8362-76C0FE8ED150}"/>
            </a:ext>
          </a:extLst>
        </xdr:cNvPr>
        <xdr:cNvSpPr/>
      </xdr:nvSpPr>
      <xdr:spPr>
        <a:xfrm>
          <a:off x="175053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2B784A5F-2A9F-4240-99BC-3DEF2AC94AB0}"/>
            </a:ext>
          </a:extLst>
        </xdr:cNvPr>
        <xdr:cNvSpPr/>
      </xdr:nvSpPr>
      <xdr:spPr>
        <a:xfrm>
          <a:off x="184594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9E62BC38-23E8-463B-A039-461CE41EED0B}"/>
            </a:ext>
          </a:extLst>
        </xdr:cNvPr>
        <xdr:cNvSpPr/>
      </xdr:nvSpPr>
      <xdr:spPr>
        <a:xfrm>
          <a:off x="184594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A58AB90A-D453-47BF-B446-8196D1CBF1AE}"/>
            </a:ext>
          </a:extLst>
        </xdr:cNvPr>
        <xdr:cNvSpPr/>
      </xdr:nvSpPr>
      <xdr:spPr>
        <a:xfrm>
          <a:off x="195453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E0B1D5C6-0E4C-42F7-96E7-24308BFD96A9}"/>
            </a:ext>
          </a:extLst>
        </xdr:cNvPr>
        <xdr:cNvSpPr/>
      </xdr:nvSpPr>
      <xdr:spPr>
        <a:xfrm>
          <a:off x="195453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3FB3BB0B-1EF5-45C6-8816-F44745A5CD34}"/>
            </a:ext>
          </a:extLst>
        </xdr:cNvPr>
        <xdr:cNvSpPr/>
      </xdr:nvSpPr>
      <xdr:spPr>
        <a:xfrm>
          <a:off x="173736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20AAC216-E742-4F64-A63B-B34E40AF1CD4}"/>
            </a:ext>
          </a:extLst>
        </xdr:cNvPr>
        <xdr:cNvSpPr txBox="1"/>
      </xdr:nvSpPr>
      <xdr:spPr>
        <a:xfrm>
          <a:off x="1734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7E3820EB-FE00-424E-B8C8-CBA543F1AD9C}"/>
            </a:ext>
          </a:extLst>
        </xdr:cNvPr>
        <xdr:cNvCxnSpPr/>
      </xdr:nvCxnSpPr>
      <xdr:spPr>
        <a:xfrm>
          <a:off x="173736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a:extLst>
            <a:ext uri="{FF2B5EF4-FFF2-40B4-BE49-F238E27FC236}">
              <a16:creationId xmlns:a16="http://schemas.microsoft.com/office/drawing/2014/main" id="{040BA114-1466-492D-9BEE-B07584FE33C7}"/>
            </a:ext>
          </a:extLst>
        </xdr:cNvPr>
        <xdr:cNvCxnSpPr/>
      </xdr:nvCxnSpPr>
      <xdr:spPr>
        <a:xfrm>
          <a:off x="17373600" y="177355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a:extLst>
            <a:ext uri="{FF2B5EF4-FFF2-40B4-BE49-F238E27FC236}">
              <a16:creationId xmlns:a16="http://schemas.microsoft.com/office/drawing/2014/main" id="{5B347E32-D17A-488A-A5B4-815F464BDBE8}"/>
            </a:ext>
          </a:extLst>
        </xdr:cNvPr>
        <xdr:cNvSpPr txBox="1"/>
      </xdr:nvSpPr>
      <xdr:spPr>
        <a:xfrm>
          <a:off x="16934996"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a:extLst>
            <a:ext uri="{FF2B5EF4-FFF2-40B4-BE49-F238E27FC236}">
              <a16:creationId xmlns:a16="http://schemas.microsoft.com/office/drawing/2014/main" id="{4FF10AC2-B6DA-4C4C-8121-4ADC46709F78}"/>
            </a:ext>
          </a:extLst>
        </xdr:cNvPr>
        <xdr:cNvCxnSpPr/>
      </xdr:nvCxnSpPr>
      <xdr:spPr>
        <a:xfrm>
          <a:off x="17373600" y="172783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a:extLst>
            <a:ext uri="{FF2B5EF4-FFF2-40B4-BE49-F238E27FC236}">
              <a16:creationId xmlns:a16="http://schemas.microsoft.com/office/drawing/2014/main" id="{E85F669D-05F9-4AB6-A756-7FC6895CFFBD}"/>
            </a:ext>
          </a:extLst>
        </xdr:cNvPr>
        <xdr:cNvSpPr txBox="1"/>
      </xdr:nvSpPr>
      <xdr:spPr>
        <a:xfrm>
          <a:off x="16934996" y="171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a:extLst>
            <a:ext uri="{FF2B5EF4-FFF2-40B4-BE49-F238E27FC236}">
              <a16:creationId xmlns:a16="http://schemas.microsoft.com/office/drawing/2014/main" id="{F9BB7BF7-3BFF-432E-84BB-A46F772BAC71}"/>
            </a:ext>
          </a:extLst>
        </xdr:cNvPr>
        <xdr:cNvCxnSpPr/>
      </xdr:nvCxnSpPr>
      <xdr:spPr>
        <a:xfrm>
          <a:off x="17373600" y="16821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a:extLst>
            <a:ext uri="{FF2B5EF4-FFF2-40B4-BE49-F238E27FC236}">
              <a16:creationId xmlns:a16="http://schemas.microsoft.com/office/drawing/2014/main" id="{29954C4A-7CE2-47E2-B9EB-87AC01AC2BB3}"/>
            </a:ext>
          </a:extLst>
        </xdr:cNvPr>
        <xdr:cNvSpPr txBox="1"/>
      </xdr:nvSpPr>
      <xdr:spPr>
        <a:xfrm>
          <a:off x="16934996" y="1667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a:extLst>
            <a:ext uri="{FF2B5EF4-FFF2-40B4-BE49-F238E27FC236}">
              <a16:creationId xmlns:a16="http://schemas.microsoft.com/office/drawing/2014/main" id="{A22B530A-98B0-4862-A43F-7853833EB459}"/>
            </a:ext>
          </a:extLst>
        </xdr:cNvPr>
        <xdr:cNvCxnSpPr/>
      </xdr:nvCxnSpPr>
      <xdr:spPr>
        <a:xfrm>
          <a:off x="17373600" y="163639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a:extLst>
            <a:ext uri="{FF2B5EF4-FFF2-40B4-BE49-F238E27FC236}">
              <a16:creationId xmlns:a16="http://schemas.microsoft.com/office/drawing/2014/main" id="{9AC0A1A1-EBF7-4E6A-8618-934DD75062C8}"/>
            </a:ext>
          </a:extLst>
        </xdr:cNvPr>
        <xdr:cNvSpPr txBox="1"/>
      </xdr:nvSpPr>
      <xdr:spPr>
        <a:xfrm>
          <a:off x="16934996" y="16221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4E7DD013-120F-4244-88C3-2F167BAA1F6A}"/>
            </a:ext>
          </a:extLst>
        </xdr:cNvPr>
        <xdr:cNvCxnSpPr/>
      </xdr:nvCxnSpPr>
      <xdr:spPr>
        <a:xfrm>
          <a:off x="173736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F8263CE2-BC97-4D51-B623-906979C45C01}"/>
            </a:ext>
          </a:extLst>
        </xdr:cNvPr>
        <xdr:cNvSpPr txBox="1"/>
      </xdr:nvSpPr>
      <xdr:spPr>
        <a:xfrm>
          <a:off x="16934996"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a:extLst>
            <a:ext uri="{FF2B5EF4-FFF2-40B4-BE49-F238E27FC236}">
              <a16:creationId xmlns:a16="http://schemas.microsoft.com/office/drawing/2014/main" id="{7C45B2D7-C03D-4CD7-8C67-91314402E504}"/>
            </a:ext>
          </a:extLst>
        </xdr:cNvPr>
        <xdr:cNvSpPr/>
      </xdr:nvSpPr>
      <xdr:spPr>
        <a:xfrm>
          <a:off x="173736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715" name="直線コネクタ 714">
          <a:extLst>
            <a:ext uri="{FF2B5EF4-FFF2-40B4-BE49-F238E27FC236}">
              <a16:creationId xmlns:a16="http://schemas.microsoft.com/office/drawing/2014/main" id="{BAF95310-AD24-4B15-93F2-EBAC68DD1FBF}"/>
            </a:ext>
          </a:extLst>
        </xdr:cNvPr>
        <xdr:cNvCxnSpPr/>
      </xdr:nvCxnSpPr>
      <xdr:spPr>
        <a:xfrm flipV="1">
          <a:off x="21060726" y="1638452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716" name="【公民館】&#10;一人当たり面積最小値テキスト">
          <a:extLst>
            <a:ext uri="{FF2B5EF4-FFF2-40B4-BE49-F238E27FC236}">
              <a16:creationId xmlns:a16="http://schemas.microsoft.com/office/drawing/2014/main" id="{A5CA46D2-0253-4E7C-A608-8BA37E88A04B}"/>
            </a:ext>
          </a:extLst>
        </xdr:cNvPr>
        <xdr:cNvSpPr txBox="1"/>
      </xdr:nvSpPr>
      <xdr:spPr>
        <a:xfrm>
          <a:off x="21099462" y="177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717" name="直線コネクタ 716">
          <a:extLst>
            <a:ext uri="{FF2B5EF4-FFF2-40B4-BE49-F238E27FC236}">
              <a16:creationId xmlns:a16="http://schemas.microsoft.com/office/drawing/2014/main" id="{E2A028DD-A150-4F2A-A161-F79628310661}"/>
            </a:ext>
          </a:extLst>
        </xdr:cNvPr>
        <xdr:cNvCxnSpPr/>
      </xdr:nvCxnSpPr>
      <xdr:spPr>
        <a:xfrm>
          <a:off x="20981987" y="1771497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18" name="【公民館】&#10;一人当たり面積最大値テキスト">
          <a:extLst>
            <a:ext uri="{FF2B5EF4-FFF2-40B4-BE49-F238E27FC236}">
              <a16:creationId xmlns:a16="http://schemas.microsoft.com/office/drawing/2014/main" id="{5BAC6184-AC13-4D18-B2EC-5D4936D7C243}"/>
            </a:ext>
          </a:extLst>
        </xdr:cNvPr>
        <xdr:cNvSpPr txBox="1"/>
      </xdr:nvSpPr>
      <xdr:spPr>
        <a:xfrm>
          <a:off x="21099462" y="1616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19" name="直線コネクタ 718">
          <a:extLst>
            <a:ext uri="{FF2B5EF4-FFF2-40B4-BE49-F238E27FC236}">
              <a16:creationId xmlns:a16="http://schemas.microsoft.com/office/drawing/2014/main" id="{1C1724DA-C3DF-4BC6-8573-B05D55726F1D}"/>
            </a:ext>
          </a:extLst>
        </xdr:cNvPr>
        <xdr:cNvCxnSpPr/>
      </xdr:nvCxnSpPr>
      <xdr:spPr>
        <a:xfrm>
          <a:off x="20981987" y="1638452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27703</xdr:rowOff>
    </xdr:from>
    <xdr:ext cx="469744" cy="259045"/>
    <xdr:sp macro="" textlink="">
      <xdr:nvSpPr>
        <xdr:cNvPr id="720" name="【公民館】&#10;一人当たり面積平均値テキスト">
          <a:extLst>
            <a:ext uri="{FF2B5EF4-FFF2-40B4-BE49-F238E27FC236}">
              <a16:creationId xmlns:a16="http://schemas.microsoft.com/office/drawing/2014/main" id="{A53C5C23-AD93-4C87-A6FC-7CAD0D5B99A1}"/>
            </a:ext>
          </a:extLst>
        </xdr:cNvPr>
        <xdr:cNvSpPr txBox="1"/>
      </xdr:nvSpPr>
      <xdr:spPr>
        <a:xfrm>
          <a:off x="21099462" y="17001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721" name="フローチャート: 判断 720">
          <a:extLst>
            <a:ext uri="{FF2B5EF4-FFF2-40B4-BE49-F238E27FC236}">
              <a16:creationId xmlns:a16="http://schemas.microsoft.com/office/drawing/2014/main" id="{E136F083-C68F-4AA4-8513-41B57DDD3EF8}"/>
            </a:ext>
          </a:extLst>
        </xdr:cNvPr>
        <xdr:cNvSpPr/>
      </xdr:nvSpPr>
      <xdr:spPr>
        <a:xfrm>
          <a:off x="21010562" y="17154588"/>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722" name="フローチャート: 判断 721">
          <a:extLst>
            <a:ext uri="{FF2B5EF4-FFF2-40B4-BE49-F238E27FC236}">
              <a16:creationId xmlns:a16="http://schemas.microsoft.com/office/drawing/2014/main" id="{9C57789E-E5A8-419E-B497-9A4E105E0B6E}"/>
            </a:ext>
          </a:extLst>
        </xdr:cNvPr>
        <xdr:cNvSpPr/>
      </xdr:nvSpPr>
      <xdr:spPr>
        <a:xfrm>
          <a:off x="20219987" y="17133824"/>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723" name="フローチャート: 判断 722">
          <a:extLst>
            <a:ext uri="{FF2B5EF4-FFF2-40B4-BE49-F238E27FC236}">
              <a16:creationId xmlns:a16="http://schemas.microsoft.com/office/drawing/2014/main" id="{8D1D1E3B-126E-4CC1-B409-1F72E753AA57}"/>
            </a:ext>
          </a:extLst>
        </xdr:cNvPr>
        <xdr:cNvSpPr/>
      </xdr:nvSpPr>
      <xdr:spPr>
        <a:xfrm>
          <a:off x="19364325" y="17097248"/>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724" name="フローチャート: 判断 723">
          <a:extLst>
            <a:ext uri="{FF2B5EF4-FFF2-40B4-BE49-F238E27FC236}">
              <a16:creationId xmlns:a16="http://schemas.microsoft.com/office/drawing/2014/main" id="{FEC7F4B0-C711-46D9-9E8B-45ED174B4366}"/>
            </a:ext>
          </a:extLst>
        </xdr:cNvPr>
        <xdr:cNvSpPr/>
      </xdr:nvSpPr>
      <xdr:spPr>
        <a:xfrm>
          <a:off x="18527712" y="1712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725" name="フローチャート: 判断 724">
          <a:extLst>
            <a:ext uri="{FF2B5EF4-FFF2-40B4-BE49-F238E27FC236}">
              <a16:creationId xmlns:a16="http://schemas.microsoft.com/office/drawing/2014/main" id="{055A55CF-8F3F-484D-B937-0A7DEB618FB5}"/>
            </a:ext>
          </a:extLst>
        </xdr:cNvPr>
        <xdr:cNvSpPr/>
      </xdr:nvSpPr>
      <xdr:spPr>
        <a:xfrm>
          <a:off x="17686337" y="17118012"/>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6F333B9D-8A4E-47C7-BE05-2375C2C83EEB}"/>
            </a:ext>
          </a:extLst>
        </xdr:cNvPr>
        <xdr:cNvSpPr txBox="1"/>
      </xdr:nvSpPr>
      <xdr:spPr>
        <a:xfrm>
          <a:off x="208803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501A2BE-8252-40B3-8C48-8F7CD1D515B3}"/>
            </a:ext>
          </a:extLst>
        </xdr:cNvPr>
        <xdr:cNvSpPr txBox="1"/>
      </xdr:nvSpPr>
      <xdr:spPr>
        <a:xfrm>
          <a:off x="20089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5B4BD3EB-B4D8-4E48-9FBE-0A9AC9C56F41}"/>
            </a:ext>
          </a:extLst>
        </xdr:cNvPr>
        <xdr:cNvSpPr txBox="1"/>
      </xdr:nvSpPr>
      <xdr:spPr>
        <a:xfrm>
          <a:off x="19238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8FBE2BD0-EDE8-45DD-A24B-F76F9A327FB7}"/>
            </a:ext>
          </a:extLst>
        </xdr:cNvPr>
        <xdr:cNvSpPr txBox="1"/>
      </xdr:nvSpPr>
      <xdr:spPr>
        <a:xfrm>
          <a:off x="183927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6CFAEC15-DBDD-44BE-825C-A91EF83FC6BC}"/>
            </a:ext>
          </a:extLst>
        </xdr:cNvPr>
        <xdr:cNvSpPr txBox="1"/>
      </xdr:nvSpPr>
      <xdr:spPr>
        <a:xfrm>
          <a:off x="175561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137413</xdr:rowOff>
    </xdr:from>
    <xdr:to>
      <xdr:col>116</xdr:col>
      <xdr:colOff>114300</xdr:colOff>
      <xdr:row>107</xdr:row>
      <xdr:rowOff>67563</xdr:rowOff>
    </xdr:to>
    <xdr:sp macro="" textlink="">
      <xdr:nvSpPr>
        <xdr:cNvPr id="731" name="楕円 730">
          <a:extLst>
            <a:ext uri="{FF2B5EF4-FFF2-40B4-BE49-F238E27FC236}">
              <a16:creationId xmlns:a16="http://schemas.microsoft.com/office/drawing/2014/main" id="{37C7D5B7-7794-4C97-8FE3-02A7E87EF454}"/>
            </a:ext>
          </a:extLst>
        </xdr:cNvPr>
        <xdr:cNvSpPr/>
      </xdr:nvSpPr>
      <xdr:spPr>
        <a:xfrm>
          <a:off x="21010562" y="17458625"/>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115840</xdr:rowOff>
    </xdr:from>
    <xdr:ext cx="469744" cy="259045"/>
    <xdr:sp macro="" textlink="">
      <xdr:nvSpPr>
        <xdr:cNvPr id="732" name="【公民館】&#10;一人当たり面積該当値テキスト">
          <a:extLst>
            <a:ext uri="{FF2B5EF4-FFF2-40B4-BE49-F238E27FC236}">
              <a16:creationId xmlns:a16="http://schemas.microsoft.com/office/drawing/2014/main" id="{DEE58B75-B250-4BF5-9DD0-CA29244F7CF8}"/>
            </a:ext>
          </a:extLst>
        </xdr:cNvPr>
        <xdr:cNvSpPr txBox="1"/>
      </xdr:nvSpPr>
      <xdr:spPr>
        <a:xfrm>
          <a:off x="21099462" y="174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141987</xdr:rowOff>
    </xdr:from>
    <xdr:to>
      <xdr:col>112</xdr:col>
      <xdr:colOff>38100</xdr:colOff>
      <xdr:row>107</xdr:row>
      <xdr:rowOff>72137</xdr:rowOff>
    </xdr:to>
    <xdr:sp macro="" textlink="">
      <xdr:nvSpPr>
        <xdr:cNvPr id="733" name="楕円 732">
          <a:extLst>
            <a:ext uri="{FF2B5EF4-FFF2-40B4-BE49-F238E27FC236}">
              <a16:creationId xmlns:a16="http://schemas.microsoft.com/office/drawing/2014/main" id="{88108537-BE19-48BF-BBF2-BF7F5272EBAB}"/>
            </a:ext>
          </a:extLst>
        </xdr:cNvPr>
        <xdr:cNvSpPr/>
      </xdr:nvSpPr>
      <xdr:spPr>
        <a:xfrm>
          <a:off x="20219987" y="17458437"/>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xdr:rowOff>
    </xdr:from>
    <xdr:to>
      <xdr:col>116</xdr:col>
      <xdr:colOff>63500</xdr:colOff>
      <xdr:row>107</xdr:row>
      <xdr:rowOff>21337</xdr:rowOff>
    </xdr:to>
    <xdr:cxnSp macro="">
      <xdr:nvCxnSpPr>
        <xdr:cNvPr id="734" name="直線コネクタ 733">
          <a:extLst>
            <a:ext uri="{FF2B5EF4-FFF2-40B4-BE49-F238E27FC236}">
              <a16:creationId xmlns:a16="http://schemas.microsoft.com/office/drawing/2014/main" id="{A6269B63-422C-4D0B-A8E0-B14865A985DC}"/>
            </a:ext>
          </a:extLst>
        </xdr:cNvPr>
        <xdr:cNvCxnSpPr/>
      </xdr:nvCxnSpPr>
      <xdr:spPr>
        <a:xfrm flipV="1">
          <a:off x="20270787" y="17504663"/>
          <a:ext cx="790575"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144272</xdr:rowOff>
    </xdr:from>
    <xdr:to>
      <xdr:col>107</xdr:col>
      <xdr:colOff>101600</xdr:colOff>
      <xdr:row>107</xdr:row>
      <xdr:rowOff>74422</xdr:rowOff>
    </xdr:to>
    <xdr:sp macro="" textlink="">
      <xdr:nvSpPr>
        <xdr:cNvPr id="735" name="楕円 734">
          <a:extLst>
            <a:ext uri="{FF2B5EF4-FFF2-40B4-BE49-F238E27FC236}">
              <a16:creationId xmlns:a16="http://schemas.microsoft.com/office/drawing/2014/main" id="{D40BA281-B4AA-42B7-B9A5-CBA747CD4BAA}"/>
            </a:ext>
          </a:extLst>
        </xdr:cNvPr>
        <xdr:cNvSpPr/>
      </xdr:nvSpPr>
      <xdr:spPr>
        <a:xfrm>
          <a:off x="19364325" y="17460722"/>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21337</xdr:rowOff>
    </xdr:from>
    <xdr:to>
      <xdr:col>111</xdr:col>
      <xdr:colOff>177800</xdr:colOff>
      <xdr:row>107</xdr:row>
      <xdr:rowOff>23622</xdr:rowOff>
    </xdr:to>
    <xdr:cxnSp macro="">
      <xdr:nvCxnSpPr>
        <xdr:cNvPr id="736" name="直線コネクタ 735">
          <a:extLst>
            <a:ext uri="{FF2B5EF4-FFF2-40B4-BE49-F238E27FC236}">
              <a16:creationId xmlns:a16="http://schemas.microsoft.com/office/drawing/2014/main" id="{36E3620E-15DF-4E59-8F15-E35B8B6DBDC5}"/>
            </a:ext>
          </a:extLst>
        </xdr:cNvPr>
        <xdr:cNvCxnSpPr/>
      </xdr:nvCxnSpPr>
      <xdr:spPr>
        <a:xfrm flipV="1">
          <a:off x="19419887" y="17509237"/>
          <a:ext cx="8509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148844</xdr:rowOff>
    </xdr:from>
    <xdr:to>
      <xdr:col>102</xdr:col>
      <xdr:colOff>165100</xdr:colOff>
      <xdr:row>107</xdr:row>
      <xdr:rowOff>78994</xdr:rowOff>
    </xdr:to>
    <xdr:sp macro="" textlink="">
      <xdr:nvSpPr>
        <xdr:cNvPr id="737" name="楕円 736">
          <a:extLst>
            <a:ext uri="{FF2B5EF4-FFF2-40B4-BE49-F238E27FC236}">
              <a16:creationId xmlns:a16="http://schemas.microsoft.com/office/drawing/2014/main" id="{97E5F810-F101-4E36-A757-781C4E0765D9}"/>
            </a:ext>
          </a:extLst>
        </xdr:cNvPr>
        <xdr:cNvSpPr/>
      </xdr:nvSpPr>
      <xdr:spPr>
        <a:xfrm>
          <a:off x="18527712" y="174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23622</xdr:rowOff>
    </xdr:from>
    <xdr:to>
      <xdr:col>107</xdr:col>
      <xdr:colOff>50800</xdr:colOff>
      <xdr:row>107</xdr:row>
      <xdr:rowOff>28194</xdr:rowOff>
    </xdr:to>
    <xdr:cxnSp macro="">
      <xdr:nvCxnSpPr>
        <xdr:cNvPr id="738" name="直線コネクタ 737">
          <a:extLst>
            <a:ext uri="{FF2B5EF4-FFF2-40B4-BE49-F238E27FC236}">
              <a16:creationId xmlns:a16="http://schemas.microsoft.com/office/drawing/2014/main" id="{10BF2EB4-30B1-4860-8004-466FFA1515ED}"/>
            </a:ext>
          </a:extLst>
        </xdr:cNvPr>
        <xdr:cNvCxnSpPr/>
      </xdr:nvCxnSpPr>
      <xdr:spPr>
        <a:xfrm flipV="1">
          <a:off x="18573750" y="17516284"/>
          <a:ext cx="84613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9" name="楕円 738">
          <a:extLst>
            <a:ext uri="{FF2B5EF4-FFF2-40B4-BE49-F238E27FC236}">
              <a16:creationId xmlns:a16="http://schemas.microsoft.com/office/drawing/2014/main" id="{EE9923E5-5B9C-4458-A38F-E5327BB991B4}"/>
            </a:ext>
          </a:extLst>
        </xdr:cNvPr>
        <xdr:cNvSpPr/>
      </xdr:nvSpPr>
      <xdr:spPr>
        <a:xfrm>
          <a:off x="17686337" y="17467580"/>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28194</xdr:rowOff>
    </xdr:from>
    <xdr:to>
      <xdr:col>102</xdr:col>
      <xdr:colOff>114300</xdr:colOff>
      <xdr:row>107</xdr:row>
      <xdr:rowOff>30480</xdr:rowOff>
    </xdr:to>
    <xdr:cxnSp macro="">
      <xdr:nvCxnSpPr>
        <xdr:cNvPr id="740" name="直線コネクタ 739">
          <a:extLst>
            <a:ext uri="{FF2B5EF4-FFF2-40B4-BE49-F238E27FC236}">
              <a16:creationId xmlns:a16="http://schemas.microsoft.com/office/drawing/2014/main" id="{742EC395-BA0C-45B8-A9AC-427E66A4A3A5}"/>
            </a:ext>
          </a:extLst>
        </xdr:cNvPr>
        <xdr:cNvCxnSpPr/>
      </xdr:nvCxnSpPr>
      <xdr:spPr>
        <a:xfrm flipV="1">
          <a:off x="17737137" y="17516094"/>
          <a:ext cx="836613"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106951</xdr:rowOff>
    </xdr:from>
    <xdr:ext cx="469744" cy="259045"/>
    <xdr:sp macro="" textlink="">
      <xdr:nvSpPr>
        <xdr:cNvPr id="741" name="n_1aveValue【公民館】&#10;一人当たり面積">
          <a:extLst>
            <a:ext uri="{FF2B5EF4-FFF2-40B4-BE49-F238E27FC236}">
              <a16:creationId xmlns:a16="http://schemas.microsoft.com/office/drawing/2014/main" id="{6205F5C3-EDD9-4D48-8D96-4D110E275AAF}"/>
            </a:ext>
          </a:extLst>
        </xdr:cNvPr>
        <xdr:cNvSpPr txBox="1"/>
      </xdr:nvSpPr>
      <xdr:spPr>
        <a:xfrm>
          <a:off x="20032739" y="1690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742" name="n_2aveValue【公民館】&#10;一人当たり面積">
          <a:extLst>
            <a:ext uri="{FF2B5EF4-FFF2-40B4-BE49-F238E27FC236}">
              <a16:creationId xmlns:a16="http://schemas.microsoft.com/office/drawing/2014/main" id="{41C8AF0E-727D-4191-8540-58E133616AA9}"/>
            </a:ext>
          </a:extLst>
        </xdr:cNvPr>
        <xdr:cNvSpPr txBox="1"/>
      </xdr:nvSpPr>
      <xdr:spPr>
        <a:xfrm>
          <a:off x="19194539" y="168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743" name="n_3aveValue【公民館】&#10;一人当たり面積">
          <a:extLst>
            <a:ext uri="{FF2B5EF4-FFF2-40B4-BE49-F238E27FC236}">
              <a16:creationId xmlns:a16="http://schemas.microsoft.com/office/drawing/2014/main" id="{FA9C0E0E-9048-4D06-AC51-D5BAA32A5076}"/>
            </a:ext>
          </a:extLst>
        </xdr:cNvPr>
        <xdr:cNvSpPr txBox="1"/>
      </xdr:nvSpPr>
      <xdr:spPr>
        <a:xfrm>
          <a:off x="18353164" y="1689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744" name="n_4aveValue【公民館】&#10;一人当たり面積">
          <a:extLst>
            <a:ext uri="{FF2B5EF4-FFF2-40B4-BE49-F238E27FC236}">
              <a16:creationId xmlns:a16="http://schemas.microsoft.com/office/drawing/2014/main" id="{13F54DAC-94C8-45C0-8EFA-692A8F3CB59C}"/>
            </a:ext>
          </a:extLst>
        </xdr:cNvPr>
        <xdr:cNvSpPr txBox="1"/>
      </xdr:nvSpPr>
      <xdr:spPr>
        <a:xfrm>
          <a:off x="175070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63264</xdr:rowOff>
    </xdr:from>
    <xdr:ext cx="469744" cy="259045"/>
    <xdr:sp macro="" textlink="">
      <xdr:nvSpPr>
        <xdr:cNvPr id="745" name="n_1mainValue【公民館】&#10;一人当たり面積">
          <a:extLst>
            <a:ext uri="{FF2B5EF4-FFF2-40B4-BE49-F238E27FC236}">
              <a16:creationId xmlns:a16="http://schemas.microsoft.com/office/drawing/2014/main" id="{9E7441D4-DF85-420B-BBB0-98342A8AB964}"/>
            </a:ext>
          </a:extLst>
        </xdr:cNvPr>
        <xdr:cNvSpPr txBox="1"/>
      </xdr:nvSpPr>
      <xdr:spPr>
        <a:xfrm>
          <a:off x="20032739" y="1755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65549</xdr:rowOff>
    </xdr:from>
    <xdr:ext cx="469744" cy="259045"/>
    <xdr:sp macro="" textlink="">
      <xdr:nvSpPr>
        <xdr:cNvPr id="746" name="n_2mainValue【公民館】&#10;一人当たり面積">
          <a:extLst>
            <a:ext uri="{FF2B5EF4-FFF2-40B4-BE49-F238E27FC236}">
              <a16:creationId xmlns:a16="http://schemas.microsoft.com/office/drawing/2014/main" id="{B3FE5582-A7B8-4E32-B5FE-57200F19E68C}"/>
            </a:ext>
          </a:extLst>
        </xdr:cNvPr>
        <xdr:cNvSpPr txBox="1"/>
      </xdr:nvSpPr>
      <xdr:spPr>
        <a:xfrm>
          <a:off x="19194539" y="1755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70121</xdr:rowOff>
    </xdr:from>
    <xdr:ext cx="469744" cy="259045"/>
    <xdr:sp macro="" textlink="">
      <xdr:nvSpPr>
        <xdr:cNvPr id="747" name="n_3mainValue【公民館】&#10;一人当たり面積">
          <a:extLst>
            <a:ext uri="{FF2B5EF4-FFF2-40B4-BE49-F238E27FC236}">
              <a16:creationId xmlns:a16="http://schemas.microsoft.com/office/drawing/2014/main" id="{B17BDD8C-FC3A-4F6D-B41E-347313E09810}"/>
            </a:ext>
          </a:extLst>
        </xdr:cNvPr>
        <xdr:cNvSpPr txBox="1"/>
      </xdr:nvSpPr>
      <xdr:spPr>
        <a:xfrm>
          <a:off x="18353164" y="1756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748" name="n_4mainValue【公民館】&#10;一人当たり面積">
          <a:extLst>
            <a:ext uri="{FF2B5EF4-FFF2-40B4-BE49-F238E27FC236}">
              <a16:creationId xmlns:a16="http://schemas.microsoft.com/office/drawing/2014/main" id="{6C40E10B-4753-49E6-97FF-5C1C7796880E}"/>
            </a:ext>
          </a:extLst>
        </xdr:cNvPr>
        <xdr:cNvSpPr txBox="1"/>
      </xdr:nvSpPr>
      <xdr:spPr>
        <a:xfrm>
          <a:off x="17507027" y="1756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B899395E-864C-41B0-8D90-DDA1769E9277}"/>
            </a:ext>
          </a:extLst>
        </xdr:cNvPr>
        <xdr:cNvSpPr/>
      </xdr:nvSpPr>
      <xdr:spPr>
        <a:xfrm>
          <a:off x="723900" y="1857375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C062C0E8-C791-4DE5-99BB-91655534C789}"/>
            </a:ext>
          </a:extLst>
        </xdr:cNvPr>
        <xdr:cNvSpPr/>
      </xdr:nvSpPr>
      <xdr:spPr>
        <a:xfrm>
          <a:off x="723900" y="18642012"/>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E641A8F4-9282-40FC-90DF-6A749ADCF13A}"/>
            </a:ext>
          </a:extLst>
        </xdr:cNvPr>
        <xdr:cNvSpPr txBox="1"/>
      </xdr:nvSpPr>
      <xdr:spPr>
        <a:xfrm>
          <a:off x="800100" y="18896012"/>
          <a:ext cx="20985162"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道路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減価償却率は類似団体と比較して同水準であるが、老朽化は進行している。限られた道路予算を有効活用するために、損耗の程度や交通量などの使用頻度、住民ニーズを組み合わせて、工事の優先順位を協議し、計画的に更新工事を実施する必要がある。市民一人当たりの道路延長距離は、県平均の</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ｋｍを上回る</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ｋｍであり、道路管理費が予算を圧迫している。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橋梁・トンネル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減価償却率は類似団体と比較して同水準であるが、時系列比較では、老朽化が進行している。将来的には、更新や長寿命化が不可欠であり、建て替えには公債費の増加が想定される。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公営住宅の市民一人当たりの面積は、類似団体と比べて同水準である。公営住宅の老朽化が徐々に進行しており、近年、長寿命化のための大規模工事を進めている。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減価償却率は類似団体と比較して低く、良好な状態である。小学校校舎は建て替えが進行中であるが、中学校校舎は老朽化が進んでおり、統廃合を含めた今後のあり方が検討されている。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公民館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公民館は類似団体と比較して、一人当たりの面積は小さく、老朽化も進んでいるが、建て替えが行われていない。人口は減少している現状において、公民館利用者も減少することが見込まれる。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8F1539-E28E-4376-B4E9-1B48EF00B54A}"/>
            </a:ext>
          </a:extLst>
        </xdr:cNvPr>
        <xdr:cNvSpPr/>
      </xdr:nvSpPr>
      <xdr:spPr>
        <a:xfrm>
          <a:off x="611187" y="131762"/>
          <a:ext cx="12057063" cy="6016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887C2F6-8B2F-4599-842F-DB29B985C880}"/>
            </a:ext>
          </a:extLst>
        </xdr:cNvPr>
        <xdr:cNvSpPr/>
      </xdr:nvSpPr>
      <xdr:spPr>
        <a:xfrm>
          <a:off x="18097500" y="190500"/>
          <a:ext cx="3771900"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2DF4EDC-F16A-4C27-9DA1-621681395122}"/>
            </a:ext>
          </a:extLst>
        </xdr:cNvPr>
        <xdr:cNvSpPr/>
      </xdr:nvSpPr>
      <xdr:spPr>
        <a:xfrm>
          <a:off x="18116550" y="220662"/>
          <a:ext cx="3732212"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38747F6-AEB3-4F1B-9E1C-19014894E028}"/>
            </a:ext>
          </a:extLst>
        </xdr:cNvPr>
        <xdr:cNvSpPr/>
      </xdr:nvSpPr>
      <xdr:spPr>
        <a:xfrm>
          <a:off x="18146712" y="246062"/>
          <a:ext cx="3665538" cy="4111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F00E04-6B38-4B8B-8E1F-BED0FFD61ED5}"/>
            </a:ext>
          </a:extLst>
        </xdr:cNvPr>
        <xdr:cNvSpPr/>
      </xdr:nvSpPr>
      <xdr:spPr>
        <a:xfrm>
          <a:off x="15451137" y="190500"/>
          <a:ext cx="2522538"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BE1737-42B9-49B8-B6F7-694CA76A2BD6}"/>
            </a:ext>
          </a:extLst>
        </xdr:cNvPr>
        <xdr:cNvSpPr/>
      </xdr:nvSpPr>
      <xdr:spPr>
        <a:xfrm>
          <a:off x="15476537" y="220662"/>
          <a:ext cx="2478088"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00C4864-5B3F-4ED4-A9E4-B3F9C09C82EA}"/>
            </a:ext>
          </a:extLst>
        </xdr:cNvPr>
        <xdr:cNvSpPr/>
      </xdr:nvSpPr>
      <xdr:spPr>
        <a:xfrm>
          <a:off x="15497175" y="246062"/>
          <a:ext cx="2430462"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CE21F4-3A3B-47E0-A2D4-092ABE3D9BEC}"/>
            </a:ext>
          </a:extLst>
        </xdr:cNvPr>
        <xdr:cNvSpPr/>
      </xdr:nvSpPr>
      <xdr:spPr>
        <a:xfrm>
          <a:off x="723900" y="855662"/>
          <a:ext cx="9591675" cy="167798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A0942AF-A824-4DB9-837C-0849557E5864}"/>
            </a:ext>
          </a:extLst>
        </xdr:cNvPr>
        <xdr:cNvSpPr/>
      </xdr:nvSpPr>
      <xdr:spPr>
        <a:xfrm>
          <a:off x="855662" y="887412"/>
          <a:ext cx="1316038"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4227E3F-AC62-4E12-B481-59A5F79084D9}"/>
            </a:ext>
          </a:extLst>
        </xdr:cNvPr>
        <xdr:cNvSpPr/>
      </xdr:nvSpPr>
      <xdr:spPr>
        <a:xfrm>
          <a:off x="2122487" y="887412"/>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28,043
27,815
264.89
20,291,016
18,630,688
1,534,759
9,874,162
19,552,616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68DD41-CAAB-4726-A74C-C27B9F035AD8}"/>
            </a:ext>
          </a:extLst>
        </xdr:cNvPr>
        <xdr:cNvSpPr/>
      </xdr:nvSpPr>
      <xdr:spPr>
        <a:xfrm>
          <a:off x="3389312" y="887412"/>
          <a:ext cx="14478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7738A3-8E39-47A8-93BE-CAD30FA3D927}"/>
            </a:ext>
          </a:extLst>
        </xdr:cNvPr>
        <xdr:cNvSpPr/>
      </xdr:nvSpPr>
      <xdr:spPr>
        <a:xfrm>
          <a:off x="4837112" y="906462"/>
          <a:ext cx="1927225"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7092F9-6294-4F14-AE12-F24AF6236237}"/>
            </a:ext>
          </a:extLst>
        </xdr:cNvPr>
        <xdr:cNvSpPr/>
      </xdr:nvSpPr>
      <xdr:spPr>
        <a:xfrm>
          <a:off x="6764337" y="906462"/>
          <a:ext cx="1198563"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8AB35F-FF97-4DA8-A0AA-6874E48EB5DA}"/>
            </a:ext>
          </a:extLst>
        </xdr:cNvPr>
        <xdr:cNvSpPr/>
      </xdr:nvSpPr>
      <xdr:spPr>
        <a:xfrm>
          <a:off x="8031162" y="914400"/>
          <a:ext cx="606425"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B945091-47D4-4296-95F9-71C0AFDC63EA}"/>
            </a:ext>
          </a:extLst>
        </xdr:cNvPr>
        <xdr:cNvSpPr/>
      </xdr:nvSpPr>
      <xdr:spPr>
        <a:xfrm>
          <a:off x="4837112" y="1628775"/>
          <a:ext cx="1927225"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4725824-38CE-4E05-A22E-E3AE814671E6}"/>
            </a:ext>
          </a:extLst>
        </xdr:cNvPr>
        <xdr:cNvSpPr/>
      </xdr:nvSpPr>
      <xdr:spPr>
        <a:xfrm>
          <a:off x="6827837" y="1628775"/>
          <a:ext cx="3257550"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6AA50E6-EA89-45A8-97FB-E465E8221AF8}"/>
            </a:ext>
          </a:extLst>
        </xdr:cNvPr>
        <xdr:cNvSpPr/>
      </xdr:nvSpPr>
      <xdr:spPr>
        <a:xfrm>
          <a:off x="10526712" y="855662"/>
          <a:ext cx="14478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29EFA0-EE51-4C2C-AECD-0844632DAB80}"/>
            </a:ext>
          </a:extLst>
        </xdr:cNvPr>
        <xdr:cNvSpPr/>
      </xdr:nvSpPr>
      <xdr:spPr>
        <a:xfrm>
          <a:off x="10772775" y="914400"/>
          <a:ext cx="126682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694EAB5-1A26-483E-B5CD-5BCBE9DA2E42}"/>
            </a:ext>
          </a:extLst>
        </xdr:cNvPr>
        <xdr:cNvSpPr/>
      </xdr:nvSpPr>
      <xdr:spPr>
        <a:xfrm>
          <a:off x="10772775" y="1162050"/>
          <a:ext cx="1266825"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60243D2-3E6C-47D2-B52A-DBBADC3BB5CA}"/>
            </a:ext>
          </a:extLst>
        </xdr:cNvPr>
        <xdr:cNvSpPr/>
      </xdr:nvSpPr>
      <xdr:spPr>
        <a:xfrm>
          <a:off x="10772775" y="1477962"/>
          <a:ext cx="138906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E7E003-0CD5-461F-8512-C9B2ABDC5A72}"/>
            </a:ext>
          </a:extLst>
        </xdr:cNvPr>
        <xdr:cNvCxnSpPr/>
      </xdr:nvCxnSpPr>
      <xdr:spPr>
        <a:xfrm flipH="1">
          <a:off x="10609262" y="998537"/>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909DC4-1FDD-4768-BCBE-03B0ACEA0E90}"/>
            </a:ext>
          </a:extLst>
        </xdr:cNvPr>
        <xdr:cNvSpPr/>
      </xdr:nvSpPr>
      <xdr:spPr>
        <a:xfrm>
          <a:off x="10658475" y="952500"/>
          <a:ext cx="96837"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9FFC8E-47A1-47D6-9859-CE243670A1A7}"/>
            </a:ext>
          </a:extLst>
        </xdr:cNvPr>
        <xdr:cNvSpPr/>
      </xdr:nvSpPr>
      <xdr:spPr>
        <a:xfrm>
          <a:off x="10658475" y="1200150"/>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335AE5-3C75-4CC2-AB9D-8070BFA62CC3}"/>
            </a:ext>
          </a:extLst>
        </xdr:cNvPr>
        <xdr:cNvCxnSpPr/>
      </xdr:nvCxnSpPr>
      <xdr:spPr>
        <a:xfrm>
          <a:off x="10698162" y="1457325"/>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1CA533D-5E57-4FAE-BDF5-1E0D10B31336}"/>
            </a:ext>
          </a:extLst>
        </xdr:cNvPr>
        <xdr:cNvCxnSpPr/>
      </xdr:nvCxnSpPr>
      <xdr:spPr>
        <a:xfrm>
          <a:off x="10628312" y="14573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CAE6020-823F-4283-895C-F85A2107B08C}"/>
            </a:ext>
          </a:extLst>
        </xdr:cNvPr>
        <xdr:cNvCxnSpPr/>
      </xdr:nvCxnSpPr>
      <xdr:spPr>
        <a:xfrm flipV="1">
          <a:off x="10698162" y="167640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DD91B8-8ED1-4B2F-AD7E-1339AD4F5B84}"/>
            </a:ext>
          </a:extLst>
        </xdr:cNvPr>
        <xdr:cNvCxnSpPr/>
      </xdr:nvCxnSpPr>
      <xdr:spPr>
        <a:xfrm>
          <a:off x="10628312" y="180975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3862268-6734-4A7A-A121-FEB2334E9CC8}"/>
            </a:ext>
          </a:extLst>
        </xdr:cNvPr>
        <xdr:cNvSpPr txBox="1"/>
      </xdr:nvSpPr>
      <xdr:spPr>
        <a:xfrm>
          <a:off x="674687" y="265588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E666AA8-B8A0-41DB-B968-A6A370470E73}"/>
            </a:ext>
          </a:extLst>
        </xdr:cNvPr>
        <xdr:cNvSpPr txBox="1"/>
      </xdr:nvSpPr>
      <xdr:spPr>
        <a:xfrm>
          <a:off x="674687" y="2954337"/>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45934F8-8FE7-4897-9916-4F02C1A6BFAB}"/>
            </a:ext>
          </a:extLst>
        </xdr:cNvPr>
        <xdr:cNvSpPr txBox="1"/>
      </xdr:nvSpPr>
      <xdr:spPr>
        <a:xfrm>
          <a:off x="674687"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79E03D1-3430-41D4-96AF-0904648601FB}"/>
            </a:ext>
          </a:extLst>
        </xdr:cNvPr>
        <xdr:cNvSpPr txBox="1"/>
      </xdr:nvSpPr>
      <xdr:spPr>
        <a:xfrm>
          <a:off x="674687" y="3560762"/>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F0D9E76-82C9-4737-BF9D-88DCB3F185C6}"/>
            </a:ext>
          </a:extLst>
        </xdr:cNvPr>
        <xdr:cNvSpPr/>
      </xdr:nvSpPr>
      <xdr:spPr>
        <a:xfrm>
          <a:off x="7239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B5F3CD-3497-477D-BF08-E141EEFA7FE7}"/>
            </a:ext>
          </a:extLst>
        </xdr:cNvPr>
        <xdr:cNvSpPr/>
      </xdr:nvSpPr>
      <xdr:spPr>
        <a:xfrm>
          <a:off x="8556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077D91E-E19B-404A-9671-3A1DB048F676}"/>
            </a:ext>
          </a:extLst>
        </xdr:cNvPr>
        <xdr:cNvSpPr/>
      </xdr:nvSpPr>
      <xdr:spPr>
        <a:xfrm>
          <a:off x="8556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90034C9-6DDD-4032-BCFD-3E0B6AAD56D9}"/>
            </a:ext>
          </a:extLst>
        </xdr:cNvPr>
        <xdr:cNvSpPr/>
      </xdr:nvSpPr>
      <xdr:spPr>
        <a:xfrm>
          <a:off x="18097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9D1906-2D02-439C-87A7-53C9FB57F8EC}"/>
            </a:ext>
          </a:extLst>
        </xdr:cNvPr>
        <xdr:cNvSpPr/>
      </xdr:nvSpPr>
      <xdr:spPr>
        <a:xfrm>
          <a:off x="18097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D9613B7-9469-4161-8957-50AB2F91006F}"/>
            </a:ext>
          </a:extLst>
        </xdr:cNvPr>
        <xdr:cNvSpPr/>
      </xdr:nvSpPr>
      <xdr:spPr>
        <a:xfrm>
          <a:off x="28956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DD693E-0372-4041-ACAE-A1D272EFC3CC}"/>
            </a:ext>
          </a:extLst>
        </xdr:cNvPr>
        <xdr:cNvSpPr/>
      </xdr:nvSpPr>
      <xdr:spPr>
        <a:xfrm>
          <a:off x="28956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D95A30C-3958-4699-8155-0CE5AAD362CB}"/>
            </a:ext>
          </a:extLst>
        </xdr:cNvPr>
        <xdr:cNvSpPr/>
      </xdr:nvSpPr>
      <xdr:spPr>
        <a:xfrm>
          <a:off x="7239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CEDC1BE-B3EE-462D-BB38-11AAF1AEC5FD}"/>
            </a:ext>
          </a:extLst>
        </xdr:cNvPr>
        <xdr:cNvSpPr txBox="1"/>
      </xdr:nvSpPr>
      <xdr:spPr>
        <a:xfrm>
          <a:off x="6953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4C20BEF-FD12-4E25-B0DF-C2CE9875E3B5}"/>
            </a:ext>
          </a:extLst>
        </xdr:cNvPr>
        <xdr:cNvCxnSpPr/>
      </xdr:nvCxnSpPr>
      <xdr:spPr>
        <a:xfrm>
          <a:off x="7239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78A64DF-852F-4D38-9096-61915875FC88}"/>
            </a:ext>
          </a:extLst>
        </xdr:cNvPr>
        <xdr:cNvSpPr txBox="1"/>
      </xdr:nvSpPr>
      <xdr:spPr>
        <a:xfrm>
          <a:off x="2852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16C3060-F45C-4208-ADC1-1DE8C53ED3D8}"/>
            </a:ext>
          </a:extLst>
        </xdr:cNvPr>
        <xdr:cNvCxnSpPr/>
      </xdr:nvCxnSpPr>
      <xdr:spPr>
        <a:xfrm>
          <a:off x="723900" y="69076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1F7B2B6-C0BC-4800-8816-6BE0F6D8D47F}"/>
            </a:ext>
          </a:extLst>
        </xdr:cNvPr>
        <xdr:cNvSpPr txBox="1"/>
      </xdr:nvSpPr>
      <xdr:spPr>
        <a:xfrm>
          <a:off x="285296"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8E0803D-A393-4C5B-A176-BF764FBD7706}"/>
            </a:ext>
          </a:extLst>
        </xdr:cNvPr>
        <xdr:cNvCxnSpPr/>
      </xdr:nvCxnSpPr>
      <xdr:spPr>
        <a:xfrm>
          <a:off x="723900" y="660014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F337BAA-DA65-40BC-A719-37421F6D93A8}"/>
            </a:ext>
          </a:extLst>
        </xdr:cNvPr>
        <xdr:cNvSpPr txBox="1"/>
      </xdr:nvSpPr>
      <xdr:spPr>
        <a:xfrm>
          <a:off x="354178" y="6467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A6323D0-315A-448F-BB70-3423BDA0EF3A}"/>
            </a:ext>
          </a:extLst>
        </xdr:cNvPr>
        <xdr:cNvCxnSpPr/>
      </xdr:nvCxnSpPr>
      <xdr:spPr>
        <a:xfrm>
          <a:off x="723900" y="628786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8C6579E-B836-435F-B321-BC3436B1268A}"/>
            </a:ext>
          </a:extLst>
        </xdr:cNvPr>
        <xdr:cNvSpPr txBox="1"/>
      </xdr:nvSpPr>
      <xdr:spPr>
        <a:xfrm>
          <a:off x="354178"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1D17112-7D8E-460D-9F8E-10C498E6ACB5}"/>
            </a:ext>
          </a:extLst>
        </xdr:cNvPr>
        <xdr:cNvCxnSpPr/>
      </xdr:nvCxnSpPr>
      <xdr:spPr>
        <a:xfrm>
          <a:off x="723900" y="598033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2C1CD79-1F80-482E-ABE4-2EF0FA4308FB}"/>
            </a:ext>
          </a:extLst>
        </xdr:cNvPr>
        <xdr:cNvSpPr txBox="1"/>
      </xdr:nvSpPr>
      <xdr:spPr>
        <a:xfrm>
          <a:off x="354178"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52A318E-4B6F-4DE0-90DE-509E46C5F061}"/>
            </a:ext>
          </a:extLst>
        </xdr:cNvPr>
        <xdr:cNvCxnSpPr/>
      </xdr:nvCxnSpPr>
      <xdr:spPr>
        <a:xfrm>
          <a:off x="723900" y="567758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3CB9988-29A2-4DA1-A166-D63EFA5481CF}"/>
            </a:ext>
          </a:extLst>
        </xdr:cNvPr>
        <xdr:cNvSpPr txBox="1"/>
      </xdr:nvSpPr>
      <xdr:spPr>
        <a:xfrm>
          <a:off x="354178" y="55353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5D56D44-3A38-4F32-BF51-25102C1197F9}"/>
            </a:ext>
          </a:extLst>
        </xdr:cNvPr>
        <xdr:cNvCxnSpPr/>
      </xdr:nvCxnSpPr>
      <xdr:spPr>
        <a:xfrm>
          <a:off x="723900" y="536053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E2C81B8-E8FB-49A9-9041-89E332DF33AA}"/>
            </a:ext>
          </a:extLst>
        </xdr:cNvPr>
        <xdr:cNvSpPr txBox="1"/>
      </xdr:nvSpPr>
      <xdr:spPr>
        <a:xfrm>
          <a:off x="408773" y="52278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5BECD67-B26B-418A-AB51-D19E59DF20F4}"/>
            </a:ext>
          </a:extLst>
        </xdr:cNvPr>
        <xdr:cNvCxnSpPr/>
      </xdr:nvCxnSpPr>
      <xdr:spPr>
        <a:xfrm>
          <a:off x="7239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BBAFEB8-5BFA-40C9-BB6F-0C0A89200140}"/>
            </a:ext>
          </a:extLst>
        </xdr:cNvPr>
        <xdr:cNvSpPr/>
      </xdr:nvSpPr>
      <xdr:spPr>
        <a:xfrm>
          <a:off x="7239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F84D0D8F-F180-45AD-9F4B-A5098504938C}"/>
            </a:ext>
          </a:extLst>
        </xdr:cNvPr>
        <xdr:cNvCxnSpPr/>
      </xdr:nvCxnSpPr>
      <xdr:spPr>
        <a:xfrm flipV="1">
          <a:off x="4411027" y="5504361"/>
          <a:ext cx="0" cy="139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a:extLst>
            <a:ext uri="{FF2B5EF4-FFF2-40B4-BE49-F238E27FC236}">
              <a16:creationId xmlns:a16="http://schemas.microsoft.com/office/drawing/2014/main" id="{61399E7B-323F-4EF2-AC04-52ED92848B52}"/>
            </a:ext>
          </a:extLst>
        </xdr:cNvPr>
        <xdr:cNvSpPr txBox="1"/>
      </xdr:nvSpPr>
      <xdr:spPr>
        <a:xfrm>
          <a:off x="4449762" y="690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A70762D5-4358-436E-AAAE-B4D065410D53}"/>
            </a:ext>
          </a:extLst>
        </xdr:cNvPr>
        <xdr:cNvCxnSpPr/>
      </xdr:nvCxnSpPr>
      <xdr:spPr>
        <a:xfrm>
          <a:off x="4332287" y="689800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a:extLst>
            <a:ext uri="{FF2B5EF4-FFF2-40B4-BE49-F238E27FC236}">
              <a16:creationId xmlns:a16="http://schemas.microsoft.com/office/drawing/2014/main" id="{ECB86D56-24E1-485D-8F91-7C7C1340CE9D}"/>
            </a:ext>
          </a:extLst>
        </xdr:cNvPr>
        <xdr:cNvSpPr txBox="1"/>
      </xdr:nvSpPr>
      <xdr:spPr>
        <a:xfrm>
          <a:off x="4449762" y="52938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B5619918-7413-49F5-BC11-C0E26F16E10F}"/>
            </a:ext>
          </a:extLst>
        </xdr:cNvPr>
        <xdr:cNvCxnSpPr/>
      </xdr:nvCxnSpPr>
      <xdr:spPr>
        <a:xfrm>
          <a:off x="4332287" y="550436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167476</xdr:rowOff>
    </xdr:from>
    <xdr:ext cx="405111" cy="259045"/>
    <xdr:sp macro="" textlink="">
      <xdr:nvSpPr>
        <xdr:cNvPr id="63" name="【図書館】&#10;有形固定資産減価償却率平均値テキスト">
          <a:extLst>
            <a:ext uri="{FF2B5EF4-FFF2-40B4-BE49-F238E27FC236}">
              <a16:creationId xmlns:a16="http://schemas.microsoft.com/office/drawing/2014/main" id="{74345224-23F0-485D-8E0E-9DF00E196484}"/>
            </a:ext>
          </a:extLst>
        </xdr:cNvPr>
        <xdr:cNvSpPr txBox="1"/>
      </xdr:nvSpPr>
      <xdr:spPr>
        <a:xfrm>
          <a:off x="4449762" y="6001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a:extLst>
            <a:ext uri="{FF2B5EF4-FFF2-40B4-BE49-F238E27FC236}">
              <a16:creationId xmlns:a16="http://schemas.microsoft.com/office/drawing/2014/main" id="{4F2F2F3D-1807-499B-9497-1A443C51BBF7}"/>
            </a:ext>
          </a:extLst>
        </xdr:cNvPr>
        <xdr:cNvSpPr/>
      </xdr:nvSpPr>
      <xdr:spPr>
        <a:xfrm>
          <a:off x="4360862" y="6145349"/>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E9FB3627-A8C1-4839-BAB7-82E832F16D28}"/>
            </a:ext>
          </a:extLst>
        </xdr:cNvPr>
        <xdr:cNvSpPr/>
      </xdr:nvSpPr>
      <xdr:spPr>
        <a:xfrm>
          <a:off x="3570287" y="6047377"/>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2022A0BD-CD8D-484F-A784-39C3A0654B47}"/>
            </a:ext>
          </a:extLst>
        </xdr:cNvPr>
        <xdr:cNvSpPr/>
      </xdr:nvSpPr>
      <xdr:spPr>
        <a:xfrm>
          <a:off x="2714625" y="6000024"/>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896CF1AF-C2AC-49FC-8D84-B4ACFB0EB70A}"/>
            </a:ext>
          </a:extLst>
        </xdr:cNvPr>
        <xdr:cNvSpPr/>
      </xdr:nvSpPr>
      <xdr:spPr>
        <a:xfrm>
          <a:off x="1878012" y="6017986"/>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346CBB5C-3265-4330-8C4F-9112E9239ADB}"/>
            </a:ext>
          </a:extLst>
        </xdr:cNvPr>
        <xdr:cNvSpPr/>
      </xdr:nvSpPr>
      <xdr:spPr>
        <a:xfrm>
          <a:off x="1036637" y="5989955"/>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B464C01-AFAC-4CE4-902A-502540BD14D4}"/>
            </a:ext>
          </a:extLst>
        </xdr:cNvPr>
        <xdr:cNvSpPr txBox="1"/>
      </xdr:nvSpPr>
      <xdr:spPr>
        <a:xfrm>
          <a:off x="42306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CB92353-56B4-4A71-9BFB-BA21E7539268}"/>
            </a:ext>
          </a:extLst>
        </xdr:cNvPr>
        <xdr:cNvSpPr txBox="1"/>
      </xdr:nvSpPr>
      <xdr:spPr>
        <a:xfrm>
          <a:off x="34401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9CE737F-5735-4E0D-88C1-6CA3FAF60AC3}"/>
            </a:ext>
          </a:extLst>
        </xdr:cNvPr>
        <xdr:cNvSpPr txBox="1"/>
      </xdr:nvSpPr>
      <xdr:spPr>
        <a:xfrm>
          <a:off x="25892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511BF22-43B8-4F64-8508-2562EE4BA1B6}"/>
            </a:ext>
          </a:extLst>
        </xdr:cNvPr>
        <xdr:cNvSpPr txBox="1"/>
      </xdr:nvSpPr>
      <xdr:spPr>
        <a:xfrm>
          <a:off x="1743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B6F3739-EE25-4B0C-80F1-E97D8E150CBB}"/>
            </a:ext>
          </a:extLst>
        </xdr:cNvPr>
        <xdr:cNvSpPr txBox="1"/>
      </xdr:nvSpPr>
      <xdr:spPr>
        <a:xfrm>
          <a:off x="906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36830</xdr:rowOff>
    </xdr:from>
    <xdr:to>
      <xdr:col>24</xdr:col>
      <xdr:colOff>114300</xdr:colOff>
      <xdr:row>42</xdr:row>
      <xdr:rowOff>138430</xdr:rowOff>
    </xdr:to>
    <xdr:sp macro="" textlink="">
      <xdr:nvSpPr>
        <xdr:cNvPr id="74" name="楕円 73">
          <a:extLst>
            <a:ext uri="{FF2B5EF4-FFF2-40B4-BE49-F238E27FC236}">
              <a16:creationId xmlns:a16="http://schemas.microsoft.com/office/drawing/2014/main" id="{D9D78A0A-2235-41E3-9188-F90190987409}"/>
            </a:ext>
          </a:extLst>
        </xdr:cNvPr>
        <xdr:cNvSpPr/>
      </xdr:nvSpPr>
      <xdr:spPr>
        <a:xfrm>
          <a:off x="4360862" y="6847205"/>
          <a:ext cx="96838"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123207</xdr:rowOff>
    </xdr:from>
    <xdr:ext cx="405111" cy="259045"/>
    <xdr:sp macro="" textlink="">
      <xdr:nvSpPr>
        <xdr:cNvPr id="75" name="【図書館】&#10;有形固定資産減価償却率該当値テキスト">
          <a:extLst>
            <a:ext uri="{FF2B5EF4-FFF2-40B4-BE49-F238E27FC236}">
              <a16:creationId xmlns:a16="http://schemas.microsoft.com/office/drawing/2014/main" id="{0393A732-F491-4665-AB38-B9DFF58DC0D9}"/>
            </a:ext>
          </a:extLst>
        </xdr:cNvPr>
        <xdr:cNvSpPr txBox="1"/>
      </xdr:nvSpPr>
      <xdr:spPr>
        <a:xfrm>
          <a:off x="4449762" y="677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8F794742-6BD3-4641-BC1F-BB77CF8F7318}"/>
            </a:ext>
          </a:extLst>
        </xdr:cNvPr>
        <xdr:cNvSpPr/>
      </xdr:nvSpPr>
      <xdr:spPr>
        <a:xfrm>
          <a:off x="3570287" y="6856865"/>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87630</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8A863E28-D1BD-4EA6-8486-1261937B2B39}"/>
            </a:ext>
          </a:extLst>
        </xdr:cNvPr>
        <xdr:cNvCxnSpPr/>
      </xdr:nvCxnSpPr>
      <xdr:spPr>
        <a:xfrm flipV="1">
          <a:off x="3621087" y="6898005"/>
          <a:ext cx="790575"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45CB50C0-74AB-4E55-B47A-54656C98C223}"/>
            </a:ext>
          </a:extLst>
        </xdr:cNvPr>
        <xdr:cNvSpPr/>
      </xdr:nvSpPr>
      <xdr:spPr>
        <a:xfrm>
          <a:off x="2714625" y="6856865"/>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ADFFD9AE-9BDC-4563-B944-41F027631640}"/>
            </a:ext>
          </a:extLst>
        </xdr:cNvPr>
        <xdr:cNvCxnSpPr/>
      </xdr:nvCxnSpPr>
      <xdr:spPr>
        <a:xfrm>
          <a:off x="2770187" y="6907665"/>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64D5F724-7BD8-473C-9653-3FB9B816910B}"/>
            </a:ext>
          </a:extLst>
        </xdr:cNvPr>
        <xdr:cNvSpPr/>
      </xdr:nvSpPr>
      <xdr:spPr>
        <a:xfrm>
          <a:off x="1878012" y="6856865"/>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48A39352-28D5-47EA-BEB9-9AA8CDE9EE36}"/>
            </a:ext>
          </a:extLst>
        </xdr:cNvPr>
        <xdr:cNvCxnSpPr/>
      </xdr:nvCxnSpPr>
      <xdr:spPr>
        <a:xfrm>
          <a:off x="1924050" y="6907665"/>
          <a:ext cx="84613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8B37ED41-8338-46EE-8C9B-D8E8E5549443}"/>
            </a:ext>
          </a:extLst>
        </xdr:cNvPr>
        <xdr:cNvSpPr/>
      </xdr:nvSpPr>
      <xdr:spPr>
        <a:xfrm>
          <a:off x="1036637" y="6856865"/>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EF99793D-803F-48A9-B47D-F2D5570452FA}"/>
            </a:ext>
          </a:extLst>
        </xdr:cNvPr>
        <xdr:cNvCxnSpPr/>
      </xdr:nvCxnSpPr>
      <xdr:spPr>
        <a:xfrm>
          <a:off x="1087437" y="6907665"/>
          <a:ext cx="83661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BAC51DCC-B2F2-49BB-B14D-79A9DAC171BF}"/>
            </a:ext>
          </a:extLst>
        </xdr:cNvPr>
        <xdr:cNvSpPr txBox="1"/>
      </xdr:nvSpPr>
      <xdr:spPr>
        <a:xfrm>
          <a:off x="3410594" y="583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a:extLst>
            <a:ext uri="{FF2B5EF4-FFF2-40B4-BE49-F238E27FC236}">
              <a16:creationId xmlns:a16="http://schemas.microsoft.com/office/drawing/2014/main" id="{15EFDE37-FB0E-409A-8DE2-6F2159E0BC8C}"/>
            </a:ext>
          </a:extLst>
        </xdr:cNvPr>
        <xdr:cNvSpPr txBox="1"/>
      </xdr:nvSpPr>
      <xdr:spPr>
        <a:xfrm>
          <a:off x="2572394" y="579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DE223FFB-A48A-4DDB-B78C-FAD64F50E904}"/>
            </a:ext>
          </a:extLst>
        </xdr:cNvPr>
        <xdr:cNvSpPr txBox="1"/>
      </xdr:nvSpPr>
      <xdr:spPr>
        <a:xfrm>
          <a:off x="1735781" y="58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B4B37BC5-CB50-4B02-9703-EBE65445D3B0}"/>
            </a:ext>
          </a:extLst>
        </xdr:cNvPr>
        <xdr:cNvSpPr txBox="1"/>
      </xdr:nvSpPr>
      <xdr:spPr>
        <a:xfrm>
          <a:off x="894406" y="5779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a:extLst>
            <a:ext uri="{FF2B5EF4-FFF2-40B4-BE49-F238E27FC236}">
              <a16:creationId xmlns:a16="http://schemas.microsoft.com/office/drawing/2014/main" id="{2BAE4D30-1A31-4B4A-AB89-C2459E8ECA07}"/>
            </a:ext>
          </a:extLst>
        </xdr:cNvPr>
        <xdr:cNvSpPr txBox="1"/>
      </xdr:nvSpPr>
      <xdr:spPr>
        <a:xfrm>
          <a:off x="3383039" y="694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a16="http://schemas.microsoft.com/office/drawing/2014/main" id="{7D0DC952-7CED-46BB-877D-E4AE41AF4812}"/>
            </a:ext>
          </a:extLst>
        </xdr:cNvPr>
        <xdr:cNvSpPr txBox="1"/>
      </xdr:nvSpPr>
      <xdr:spPr>
        <a:xfrm>
          <a:off x="2544839" y="694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566A118A-0FC1-4C42-A740-7285D5874784}"/>
            </a:ext>
          </a:extLst>
        </xdr:cNvPr>
        <xdr:cNvSpPr txBox="1"/>
      </xdr:nvSpPr>
      <xdr:spPr>
        <a:xfrm>
          <a:off x="1703464" y="694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4594A9C8-7547-4122-BA37-7DEEA7A6F4D2}"/>
            </a:ext>
          </a:extLst>
        </xdr:cNvPr>
        <xdr:cNvSpPr txBox="1"/>
      </xdr:nvSpPr>
      <xdr:spPr>
        <a:xfrm>
          <a:off x="857327" y="694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ACA6480-B9F7-4EE7-A2CF-7A78A680A546}"/>
            </a:ext>
          </a:extLst>
        </xdr:cNvPr>
        <xdr:cNvSpPr/>
      </xdr:nvSpPr>
      <xdr:spPr>
        <a:xfrm>
          <a:off x="6284912"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1A026A4-3546-46C4-9AC0-4C9436C77FF5}"/>
            </a:ext>
          </a:extLst>
        </xdr:cNvPr>
        <xdr:cNvSpPr/>
      </xdr:nvSpPr>
      <xdr:spPr>
        <a:xfrm>
          <a:off x="64023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B155062-4A4A-4287-A236-CC06DA9557BF}"/>
            </a:ext>
          </a:extLst>
        </xdr:cNvPr>
        <xdr:cNvSpPr/>
      </xdr:nvSpPr>
      <xdr:spPr>
        <a:xfrm>
          <a:off x="64023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A5B124D-C924-47A0-BC74-BEF0F32201FC}"/>
            </a:ext>
          </a:extLst>
        </xdr:cNvPr>
        <xdr:cNvSpPr/>
      </xdr:nvSpPr>
      <xdr:spPr>
        <a:xfrm>
          <a:off x="73707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ABBB9A6-2EF2-4465-9B5B-057D86EA22EA}"/>
            </a:ext>
          </a:extLst>
        </xdr:cNvPr>
        <xdr:cNvSpPr/>
      </xdr:nvSpPr>
      <xdr:spPr>
        <a:xfrm>
          <a:off x="73707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A24D6AD-A9C9-4D1E-8C01-E9B1CE4BE44A}"/>
            </a:ext>
          </a:extLst>
        </xdr:cNvPr>
        <xdr:cNvSpPr/>
      </xdr:nvSpPr>
      <xdr:spPr>
        <a:xfrm>
          <a:off x="845661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27569C5-55AC-433A-8029-F69F6BBB245D}"/>
            </a:ext>
          </a:extLst>
        </xdr:cNvPr>
        <xdr:cNvSpPr/>
      </xdr:nvSpPr>
      <xdr:spPr>
        <a:xfrm>
          <a:off x="845661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267F8AB-CADB-40F6-9FF1-E1811873AEAA}"/>
            </a:ext>
          </a:extLst>
        </xdr:cNvPr>
        <xdr:cNvSpPr/>
      </xdr:nvSpPr>
      <xdr:spPr>
        <a:xfrm>
          <a:off x="6284912"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C4EE7C9-8A11-4C63-83CC-A3234746C7DC}"/>
            </a:ext>
          </a:extLst>
        </xdr:cNvPr>
        <xdr:cNvSpPr txBox="1"/>
      </xdr:nvSpPr>
      <xdr:spPr>
        <a:xfrm>
          <a:off x="6246812"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7BDC3F3-0A26-4180-A84D-426F6C9065A5}"/>
            </a:ext>
          </a:extLst>
        </xdr:cNvPr>
        <xdr:cNvCxnSpPr/>
      </xdr:nvCxnSpPr>
      <xdr:spPr>
        <a:xfrm>
          <a:off x="6284912" y="72104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FB348897-63A5-4BB6-B244-06E4ED1BA57D}"/>
            </a:ext>
          </a:extLst>
        </xdr:cNvPr>
        <xdr:cNvCxnSpPr/>
      </xdr:nvCxnSpPr>
      <xdr:spPr>
        <a:xfrm>
          <a:off x="6284912" y="690766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A6BF1F87-D978-4410-86DC-FCABCB2EF1AB}"/>
            </a:ext>
          </a:extLst>
        </xdr:cNvPr>
        <xdr:cNvSpPr txBox="1"/>
      </xdr:nvSpPr>
      <xdr:spPr>
        <a:xfrm>
          <a:off x="5836783"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DB27E93C-4C65-4FFA-9AAC-8FFFBB3100E8}"/>
            </a:ext>
          </a:extLst>
        </xdr:cNvPr>
        <xdr:cNvCxnSpPr/>
      </xdr:nvCxnSpPr>
      <xdr:spPr>
        <a:xfrm>
          <a:off x="6284912" y="660014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E24B0D3E-358A-48E4-92B4-48E497BF312D}"/>
            </a:ext>
          </a:extLst>
        </xdr:cNvPr>
        <xdr:cNvSpPr txBox="1"/>
      </xdr:nvSpPr>
      <xdr:spPr>
        <a:xfrm>
          <a:off x="5836783" y="64674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E4C71713-E3E4-4B0B-BAF7-184F6DDDA947}"/>
            </a:ext>
          </a:extLst>
        </xdr:cNvPr>
        <xdr:cNvCxnSpPr/>
      </xdr:nvCxnSpPr>
      <xdr:spPr>
        <a:xfrm>
          <a:off x="6284912" y="628786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FADE1A5A-FD77-4FD9-B14A-EDA834FF8831}"/>
            </a:ext>
          </a:extLst>
        </xdr:cNvPr>
        <xdr:cNvSpPr txBox="1"/>
      </xdr:nvSpPr>
      <xdr:spPr>
        <a:xfrm>
          <a:off x="5836783"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5025AF36-BCA6-4688-B292-FDB1F6EA8B69}"/>
            </a:ext>
          </a:extLst>
        </xdr:cNvPr>
        <xdr:cNvCxnSpPr/>
      </xdr:nvCxnSpPr>
      <xdr:spPr>
        <a:xfrm>
          <a:off x="6284912" y="598033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1961050E-D15D-4C9F-B8F2-CE08A4E483FB}"/>
            </a:ext>
          </a:extLst>
        </xdr:cNvPr>
        <xdr:cNvSpPr txBox="1"/>
      </xdr:nvSpPr>
      <xdr:spPr>
        <a:xfrm>
          <a:off x="5836783"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69703CCA-2F8E-493E-91C7-DD0F25BBE55D}"/>
            </a:ext>
          </a:extLst>
        </xdr:cNvPr>
        <xdr:cNvCxnSpPr/>
      </xdr:nvCxnSpPr>
      <xdr:spPr>
        <a:xfrm>
          <a:off x="6284912" y="567758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BE0361B2-C0DC-4954-806C-BD001FF5465F}"/>
            </a:ext>
          </a:extLst>
        </xdr:cNvPr>
        <xdr:cNvSpPr txBox="1"/>
      </xdr:nvSpPr>
      <xdr:spPr>
        <a:xfrm>
          <a:off x="5836783" y="55353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C3AF6886-A7B4-4CCA-B72C-F646C8ED3A0E}"/>
            </a:ext>
          </a:extLst>
        </xdr:cNvPr>
        <xdr:cNvCxnSpPr/>
      </xdr:nvCxnSpPr>
      <xdr:spPr>
        <a:xfrm>
          <a:off x="6284912" y="536053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43911F48-F5E3-43B5-A670-C1B112E5F968}"/>
            </a:ext>
          </a:extLst>
        </xdr:cNvPr>
        <xdr:cNvSpPr txBox="1"/>
      </xdr:nvSpPr>
      <xdr:spPr>
        <a:xfrm>
          <a:off x="5836783" y="522783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4A7A5A04-0EE7-42B7-AC7B-F44E02E16751}"/>
            </a:ext>
          </a:extLst>
        </xdr:cNvPr>
        <xdr:cNvCxnSpPr/>
      </xdr:nvCxnSpPr>
      <xdr:spPr>
        <a:xfrm>
          <a:off x="6284912" y="50482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C6B2FEFC-12A8-4B1C-9379-53157BBD6932}"/>
            </a:ext>
          </a:extLst>
        </xdr:cNvPr>
        <xdr:cNvSpPr txBox="1"/>
      </xdr:nvSpPr>
      <xdr:spPr>
        <a:xfrm>
          <a:off x="5836783"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BD9D590-FBBB-486A-902A-0572B698BB3C}"/>
            </a:ext>
          </a:extLst>
        </xdr:cNvPr>
        <xdr:cNvSpPr/>
      </xdr:nvSpPr>
      <xdr:spPr>
        <a:xfrm>
          <a:off x="6284912"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B7B86B73-9DF1-4529-8B89-D83BFA96D2A0}"/>
            </a:ext>
          </a:extLst>
        </xdr:cNvPr>
        <xdr:cNvCxnSpPr/>
      </xdr:nvCxnSpPr>
      <xdr:spPr>
        <a:xfrm flipV="1">
          <a:off x="9952990" y="5421086"/>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80303131-4482-419D-B1B0-A67902963134}"/>
            </a:ext>
          </a:extLst>
        </xdr:cNvPr>
        <xdr:cNvSpPr txBox="1"/>
      </xdr:nvSpPr>
      <xdr:spPr>
        <a:xfrm>
          <a:off x="9991725" y="670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EBB9452D-19EE-4307-BF71-EB0CF0FEEF5B}"/>
            </a:ext>
          </a:extLst>
        </xdr:cNvPr>
        <xdr:cNvCxnSpPr/>
      </xdr:nvCxnSpPr>
      <xdr:spPr>
        <a:xfrm>
          <a:off x="9879012" y="66947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a:extLst>
            <a:ext uri="{FF2B5EF4-FFF2-40B4-BE49-F238E27FC236}">
              <a16:creationId xmlns:a16="http://schemas.microsoft.com/office/drawing/2014/main" id="{12B5538A-DF13-4F97-B063-018257C0D0B9}"/>
            </a:ext>
          </a:extLst>
        </xdr:cNvPr>
        <xdr:cNvSpPr txBox="1"/>
      </xdr:nvSpPr>
      <xdr:spPr>
        <a:xfrm>
          <a:off x="9991725" y="521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a:extLst>
            <a:ext uri="{FF2B5EF4-FFF2-40B4-BE49-F238E27FC236}">
              <a16:creationId xmlns:a16="http://schemas.microsoft.com/office/drawing/2014/main" id="{879B6B3B-6E2A-4A56-A046-0E4FB5EACB07}"/>
            </a:ext>
          </a:extLst>
        </xdr:cNvPr>
        <xdr:cNvCxnSpPr/>
      </xdr:nvCxnSpPr>
      <xdr:spPr>
        <a:xfrm>
          <a:off x="9879012" y="54210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a:extLst>
            <a:ext uri="{FF2B5EF4-FFF2-40B4-BE49-F238E27FC236}">
              <a16:creationId xmlns:a16="http://schemas.microsoft.com/office/drawing/2014/main" id="{C1BD4384-2019-4AD9-8234-2C12D669A103}"/>
            </a:ext>
          </a:extLst>
        </xdr:cNvPr>
        <xdr:cNvSpPr txBox="1"/>
      </xdr:nvSpPr>
      <xdr:spPr>
        <a:xfrm>
          <a:off x="9991725" y="6191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43C7ACD9-B6C8-4F49-9EA0-A9CB4CF77B4E}"/>
            </a:ext>
          </a:extLst>
        </xdr:cNvPr>
        <xdr:cNvSpPr/>
      </xdr:nvSpPr>
      <xdr:spPr>
        <a:xfrm>
          <a:off x="9917112" y="632550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a:extLst>
            <a:ext uri="{FF2B5EF4-FFF2-40B4-BE49-F238E27FC236}">
              <a16:creationId xmlns:a16="http://schemas.microsoft.com/office/drawing/2014/main" id="{B8D9F263-63E4-4D3E-98AF-910AFE0E6B74}"/>
            </a:ext>
          </a:extLst>
        </xdr:cNvPr>
        <xdr:cNvSpPr/>
      </xdr:nvSpPr>
      <xdr:spPr>
        <a:xfrm>
          <a:off x="9117012" y="6285365"/>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a:extLst>
            <a:ext uri="{FF2B5EF4-FFF2-40B4-BE49-F238E27FC236}">
              <a16:creationId xmlns:a16="http://schemas.microsoft.com/office/drawing/2014/main" id="{EB3AF3AE-247D-4B59-A8DD-7EA277109D7C}"/>
            </a:ext>
          </a:extLst>
        </xdr:cNvPr>
        <xdr:cNvSpPr/>
      </xdr:nvSpPr>
      <xdr:spPr>
        <a:xfrm>
          <a:off x="8275637" y="6269718"/>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75F347EE-E2D0-4A23-AEC3-89771C4BE7DC}"/>
            </a:ext>
          </a:extLst>
        </xdr:cNvPr>
        <xdr:cNvSpPr/>
      </xdr:nvSpPr>
      <xdr:spPr>
        <a:xfrm>
          <a:off x="7419975" y="6324147"/>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a:extLst>
            <a:ext uri="{FF2B5EF4-FFF2-40B4-BE49-F238E27FC236}">
              <a16:creationId xmlns:a16="http://schemas.microsoft.com/office/drawing/2014/main" id="{6E2761A4-FFFF-4CD1-A07D-037373F74484}"/>
            </a:ext>
          </a:extLst>
        </xdr:cNvPr>
        <xdr:cNvSpPr/>
      </xdr:nvSpPr>
      <xdr:spPr>
        <a:xfrm>
          <a:off x="6583362" y="6324147"/>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1B345EC-1E62-471A-AB59-70F32DEBACBF}"/>
            </a:ext>
          </a:extLst>
        </xdr:cNvPr>
        <xdr:cNvSpPr txBox="1"/>
      </xdr:nvSpPr>
      <xdr:spPr>
        <a:xfrm>
          <a:off x="9772650"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512FB58-A48E-497C-99E9-9D23AD4D1773}"/>
            </a:ext>
          </a:extLst>
        </xdr:cNvPr>
        <xdr:cNvSpPr txBox="1"/>
      </xdr:nvSpPr>
      <xdr:spPr>
        <a:xfrm>
          <a:off x="8982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EA640FA-6A87-4139-B8A0-21B7E891972E}"/>
            </a:ext>
          </a:extLst>
        </xdr:cNvPr>
        <xdr:cNvSpPr txBox="1"/>
      </xdr:nvSpPr>
      <xdr:spPr>
        <a:xfrm>
          <a:off x="8145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DBE111BD-5DDB-4583-B54E-76BED0E55ECE}"/>
            </a:ext>
          </a:extLst>
        </xdr:cNvPr>
        <xdr:cNvSpPr txBox="1"/>
      </xdr:nvSpPr>
      <xdr:spPr>
        <a:xfrm>
          <a:off x="7294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6DAEEF90-87BF-4719-BFFE-6839008B259D}"/>
            </a:ext>
          </a:extLst>
        </xdr:cNvPr>
        <xdr:cNvSpPr txBox="1"/>
      </xdr:nvSpPr>
      <xdr:spPr>
        <a:xfrm>
          <a:off x="6448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77107</xdr:rowOff>
    </xdr:from>
    <xdr:to>
      <xdr:col>55</xdr:col>
      <xdr:colOff>50800</xdr:colOff>
      <xdr:row>40</xdr:row>
      <xdr:rowOff>7257</xdr:rowOff>
    </xdr:to>
    <xdr:sp macro="" textlink="">
      <xdr:nvSpPr>
        <xdr:cNvPr id="133" name="楕円 132">
          <a:extLst>
            <a:ext uri="{FF2B5EF4-FFF2-40B4-BE49-F238E27FC236}">
              <a16:creationId xmlns:a16="http://schemas.microsoft.com/office/drawing/2014/main" id="{6E5526A5-BF78-4E9A-9D47-DCEF5461DA11}"/>
            </a:ext>
          </a:extLst>
        </xdr:cNvPr>
        <xdr:cNvSpPr/>
      </xdr:nvSpPr>
      <xdr:spPr>
        <a:xfrm>
          <a:off x="9917112" y="6401707"/>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55534</xdr:rowOff>
    </xdr:from>
    <xdr:ext cx="469744" cy="259045"/>
    <xdr:sp macro="" textlink="">
      <xdr:nvSpPr>
        <xdr:cNvPr id="134" name="【図書館】&#10;一人当たり面積該当値テキスト">
          <a:extLst>
            <a:ext uri="{FF2B5EF4-FFF2-40B4-BE49-F238E27FC236}">
              <a16:creationId xmlns:a16="http://schemas.microsoft.com/office/drawing/2014/main" id="{EDEE8309-0F89-4399-9378-0B4260C48E15}"/>
            </a:ext>
          </a:extLst>
        </xdr:cNvPr>
        <xdr:cNvSpPr txBox="1"/>
      </xdr:nvSpPr>
      <xdr:spPr>
        <a:xfrm>
          <a:off x="9991725" y="63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87993</xdr:rowOff>
    </xdr:from>
    <xdr:to>
      <xdr:col>50</xdr:col>
      <xdr:colOff>165100</xdr:colOff>
      <xdr:row>40</xdr:row>
      <xdr:rowOff>18143</xdr:rowOff>
    </xdr:to>
    <xdr:sp macro="" textlink="">
      <xdr:nvSpPr>
        <xdr:cNvPr id="135" name="楕円 134">
          <a:extLst>
            <a:ext uri="{FF2B5EF4-FFF2-40B4-BE49-F238E27FC236}">
              <a16:creationId xmlns:a16="http://schemas.microsoft.com/office/drawing/2014/main" id="{7C94E8CA-3D30-4827-BA9E-9CB28B856EFE}"/>
            </a:ext>
          </a:extLst>
        </xdr:cNvPr>
        <xdr:cNvSpPr/>
      </xdr:nvSpPr>
      <xdr:spPr>
        <a:xfrm>
          <a:off x="9117012" y="64125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127907</xdr:rowOff>
    </xdr:from>
    <xdr:to>
      <xdr:col>55</xdr:col>
      <xdr:colOff>0</xdr:colOff>
      <xdr:row>39</xdr:row>
      <xdr:rowOff>138793</xdr:rowOff>
    </xdr:to>
    <xdr:cxnSp macro="">
      <xdr:nvCxnSpPr>
        <xdr:cNvPr id="136" name="直線コネクタ 135">
          <a:extLst>
            <a:ext uri="{FF2B5EF4-FFF2-40B4-BE49-F238E27FC236}">
              <a16:creationId xmlns:a16="http://schemas.microsoft.com/office/drawing/2014/main" id="{20108A38-B73C-450B-A12F-CE4D839D202A}"/>
            </a:ext>
          </a:extLst>
        </xdr:cNvPr>
        <xdr:cNvCxnSpPr/>
      </xdr:nvCxnSpPr>
      <xdr:spPr>
        <a:xfrm flipV="1">
          <a:off x="9163050" y="6457269"/>
          <a:ext cx="790575"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37" name="楕円 136">
          <a:extLst>
            <a:ext uri="{FF2B5EF4-FFF2-40B4-BE49-F238E27FC236}">
              <a16:creationId xmlns:a16="http://schemas.microsoft.com/office/drawing/2014/main" id="{1E43898D-A85A-4CEF-8C1A-B00652088003}"/>
            </a:ext>
          </a:extLst>
        </xdr:cNvPr>
        <xdr:cNvSpPr/>
      </xdr:nvSpPr>
      <xdr:spPr>
        <a:xfrm>
          <a:off x="8275637" y="6488793"/>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138793</xdr:rowOff>
    </xdr:from>
    <xdr:to>
      <xdr:col>50</xdr:col>
      <xdr:colOff>114300</xdr:colOff>
      <xdr:row>40</xdr:row>
      <xdr:rowOff>43543</xdr:rowOff>
    </xdr:to>
    <xdr:cxnSp macro="">
      <xdr:nvCxnSpPr>
        <xdr:cNvPr id="138" name="直線コネクタ 137">
          <a:extLst>
            <a:ext uri="{FF2B5EF4-FFF2-40B4-BE49-F238E27FC236}">
              <a16:creationId xmlns:a16="http://schemas.microsoft.com/office/drawing/2014/main" id="{8598D20F-049E-4B63-96DF-9C149B3C76AF}"/>
            </a:ext>
          </a:extLst>
        </xdr:cNvPr>
        <xdr:cNvCxnSpPr/>
      </xdr:nvCxnSpPr>
      <xdr:spPr>
        <a:xfrm flipV="1">
          <a:off x="8326437" y="6468155"/>
          <a:ext cx="836613"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3628</xdr:rowOff>
    </xdr:from>
    <xdr:to>
      <xdr:col>41</xdr:col>
      <xdr:colOff>101600</xdr:colOff>
      <xdr:row>40</xdr:row>
      <xdr:rowOff>105228</xdr:rowOff>
    </xdr:to>
    <xdr:sp macro="" textlink="">
      <xdr:nvSpPr>
        <xdr:cNvPr id="139" name="楕円 138">
          <a:extLst>
            <a:ext uri="{FF2B5EF4-FFF2-40B4-BE49-F238E27FC236}">
              <a16:creationId xmlns:a16="http://schemas.microsoft.com/office/drawing/2014/main" id="{EECD8E43-7F05-43D4-B15D-B9B35BFE1678}"/>
            </a:ext>
          </a:extLst>
        </xdr:cNvPr>
        <xdr:cNvSpPr/>
      </xdr:nvSpPr>
      <xdr:spPr>
        <a:xfrm>
          <a:off x="7419975" y="6494915"/>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43543</xdr:rowOff>
    </xdr:from>
    <xdr:to>
      <xdr:col>45</xdr:col>
      <xdr:colOff>177800</xdr:colOff>
      <xdr:row>40</xdr:row>
      <xdr:rowOff>54428</xdr:rowOff>
    </xdr:to>
    <xdr:cxnSp macro="">
      <xdr:nvCxnSpPr>
        <xdr:cNvPr id="140" name="直線コネクタ 139">
          <a:extLst>
            <a:ext uri="{FF2B5EF4-FFF2-40B4-BE49-F238E27FC236}">
              <a16:creationId xmlns:a16="http://schemas.microsoft.com/office/drawing/2014/main" id="{C89032AC-CCB6-4956-B01E-B119EB6388E0}"/>
            </a:ext>
          </a:extLst>
        </xdr:cNvPr>
        <xdr:cNvCxnSpPr/>
      </xdr:nvCxnSpPr>
      <xdr:spPr>
        <a:xfrm flipV="1">
          <a:off x="7475537" y="6534830"/>
          <a:ext cx="8509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98878</xdr:rowOff>
    </xdr:from>
    <xdr:to>
      <xdr:col>36</xdr:col>
      <xdr:colOff>165100</xdr:colOff>
      <xdr:row>40</xdr:row>
      <xdr:rowOff>29028</xdr:rowOff>
    </xdr:to>
    <xdr:sp macro="" textlink="">
      <xdr:nvSpPr>
        <xdr:cNvPr id="141" name="楕円 140">
          <a:extLst>
            <a:ext uri="{FF2B5EF4-FFF2-40B4-BE49-F238E27FC236}">
              <a16:creationId xmlns:a16="http://schemas.microsoft.com/office/drawing/2014/main" id="{5CDA096B-2595-4A48-81A7-B6576615C9AF}"/>
            </a:ext>
          </a:extLst>
        </xdr:cNvPr>
        <xdr:cNvSpPr/>
      </xdr:nvSpPr>
      <xdr:spPr>
        <a:xfrm>
          <a:off x="6583362" y="6428240"/>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149678</xdr:rowOff>
    </xdr:from>
    <xdr:to>
      <xdr:col>41</xdr:col>
      <xdr:colOff>50800</xdr:colOff>
      <xdr:row>40</xdr:row>
      <xdr:rowOff>54428</xdr:rowOff>
    </xdr:to>
    <xdr:cxnSp macro="">
      <xdr:nvCxnSpPr>
        <xdr:cNvPr id="142" name="直線コネクタ 141">
          <a:extLst>
            <a:ext uri="{FF2B5EF4-FFF2-40B4-BE49-F238E27FC236}">
              <a16:creationId xmlns:a16="http://schemas.microsoft.com/office/drawing/2014/main" id="{F7611A85-C1E8-4A7D-A679-6E0D76689D00}"/>
            </a:ext>
          </a:extLst>
        </xdr:cNvPr>
        <xdr:cNvCxnSpPr/>
      </xdr:nvCxnSpPr>
      <xdr:spPr>
        <a:xfrm>
          <a:off x="6629400" y="6479040"/>
          <a:ext cx="846137"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43" name="n_1aveValue【図書館】&#10;一人当たり面積">
          <a:extLst>
            <a:ext uri="{FF2B5EF4-FFF2-40B4-BE49-F238E27FC236}">
              <a16:creationId xmlns:a16="http://schemas.microsoft.com/office/drawing/2014/main" id="{9110CEAF-D197-4F66-AFAC-37BC7E78113E}"/>
            </a:ext>
          </a:extLst>
        </xdr:cNvPr>
        <xdr:cNvSpPr txBox="1"/>
      </xdr:nvSpPr>
      <xdr:spPr>
        <a:xfrm>
          <a:off x="8925002" y="606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4" name="n_2aveValue【図書館】&#10;一人当たり面積">
          <a:extLst>
            <a:ext uri="{FF2B5EF4-FFF2-40B4-BE49-F238E27FC236}">
              <a16:creationId xmlns:a16="http://schemas.microsoft.com/office/drawing/2014/main" id="{DAA4BF9D-D928-41FB-A8AB-F912E514271D}"/>
            </a:ext>
          </a:extLst>
        </xdr:cNvPr>
        <xdr:cNvSpPr txBox="1"/>
      </xdr:nvSpPr>
      <xdr:spPr>
        <a:xfrm>
          <a:off x="8096327" y="605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a:extLst>
            <a:ext uri="{FF2B5EF4-FFF2-40B4-BE49-F238E27FC236}">
              <a16:creationId xmlns:a16="http://schemas.microsoft.com/office/drawing/2014/main" id="{76AEF3DA-A52E-41AB-82FC-5FBBC9D65B13}"/>
            </a:ext>
          </a:extLst>
        </xdr:cNvPr>
        <xdr:cNvSpPr txBox="1"/>
      </xdr:nvSpPr>
      <xdr:spPr>
        <a:xfrm>
          <a:off x="7250189" y="61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46" name="n_4aveValue【図書館】&#10;一人当たり面積">
          <a:extLst>
            <a:ext uri="{FF2B5EF4-FFF2-40B4-BE49-F238E27FC236}">
              <a16:creationId xmlns:a16="http://schemas.microsoft.com/office/drawing/2014/main" id="{3593A59A-52CB-4A79-8EE0-1E82F6467BA9}"/>
            </a:ext>
          </a:extLst>
        </xdr:cNvPr>
        <xdr:cNvSpPr txBox="1"/>
      </xdr:nvSpPr>
      <xdr:spPr>
        <a:xfrm>
          <a:off x="6408814" y="61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9270</xdr:rowOff>
    </xdr:from>
    <xdr:ext cx="469744" cy="259045"/>
    <xdr:sp macro="" textlink="">
      <xdr:nvSpPr>
        <xdr:cNvPr id="147" name="n_1mainValue【図書館】&#10;一人当たり面積">
          <a:extLst>
            <a:ext uri="{FF2B5EF4-FFF2-40B4-BE49-F238E27FC236}">
              <a16:creationId xmlns:a16="http://schemas.microsoft.com/office/drawing/2014/main" id="{E1074EDD-B415-459A-A7C9-85C8DCDF0321}"/>
            </a:ext>
          </a:extLst>
        </xdr:cNvPr>
        <xdr:cNvSpPr txBox="1"/>
      </xdr:nvSpPr>
      <xdr:spPr>
        <a:xfrm>
          <a:off x="8925002" y="649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8" name="n_2mainValue【図書館】&#10;一人当たり面積">
          <a:extLst>
            <a:ext uri="{FF2B5EF4-FFF2-40B4-BE49-F238E27FC236}">
              <a16:creationId xmlns:a16="http://schemas.microsoft.com/office/drawing/2014/main" id="{BA765009-D65C-4B7A-9833-1B94AFF65FD4}"/>
            </a:ext>
          </a:extLst>
        </xdr:cNvPr>
        <xdr:cNvSpPr txBox="1"/>
      </xdr:nvSpPr>
      <xdr:spPr>
        <a:xfrm>
          <a:off x="8096327" y="657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96355</xdr:rowOff>
    </xdr:from>
    <xdr:ext cx="469744" cy="259045"/>
    <xdr:sp macro="" textlink="">
      <xdr:nvSpPr>
        <xdr:cNvPr id="149" name="n_3mainValue【図書館】&#10;一人当たり面積">
          <a:extLst>
            <a:ext uri="{FF2B5EF4-FFF2-40B4-BE49-F238E27FC236}">
              <a16:creationId xmlns:a16="http://schemas.microsoft.com/office/drawing/2014/main" id="{F625FE34-8CCE-4F97-90F2-B43BC79AA789}"/>
            </a:ext>
          </a:extLst>
        </xdr:cNvPr>
        <xdr:cNvSpPr txBox="1"/>
      </xdr:nvSpPr>
      <xdr:spPr>
        <a:xfrm>
          <a:off x="7250189" y="658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20155</xdr:rowOff>
    </xdr:from>
    <xdr:ext cx="469744" cy="259045"/>
    <xdr:sp macro="" textlink="">
      <xdr:nvSpPr>
        <xdr:cNvPr id="150" name="n_4mainValue【図書館】&#10;一人当たり面積">
          <a:extLst>
            <a:ext uri="{FF2B5EF4-FFF2-40B4-BE49-F238E27FC236}">
              <a16:creationId xmlns:a16="http://schemas.microsoft.com/office/drawing/2014/main" id="{D35365E2-210D-41DC-897D-36CEFD4668F1}"/>
            </a:ext>
          </a:extLst>
        </xdr:cNvPr>
        <xdr:cNvSpPr txBox="1"/>
      </xdr:nvSpPr>
      <xdr:spPr>
        <a:xfrm>
          <a:off x="6408814" y="65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A46B07BB-127A-46D9-ABA7-D4A430AAC775}"/>
            </a:ext>
          </a:extLst>
        </xdr:cNvPr>
        <xdr:cNvSpPr/>
      </xdr:nvSpPr>
      <xdr:spPr>
        <a:xfrm>
          <a:off x="7239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E5C8A268-DFF2-4EF9-81AE-1A8E3653142A}"/>
            </a:ext>
          </a:extLst>
        </xdr:cNvPr>
        <xdr:cNvSpPr/>
      </xdr:nvSpPr>
      <xdr:spPr>
        <a:xfrm>
          <a:off x="8556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439DA0E-3B4D-4E6E-9CF8-F478B850F1CF}"/>
            </a:ext>
          </a:extLst>
        </xdr:cNvPr>
        <xdr:cNvSpPr/>
      </xdr:nvSpPr>
      <xdr:spPr>
        <a:xfrm>
          <a:off x="8556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8814A669-A489-4034-8EB5-2AF16A7DA2A8}"/>
            </a:ext>
          </a:extLst>
        </xdr:cNvPr>
        <xdr:cNvSpPr/>
      </xdr:nvSpPr>
      <xdr:spPr>
        <a:xfrm>
          <a:off x="18097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CDE7AD44-4983-4370-83D0-9C65DDC1E246}"/>
            </a:ext>
          </a:extLst>
        </xdr:cNvPr>
        <xdr:cNvSpPr/>
      </xdr:nvSpPr>
      <xdr:spPr>
        <a:xfrm>
          <a:off x="18097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5503B4A-9E8C-4BC6-832E-2221B1789F57}"/>
            </a:ext>
          </a:extLst>
        </xdr:cNvPr>
        <xdr:cNvSpPr/>
      </xdr:nvSpPr>
      <xdr:spPr>
        <a:xfrm>
          <a:off x="28956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829705B0-2129-4B06-8B8F-F109CB711B83}"/>
            </a:ext>
          </a:extLst>
        </xdr:cNvPr>
        <xdr:cNvSpPr/>
      </xdr:nvSpPr>
      <xdr:spPr>
        <a:xfrm>
          <a:off x="28956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B3205996-8710-4A97-AF8D-16854F43B622}"/>
            </a:ext>
          </a:extLst>
        </xdr:cNvPr>
        <xdr:cNvSpPr/>
      </xdr:nvSpPr>
      <xdr:spPr>
        <a:xfrm>
          <a:off x="7239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AA8C8E9C-EE91-416C-A63A-2D6E61F7407E}"/>
            </a:ext>
          </a:extLst>
        </xdr:cNvPr>
        <xdr:cNvSpPr txBox="1"/>
      </xdr:nvSpPr>
      <xdr:spPr>
        <a:xfrm>
          <a:off x="6953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E12D3B0D-48AF-4836-9170-7E1AE74A17EA}"/>
            </a:ext>
          </a:extLst>
        </xdr:cNvPr>
        <xdr:cNvCxnSpPr/>
      </xdr:nvCxnSpPr>
      <xdr:spPr>
        <a:xfrm>
          <a:off x="7239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F28379BB-F213-45EB-A6DB-B14C92150AC0}"/>
            </a:ext>
          </a:extLst>
        </xdr:cNvPr>
        <xdr:cNvSpPr txBox="1"/>
      </xdr:nvSpPr>
      <xdr:spPr>
        <a:xfrm>
          <a:off x="2852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19879287-96DE-48C4-A356-2452C2B5BD95}"/>
            </a:ext>
          </a:extLst>
        </xdr:cNvPr>
        <xdr:cNvCxnSpPr/>
      </xdr:nvCxnSpPr>
      <xdr:spPr>
        <a:xfrm>
          <a:off x="723900" y="104489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87EF533-754F-4F98-8CF7-B78C29964B94}"/>
            </a:ext>
          </a:extLst>
        </xdr:cNvPr>
        <xdr:cNvSpPr txBox="1"/>
      </xdr:nvSpPr>
      <xdr:spPr>
        <a:xfrm>
          <a:off x="285296"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217CC249-73BD-46E2-AF07-11D4949758B1}"/>
            </a:ext>
          </a:extLst>
        </xdr:cNvPr>
        <xdr:cNvCxnSpPr/>
      </xdr:nvCxnSpPr>
      <xdr:spPr>
        <a:xfrm>
          <a:off x="723900" y="100869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EAA339D0-FBA0-4BBF-ABF7-5E6926F99C1F}"/>
            </a:ext>
          </a:extLst>
        </xdr:cNvPr>
        <xdr:cNvSpPr txBox="1"/>
      </xdr:nvSpPr>
      <xdr:spPr>
        <a:xfrm>
          <a:off x="354178"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8DA69CE-F68E-4E71-B494-9F16378F3457}"/>
            </a:ext>
          </a:extLst>
        </xdr:cNvPr>
        <xdr:cNvCxnSpPr/>
      </xdr:nvCxnSpPr>
      <xdr:spPr>
        <a:xfrm>
          <a:off x="723900" y="972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84782127-5B4F-4B53-B098-B78A41DA1588}"/>
            </a:ext>
          </a:extLst>
        </xdr:cNvPr>
        <xdr:cNvSpPr txBox="1"/>
      </xdr:nvSpPr>
      <xdr:spPr>
        <a:xfrm>
          <a:off x="354178"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BE51C267-C315-4692-9B3B-C4DCD8A2031F}"/>
            </a:ext>
          </a:extLst>
        </xdr:cNvPr>
        <xdr:cNvCxnSpPr/>
      </xdr:nvCxnSpPr>
      <xdr:spPr>
        <a:xfrm>
          <a:off x="723900" y="9372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6AD1E697-DD98-4B3F-A8B9-87E1B058E824}"/>
            </a:ext>
          </a:extLst>
        </xdr:cNvPr>
        <xdr:cNvSpPr txBox="1"/>
      </xdr:nvSpPr>
      <xdr:spPr>
        <a:xfrm>
          <a:off x="354178"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4257C033-54EF-49D5-9D61-A546A740BADB}"/>
            </a:ext>
          </a:extLst>
        </xdr:cNvPr>
        <xdr:cNvCxnSpPr/>
      </xdr:nvCxnSpPr>
      <xdr:spPr>
        <a:xfrm>
          <a:off x="723900" y="9010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481DC162-6BCA-4B3D-B8CC-38D46871E884}"/>
            </a:ext>
          </a:extLst>
        </xdr:cNvPr>
        <xdr:cNvSpPr txBox="1"/>
      </xdr:nvSpPr>
      <xdr:spPr>
        <a:xfrm>
          <a:off x="354178"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ED10943-1635-41EB-9B18-658719C9E501}"/>
            </a:ext>
          </a:extLst>
        </xdr:cNvPr>
        <xdr:cNvCxnSpPr/>
      </xdr:nvCxnSpPr>
      <xdr:spPr>
        <a:xfrm>
          <a:off x="7239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CADAABEB-52F7-438C-BE02-4FD145296666}"/>
            </a:ext>
          </a:extLst>
        </xdr:cNvPr>
        <xdr:cNvSpPr txBox="1"/>
      </xdr:nvSpPr>
      <xdr:spPr>
        <a:xfrm>
          <a:off x="408773"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38D72EE3-A962-43AC-A61A-7C56D7A3F9A8}"/>
            </a:ext>
          </a:extLst>
        </xdr:cNvPr>
        <xdr:cNvSpPr/>
      </xdr:nvSpPr>
      <xdr:spPr>
        <a:xfrm>
          <a:off x="7239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a:extLst>
            <a:ext uri="{FF2B5EF4-FFF2-40B4-BE49-F238E27FC236}">
              <a16:creationId xmlns:a16="http://schemas.microsoft.com/office/drawing/2014/main" id="{C1DCC594-B08D-4A17-B876-ED79E685C16F}"/>
            </a:ext>
          </a:extLst>
        </xdr:cNvPr>
        <xdr:cNvCxnSpPr/>
      </xdr:nvCxnSpPr>
      <xdr:spPr>
        <a:xfrm flipV="1">
          <a:off x="4411027" y="8932545"/>
          <a:ext cx="0" cy="144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38EED45C-8E08-4760-82EF-551F01043BD5}"/>
            </a:ext>
          </a:extLst>
        </xdr:cNvPr>
        <xdr:cNvSpPr txBox="1"/>
      </xdr:nvSpPr>
      <xdr:spPr>
        <a:xfrm>
          <a:off x="4449762"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a:extLst>
            <a:ext uri="{FF2B5EF4-FFF2-40B4-BE49-F238E27FC236}">
              <a16:creationId xmlns:a16="http://schemas.microsoft.com/office/drawing/2014/main" id="{DDC32D73-4D5F-4F14-8168-C3796AC2C99A}"/>
            </a:ext>
          </a:extLst>
        </xdr:cNvPr>
        <xdr:cNvCxnSpPr/>
      </xdr:nvCxnSpPr>
      <xdr:spPr>
        <a:xfrm>
          <a:off x="4332287" y="1038129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BB5C98F1-9F74-4589-80CB-D834D05977ED}"/>
            </a:ext>
          </a:extLst>
        </xdr:cNvPr>
        <xdr:cNvSpPr txBox="1"/>
      </xdr:nvSpPr>
      <xdr:spPr>
        <a:xfrm>
          <a:off x="4449762" y="8726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a:extLst>
            <a:ext uri="{FF2B5EF4-FFF2-40B4-BE49-F238E27FC236}">
              <a16:creationId xmlns:a16="http://schemas.microsoft.com/office/drawing/2014/main" id="{71EAA83D-0BFF-4FA1-AC2D-C81C2EEAD498}"/>
            </a:ext>
          </a:extLst>
        </xdr:cNvPr>
        <xdr:cNvCxnSpPr/>
      </xdr:nvCxnSpPr>
      <xdr:spPr>
        <a:xfrm>
          <a:off x="4332287" y="893254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165752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9CDC4D8F-7526-4AFC-A29C-C430C48EF9A8}"/>
            </a:ext>
          </a:extLst>
        </xdr:cNvPr>
        <xdr:cNvSpPr txBox="1"/>
      </xdr:nvSpPr>
      <xdr:spPr>
        <a:xfrm>
          <a:off x="4449762" y="9724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a:extLst>
            <a:ext uri="{FF2B5EF4-FFF2-40B4-BE49-F238E27FC236}">
              <a16:creationId xmlns:a16="http://schemas.microsoft.com/office/drawing/2014/main" id="{EECE5380-BFD6-40D6-A047-09C5F9709724}"/>
            </a:ext>
          </a:extLst>
        </xdr:cNvPr>
        <xdr:cNvSpPr/>
      </xdr:nvSpPr>
      <xdr:spPr>
        <a:xfrm>
          <a:off x="4360862" y="9745662"/>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a:extLst>
            <a:ext uri="{FF2B5EF4-FFF2-40B4-BE49-F238E27FC236}">
              <a16:creationId xmlns:a16="http://schemas.microsoft.com/office/drawing/2014/main" id="{ED51EF29-B201-49B7-A222-668A39AAD02E}"/>
            </a:ext>
          </a:extLst>
        </xdr:cNvPr>
        <xdr:cNvSpPr/>
      </xdr:nvSpPr>
      <xdr:spPr>
        <a:xfrm>
          <a:off x="3570287" y="9657080"/>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a:extLst>
            <a:ext uri="{FF2B5EF4-FFF2-40B4-BE49-F238E27FC236}">
              <a16:creationId xmlns:a16="http://schemas.microsoft.com/office/drawing/2014/main" id="{7818A3AD-980A-406B-A2DA-5F3114BD4B54}"/>
            </a:ext>
          </a:extLst>
        </xdr:cNvPr>
        <xdr:cNvSpPr/>
      </xdr:nvSpPr>
      <xdr:spPr>
        <a:xfrm>
          <a:off x="2714625" y="9669462"/>
          <a:ext cx="10636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a:extLst>
            <a:ext uri="{FF2B5EF4-FFF2-40B4-BE49-F238E27FC236}">
              <a16:creationId xmlns:a16="http://schemas.microsoft.com/office/drawing/2014/main" id="{E7E1E9A1-3C84-4E52-89A1-1409E4E76911}"/>
            </a:ext>
          </a:extLst>
        </xdr:cNvPr>
        <xdr:cNvSpPr/>
      </xdr:nvSpPr>
      <xdr:spPr>
        <a:xfrm>
          <a:off x="1878012" y="971708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a:extLst>
            <a:ext uri="{FF2B5EF4-FFF2-40B4-BE49-F238E27FC236}">
              <a16:creationId xmlns:a16="http://schemas.microsoft.com/office/drawing/2014/main" id="{224556D9-2C28-4040-871B-2DCE4CDE3157}"/>
            </a:ext>
          </a:extLst>
        </xdr:cNvPr>
        <xdr:cNvSpPr/>
      </xdr:nvSpPr>
      <xdr:spPr>
        <a:xfrm>
          <a:off x="1036637" y="966946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2733F24-54B2-45A7-98E8-28D9CD505AA6}"/>
            </a:ext>
          </a:extLst>
        </xdr:cNvPr>
        <xdr:cNvSpPr txBox="1"/>
      </xdr:nvSpPr>
      <xdr:spPr>
        <a:xfrm>
          <a:off x="42306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1A1C5FB-C5CF-42E5-8539-EC81CD37D7BF}"/>
            </a:ext>
          </a:extLst>
        </xdr:cNvPr>
        <xdr:cNvSpPr txBox="1"/>
      </xdr:nvSpPr>
      <xdr:spPr>
        <a:xfrm>
          <a:off x="34401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08791FC-418D-46AC-B258-53EAE6360BE7}"/>
            </a:ext>
          </a:extLst>
        </xdr:cNvPr>
        <xdr:cNvSpPr txBox="1"/>
      </xdr:nvSpPr>
      <xdr:spPr>
        <a:xfrm>
          <a:off x="25892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64CC610-0730-40E0-BAFF-EC8B7C26586F}"/>
            </a:ext>
          </a:extLst>
        </xdr:cNvPr>
        <xdr:cNvSpPr txBox="1"/>
      </xdr:nvSpPr>
      <xdr:spPr>
        <a:xfrm>
          <a:off x="1743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1C383A5-ADD3-4EF5-9DDF-9867C18F844C}"/>
            </a:ext>
          </a:extLst>
        </xdr:cNvPr>
        <xdr:cNvSpPr txBox="1"/>
      </xdr:nvSpPr>
      <xdr:spPr>
        <a:xfrm>
          <a:off x="906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91" name="楕円 190">
          <a:extLst>
            <a:ext uri="{FF2B5EF4-FFF2-40B4-BE49-F238E27FC236}">
              <a16:creationId xmlns:a16="http://schemas.microsoft.com/office/drawing/2014/main" id="{741A2E52-B475-4776-8F23-5B532B338715}"/>
            </a:ext>
          </a:extLst>
        </xdr:cNvPr>
        <xdr:cNvSpPr/>
      </xdr:nvSpPr>
      <xdr:spPr>
        <a:xfrm>
          <a:off x="4360862" y="9494202"/>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111142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448FDE85-E486-493A-94C6-BF54B5F6F17F}"/>
            </a:ext>
          </a:extLst>
        </xdr:cNvPr>
        <xdr:cNvSpPr txBox="1"/>
      </xdr:nvSpPr>
      <xdr:spPr>
        <a:xfrm>
          <a:off x="4449762" y="9355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93" name="楕円 192">
          <a:extLst>
            <a:ext uri="{FF2B5EF4-FFF2-40B4-BE49-F238E27FC236}">
              <a16:creationId xmlns:a16="http://schemas.microsoft.com/office/drawing/2014/main" id="{8190872F-537C-4F28-8BBC-339BE42C8292}"/>
            </a:ext>
          </a:extLst>
        </xdr:cNvPr>
        <xdr:cNvSpPr/>
      </xdr:nvSpPr>
      <xdr:spPr>
        <a:xfrm>
          <a:off x="3570287" y="9458007"/>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139065</xdr:rowOff>
    </xdr:to>
    <xdr:cxnSp macro="">
      <xdr:nvCxnSpPr>
        <xdr:cNvPr id="194" name="直線コネクタ 193">
          <a:extLst>
            <a:ext uri="{FF2B5EF4-FFF2-40B4-BE49-F238E27FC236}">
              <a16:creationId xmlns:a16="http://schemas.microsoft.com/office/drawing/2014/main" id="{3B3FBDE1-B853-4B3E-832A-555E03B82991}"/>
            </a:ext>
          </a:extLst>
        </xdr:cNvPr>
        <xdr:cNvCxnSpPr/>
      </xdr:nvCxnSpPr>
      <xdr:spPr>
        <a:xfrm>
          <a:off x="3621087" y="9504045"/>
          <a:ext cx="790575"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132080</xdr:rowOff>
    </xdr:from>
    <xdr:to>
      <xdr:col>15</xdr:col>
      <xdr:colOff>101600</xdr:colOff>
      <xdr:row>58</xdr:row>
      <xdr:rowOff>62230</xdr:rowOff>
    </xdr:to>
    <xdr:sp macro="" textlink="">
      <xdr:nvSpPr>
        <xdr:cNvPr id="195" name="楕円 194">
          <a:extLst>
            <a:ext uri="{FF2B5EF4-FFF2-40B4-BE49-F238E27FC236}">
              <a16:creationId xmlns:a16="http://schemas.microsoft.com/office/drawing/2014/main" id="{EC537958-4005-4AED-A2E9-7125DB1CA244}"/>
            </a:ext>
          </a:extLst>
        </xdr:cNvPr>
        <xdr:cNvSpPr/>
      </xdr:nvSpPr>
      <xdr:spPr>
        <a:xfrm>
          <a:off x="2714625" y="9371330"/>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xdr:rowOff>
    </xdr:from>
    <xdr:to>
      <xdr:col>19</xdr:col>
      <xdr:colOff>177800</xdr:colOff>
      <xdr:row>58</xdr:row>
      <xdr:rowOff>102870</xdr:rowOff>
    </xdr:to>
    <xdr:cxnSp macro="">
      <xdr:nvCxnSpPr>
        <xdr:cNvPr id="196" name="直線コネクタ 195">
          <a:extLst>
            <a:ext uri="{FF2B5EF4-FFF2-40B4-BE49-F238E27FC236}">
              <a16:creationId xmlns:a16="http://schemas.microsoft.com/office/drawing/2014/main" id="{2E502350-182F-4005-A7E7-E1C93638F984}"/>
            </a:ext>
          </a:extLst>
        </xdr:cNvPr>
        <xdr:cNvCxnSpPr/>
      </xdr:nvCxnSpPr>
      <xdr:spPr>
        <a:xfrm>
          <a:off x="2770187" y="9412605"/>
          <a:ext cx="8509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95885</xdr:rowOff>
    </xdr:from>
    <xdr:to>
      <xdr:col>10</xdr:col>
      <xdr:colOff>165100</xdr:colOff>
      <xdr:row>58</xdr:row>
      <xdr:rowOff>26035</xdr:rowOff>
    </xdr:to>
    <xdr:sp macro="" textlink="">
      <xdr:nvSpPr>
        <xdr:cNvPr id="197" name="楕円 196">
          <a:extLst>
            <a:ext uri="{FF2B5EF4-FFF2-40B4-BE49-F238E27FC236}">
              <a16:creationId xmlns:a16="http://schemas.microsoft.com/office/drawing/2014/main" id="{07DF35B1-D211-4962-ADA9-4F7B39AB07FF}"/>
            </a:ext>
          </a:extLst>
        </xdr:cNvPr>
        <xdr:cNvSpPr/>
      </xdr:nvSpPr>
      <xdr:spPr>
        <a:xfrm>
          <a:off x="1878012" y="933513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146685</xdr:rowOff>
    </xdr:from>
    <xdr:to>
      <xdr:col>15</xdr:col>
      <xdr:colOff>50800</xdr:colOff>
      <xdr:row>58</xdr:row>
      <xdr:rowOff>11430</xdr:rowOff>
    </xdr:to>
    <xdr:cxnSp macro="">
      <xdr:nvCxnSpPr>
        <xdr:cNvPr id="198" name="直線コネクタ 197">
          <a:extLst>
            <a:ext uri="{FF2B5EF4-FFF2-40B4-BE49-F238E27FC236}">
              <a16:creationId xmlns:a16="http://schemas.microsoft.com/office/drawing/2014/main" id="{17923075-3E17-4A38-9908-B4FC0FE48E01}"/>
            </a:ext>
          </a:extLst>
        </xdr:cNvPr>
        <xdr:cNvCxnSpPr/>
      </xdr:nvCxnSpPr>
      <xdr:spPr>
        <a:xfrm>
          <a:off x="1924050" y="9390697"/>
          <a:ext cx="846137"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59690</xdr:rowOff>
    </xdr:from>
    <xdr:to>
      <xdr:col>6</xdr:col>
      <xdr:colOff>38100</xdr:colOff>
      <xdr:row>57</xdr:row>
      <xdr:rowOff>161290</xdr:rowOff>
    </xdr:to>
    <xdr:sp macro="" textlink="">
      <xdr:nvSpPr>
        <xdr:cNvPr id="199" name="楕円 198">
          <a:extLst>
            <a:ext uri="{FF2B5EF4-FFF2-40B4-BE49-F238E27FC236}">
              <a16:creationId xmlns:a16="http://schemas.microsoft.com/office/drawing/2014/main" id="{5D28A947-A416-48A8-90CE-6C73C05D9332}"/>
            </a:ext>
          </a:extLst>
        </xdr:cNvPr>
        <xdr:cNvSpPr/>
      </xdr:nvSpPr>
      <xdr:spPr>
        <a:xfrm>
          <a:off x="1036637" y="9303702"/>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110490</xdr:rowOff>
    </xdr:from>
    <xdr:to>
      <xdr:col>10</xdr:col>
      <xdr:colOff>114300</xdr:colOff>
      <xdr:row>57</xdr:row>
      <xdr:rowOff>146685</xdr:rowOff>
    </xdr:to>
    <xdr:cxnSp macro="">
      <xdr:nvCxnSpPr>
        <xdr:cNvPr id="200" name="直線コネクタ 199">
          <a:extLst>
            <a:ext uri="{FF2B5EF4-FFF2-40B4-BE49-F238E27FC236}">
              <a16:creationId xmlns:a16="http://schemas.microsoft.com/office/drawing/2014/main" id="{219F9EA6-28AB-41B7-A63C-DC3E926847C9}"/>
            </a:ext>
          </a:extLst>
        </xdr:cNvPr>
        <xdr:cNvCxnSpPr/>
      </xdr:nvCxnSpPr>
      <xdr:spPr>
        <a:xfrm>
          <a:off x="1087437" y="9354502"/>
          <a:ext cx="836613"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201" name="n_1aveValue【体育館・プール】&#10;有形固定資産減価償却率">
          <a:extLst>
            <a:ext uri="{FF2B5EF4-FFF2-40B4-BE49-F238E27FC236}">
              <a16:creationId xmlns:a16="http://schemas.microsoft.com/office/drawing/2014/main" id="{D6C8D788-F266-4188-8685-5233FAAA87DA}"/>
            </a:ext>
          </a:extLst>
        </xdr:cNvPr>
        <xdr:cNvSpPr txBox="1"/>
      </xdr:nvSpPr>
      <xdr:spPr>
        <a:xfrm>
          <a:off x="3410594" y="974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22877</xdr:rowOff>
    </xdr:from>
    <xdr:ext cx="405111" cy="259045"/>
    <xdr:sp macro="" textlink="">
      <xdr:nvSpPr>
        <xdr:cNvPr id="202" name="n_2aveValue【体育館・プール】&#10;有形固定資産減価償却率">
          <a:extLst>
            <a:ext uri="{FF2B5EF4-FFF2-40B4-BE49-F238E27FC236}">
              <a16:creationId xmlns:a16="http://schemas.microsoft.com/office/drawing/2014/main" id="{CEF360F2-0848-4AB6-A4AE-A4AB21AC8E9D}"/>
            </a:ext>
          </a:extLst>
        </xdr:cNvPr>
        <xdr:cNvSpPr txBox="1"/>
      </xdr:nvSpPr>
      <xdr:spPr>
        <a:xfrm>
          <a:off x="2572394" y="975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3" name="n_3aveValue【体育館・プール】&#10;有形固定資産減価償却率">
          <a:extLst>
            <a:ext uri="{FF2B5EF4-FFF2-40B4-BE49-F238E27FC236}">
              <a16:creationId xmlns:a16="http://schemas.microsoft.com/office/drawing/2014/main" id="{A0AA3F1B-4BCB-4FE8-B04F-DA6AE1FB0D4A}"/>
            </a:ext>
          </a:extLst>
        </xdr:cNvPr>
        <xdr:cNvSpPr txBox="1"/>
      </xdr:nvSpPr>
      <xdr:spPr>
        <a:xfrm>
          <a:off x="1735781" y="980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4" name="n_4aveValue【体育館・プール】&#10;有形固定資産減価償却率">
          <a:extLst>
            <a:ext uri="{FF2B5EF4-FFF2-40B4-BE49-F238E27FC236}">
              <a16:creationId xmlns:a16="http://schemas.microsoft.com/office/drawing/2014/main" id="{663C04B3-FB17-4D17-A50E-ED2B75117DC3}"/>
            </a:ext>
          </a:extLst>
        </xdr:cNvPr>
        <xdr:cNvSpPr txBox="1"/>
      </xdr:nvSpPr>
      <xdr:spPr>
        <a:xfrm>
          <a:off x="894406" y="975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170197</xdr:rowOff>
    </xdr:from>
    <xdr:ext cx="405111" cy="259045"/>
    <xdr:sp macro="" textlink="">
      <xdr:nvSpPr>
        <xdr:cNvPr id="205" name="n_1mainValue【体育館・プール】&#10;有形固定資産減価償却率">
          <a:extLst>
            <a:ext uri="{FF2B5EF4-FFF2-40B4-BE49-F238E27FC236}">
              <a16:creationId xmlns:a16="http://schemas.microsoft.com/office/drawing/2014/main" id="{AE30E4A2-6779-489A-AE8F-A4EFDF25F23E}"/>
            </a:ext>
          </a:extLst>
        </xdr:cNvPr>
        <xdr:cNvSpPr txBox="1"/>
      </xdr:nvSpPr>
      <xdr:spPr>
        <a:xfrm>
          <a:off x="3410594" y="923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78757</xdr:rowOff>
    </xdr:from>
    <xdr:ext cx="405111" cy="259045"/>
    <xdr:sp macro="" textlink="">
      <xdr:nvSpPr>
        <xdr:cNvPr id="206" name="n_2mainValue【体育館・プール】&#10;有形固定資産減価償却率">
          <a:extLst>
            <a:ext uri="{FF2B5EF4-FFF2-40B4-BE49-F238E27FC236}">
              <a16:creationId xmlns:a16="http://schemas.microsoft.com/office/drawing/2014/main" id="{F031B541-EF66-4617-A2F5-BC8D175D2DE9}"/>
            </a:ext>
          </a:extLst>
        </xdr:cNvPr>
        <xdr:cNvSpPr txBox="1"/>
      </xdr:nvSpPr>
      <xdr:spPr>
        <a:xfrm>
          <a:off x="2572394" y="9160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42562</xdr:rowOff>
    </xdr:from>
    <xdr:ext cx="405111" cy="259045"/>
    <xdr:sp macro="" textlink="">
      <xdr:nvSpPr>
        <xdr:cNvPr id="207" name="n_3mainValue【体育館・プール】&#10;有形固定資産減価償却率">
          <a:extLst>
            <a:ext uri="{FF2B5EF4-FFF2-40B4-BE49-F238E27FC236}">
              <a16:creationId xmlns:a16="http://schemas.microsoft.com/office/drawing/2014/main" id="{D5AA69B9-C1EB-4FB1-9989-C2ADE3D1675E}"/>
            </a:ext>
          </a:extLst>
        </xdr:cNvPr>
        <xdr:cNvSpPr txBox="1"/>
      </xdr:nvSpPr>
      <xdr:spPr>
        <a:xfrm>
          <a:off x="1735781" y="912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6367</xdr:rowOff>
    </xdr:from>
    <xdr:ext cx="405111" cy="259045"/>
    <xdr:sp macro="" textlink="">
      <xdr:nvSpPr>
        <xdr:cNvPr id="208" name="n_4mainValue【体育館・プール】&#10;有形固定資産減価償却率">
          <a:extLst>
            <a:ext uri="{FF2B5EF4-FFF2-40B4-BE49-F238E27FC236}">
              <a16:creationId xmlns:a16="http://schemas.microsoft.com/office/drawing/2014/main" id="{EDD6A93A-03BA-4F99-902E-BB57B508AA88}"/>
            </a:ext>
          </a:extLst>
        </xdr:cNvPr>
        <xdr:cNvSpPr txBox="1"/>
      </xdr:nvSpPr>
      <xdr:spPr>
        <a:xfrm>
          <a:off x="894406" y="908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D74FB30C-87BA-4E55-84F3-029815C4ED6E}"/>
            </a:ext>
          </a:extLst>
        </xdr:cNvPr>
        <xdr:cNvSpPr/>
      </xdr:nvSpPr>
      <xdr:spPr>
        <a:xfrm>
          <a:off x="6284912"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4D94AAFA-B407-4B95-990D-0683CABE7BB4}"/>
            </a:ext>
          </a:extLst>
        </xdr:cNvPr>
        <xdr:cNvSpPr/>
      </xdr:nvSpPr>
      <xdr:spPr>
        <a:xfrm>
          <a:off x="64023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D1FF8035-3E31-4748-8D65-F75B2F8A9A0E}"/>
            </a:ext>
          </a:extLst>
        </xdr:cNvPr>
        <xdr:cNvSpPr/>
      </xdr:nvSpPr>
      <xdr:spPr>
        <a:xfrm>
          <a:off x="64023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42842A31-E887-45CD-AF11-0E50C23E3196}"/>
            </a:ext>
          </a:extLst>
        </xdr:cNvPr>
        <xdr:cNvSpPr/>
      </xdr:nvSpPr>
      <xdr:spPr>
        <a:xfrm>
          <a:off x="73707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645E7098-782B-4438-A86E-D1C2FF995B7F}"/>
            </a:ext>
          </a:extLst>
        </xdr:cNvPr>
        <xdr:cNvSpPr/>
      </xdr:nvSpPr>
      <xdr:spPr>
        <a:xfrm>
          <a:off x="73707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2C38D96D-378B-4320-BFBC-81857D430A00}"/>
            </a:ext>
          </a:extLst>
        </xdr:cNvPr>
        <xdr:cNvSpPr/>
      </xdr:nvSpPr>
      <xdr:spPr>
        <a:xfrm>
          <a:off x="845661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E158FFCA-E85C-47B9-83B5-A22774A52448}"/>
            </a:ext>
          </a:extLst>
        </xdr:cNvPr>
        <xdr:cNvSpPr/>
      </xdr:nvSpPr>
      <xdr:spPr>
        <a:xfrm>
          <a:off x="845661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3AED60A-FA34-46C4-8205-D9C02A792DC9}"/>
            </a:ext>
          </a:extLst>
        </xdr:cNvPr>
        <xdr:cNvSpPr/>
      </xdr:nvSpPr>
      <xdr:spPr>
        <a:xfrm>
          <a:off x="6284912"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1F7E8F0A-85E4-43A0-9814-517FD39F90B2}"/>
            </a:ext>
          </a:extLst>
        </xdr:cNvPr>
        <xdr:cNvSpPr txBox="1"/>
      </xdr:nvSpPr>
      <xdr:spPr>
        <a:xfrm>
          <a:off x="6246812"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DA08438E-C905-428C-9E6A-539D7D12DE41}"/>
            </a:ext>
          </a:extLst>
        </xdr:cNvPr>
        <xdr:cNvCxnSpPr/>
      </xdr:nvCxnSpPr>
      <xdr:spPr>
        <a:xfrm>
          <a:off x="6284912" y="108108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6C66E672-B454-478F-A8E9-9B4EF98DAA72}"/>
            </a:ext>
          </a:extLst>
        </xdr:cNvPr>
        <xdr:cNvCxnSpPr/>
      </xdr:nvCxnSpPr>
      <xdr:spPr>
        <a:xfrm>
          <a:off x="6284912" y="105081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84944C82-58C2-4A0F-B3D7-D2FA5015BFE7}"/>
            </a:ext>
          </a:extLst>
        </xdr:cNvPr>
        <xdr:cNvSpPr txBox="1"/>
      </xdr:nvSpPr>
      <xdr:spPr>
        <a:xfrm>
          <a:off x="5836783"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8ED2E19A-F4B6-4B56-882F-03A5D2F51F52}"/>
            </a:ext>
          </a:extLst>
        </xdr:cNvPr>
        <xdr:cNvCxnSpPr/>
      </xdr:nvCxnSpPr>
      <xdr:spPr>
        <a:xfrm>
          <a:off x="6284912" y="1020059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6496D989-093E-431D-BFE0-F4900351398A}"/>
            </a:ext>
          </a:extLst>
        </xdr:cNvPr>
        <xdr:cNvSpPr txBox="1"/>
      </xdr:nvSpPr>
      <xdr:spPr>
        <a:xfrm>
          <a:off x="5836783" y="100583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5666675F-B601-4DDA-A178-100F1BD8BF0E}"/>
            </a:ext>
          </a:extLst>
        </xdr:cNvPr>
        <xdr:cNvCxnSpPr/>
      </xdr:nvCxnSpPr>
      <xdr:spPr>
        <a:xfrm>
          <a:off x="6284912" y="988831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DCD3F2C2-10E9-433B-8FEB-7C2B4BB5213D}"/>
            </a:ext>
          </a:extLst>
        </xdr:cNvPr>
        <xdr:cNvSpPr txBox="1"/>
      </xdr:nvSpPr>
      <xdr:spPr>
        <a:xfrm>
          <a:off x="5836783"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900D69D8-8D47-4AA8-811F-295E172E51E3}"/>
            </a:ext>
          </a:extLst>
        </xdr:cNvPr>
        <xdr:cNvCxnSpPr/>
      </xdr:nvCxnSpPr>
      <xdr:spPr>
        <a:xfrm>
          <a:off x="6284912" y="957126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4322E40F-3425-4320-A8B3-F4161A82BFB3}"/>
            </a:ext>
          </a:extLst>
        </xdr:cNvPr>
        <xdr:cNvSpPr txBox="1"/>
      </xdr:nvSpPr>
      <xdr:spPr>
        <a:xfrm>
          <a:off x="5836783"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190C01DC-AB5A-4490-BC58-EADEC2B85EDA}"/>
            </a:ext>
          </a:extLst>
        </xdr:cNvPr>
        <xdr:cNvCxnSpPr/>
      </xdr:nvCxnSpPr>
      <xdr:spPr>
        <a:xfrm>
          <a:off x="6284912" y="926850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7DD81654-C205-45E7-BFA2-7DA8D2AFA8BF}"/>
            </a:ext>
          </a:extLst>
        </xdr:cNvPr>
        <xdr:cNvSpPr txBox="1"/>
      </xdr:nvSpPr>
      <xdr:spPr>
        <a:xfrm>
          <a:off x="5836783" y="91358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B5402C65-D093-480D-9331-2F09BD25E232}"/>
            </a:ext>
          </a:extLst>
        </xdr:cNvPr>
        <xdr:cNvCxnSpPr/>
      </xdr:nvCxnSpPr>
      <xdr:spPr>
        <a:xfrm>
          <a:off x="6284912" y="896098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89D1F459-E105-4C08-A974-9DD4D536A0D9}"/>
            </a:ext>
          </a:extLst>
        </xdr:cNvPr>
        <xdr:cNvSpPr txBox="1"/>
      </xdr:nvSpPr>
      <xdr:spPr>
        <a:xfrm>
          <a:off x="5836783" y="882828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DBB01A49-85D5-46AD-BB64-801B4A132C77}"/>
            </a:ext>
          </a:extLst>
        </xdr:cNvPr>
        <xdr:cNvCxnSpPr/>
      </xdr:nvCxnSpPr>
      <xdr:spPr>
        <a:xfrm>
          <a:off x="6284912" y="86487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6CA27C2A-7E4B-4CDD-B2AF-CAD4914A36EA}"/>
            </a:ext>
          </a:extLst>
        </xdr:cNvPr>
        <xdr:cNvSpPr txBox="1"/>
      </xdr:nvSpPr>
      <xdr:spPr>
        <a:xfrm>
          <a:off x="5836783"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A83B8C2E-2EB3-41C5-97E8-DB0BE7BF35EE}"/>
            </a:ext>
          </a:extLst>
        </xdr:cNvPr>
        <xdr:cNvSpPr/>
      </xdr:nvSpPr>
      <xdr:spPr>
        <a:xfrm>
          <a:off x="6284912"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a:extLst>
            <a:ext uri="{FF2B5EF4-FFF2-40B4-BE49-F238E27FC236}">
              <a16:creationId xmlns:a16="http://schemas.microsoft.com/office/drawing/2014/main" id="{40EA3F01-6FFF-4088-B5E9-C282293D9032}"/>
            </a:ext>
          </a:extLst>
        </xdr:cNvPr>
        <xdr:cNvCxnSpPr/>
      </xdr:nvCxnSpPr>
      <xdr:spPr>
        <a:xfrm flipV="1">
          <a:off x="9952990" y="9123045"/>
          <a:ext cx="0" cy="119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a:extLst>
            <a:ext uri="{FF2B5EF4-FFF2-40B4-BE49-F238E27FC236}">
              <a16:creationId xmlns:a16="http://schemas.microsoft.com/office/drawing/2014/main" id="{C34C6A94-105F-4743-B58F-FD7D0AD3A2BE}"/>
            </a:ext>
          </a:extLst>
        </xdr:cNvPr>
        <xdr:cNvSpPr txBox="1"/>
      </xdr:nvSpPr>
      <xdr:spPr>
        <a:xfrm>
          <a:off x="9991725" y="10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a:extLst>
            <a:ext uri="{FF2B5EF4-FFF2-40B4-BE49-F238E27FC236}">
              <a16:creationId xmlns:a16="http://schemas.microsoft.com/office/drawing/2014/main" id="{2D8DC024-0F41-45BE-A8F1-A7A3AFCCD468}"/>
            </a:ext>
          </a:extLst>
        </xdr:cNvPr>
        <xdr:cNvCxnSpPr/>
      </xdr:nvCxnSpPr>
      <xdr:spPr>
        <a:xfrm>
          <a:off x="9879012" y="1031693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a:extLst>
            <a:ext uri="{FF2B5EF4-FFF2-40B4-BE49-F238E27FC236}">
              <a16:creationId xmlns:a16="http://schemas.microsoft.com/office/drawing/2014/main" id="{543102DE-0C57-4E8E-85D3-70D6F760027B}"/>
            </a:ext>
          </a:extLst>
        </xdr:cNvPr>
        <xdr:cNvSpPr txBox="1"/>
      </xdr:nvSpPr>
      <xdr:spPr>
        <a:xfrm>
          <a:off x="9991725" y="891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a:extLst>
            <a:ext uri="{FF2B5EF4-FFF2-40B4-BE49-F238E27FC236}">
              <a16:creationId xmlns:a16="http://schemas.microsoft.com/office/drawing/2014/main" id="{17971CCD-8DEB-450C-AAB3-1CFC1F791EB2}"/>
            </a:ext>
          </a:extLst>
        </xdr:cNvPr>
        <xdr:cNvCxnSpPr/>
      </xdr:nvCxnSpPr>
      <xdr:spPr>
        <a:xfrm>
          <a:off x="9879012" y="91230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9" name="【体育館・プール】&#10;一人当たり面積平均値テキスト">
          <a:extLst>
            <a:ext uri="{FF2B5EF4-FFF2-40B4-BE49-F238E27FC236}">
              <a16:creationId xmlns:a16="http://schemas.microsoft.com/office/drawing/2014/main" id="{9159D252-9085-42F4-9AAA-662F7CA55665}"/>
            </a:ext>
          </a:extLst>
        </xdr:cNvPr>
        <xdr:cNvSpPr txBox="1"/>
      </xdr:nvSpPr>
      <xdr:spPr>
        <a:xfrm>
          <a:off x="9991725" y="9858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a:extLst>
            <a:ext uri="{FF2B5EF4-FFF2-40B4-BE49-F238E27FC236}">
              <a16:creationId xmlns:a16="http://schemas.microsoft.com/office/drawing/2014/main" id="{04D8AAAF-E564-4759-8F77-032016D910E1}"/>
            </a:ext>
          </a:extLst>
        </xdr:cNvPr>
        <xdr:cNvSpPr/>
      </xdr:nvSpPr>
      <xdr:spPr>
        <a:xfrm>
          <a:off x="9917112" y="9884727"/>
          <a:ext cx="92075"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a:extLst>
            <a:ext uri="{FF2B5EF4-FFF2-40B4-BE49-F238E27FC236}">
              <a16:creationId xmlns:a16="http://schemas.microsoft.com/office/drawing/2014/main" id="{99747F0B-D039-4221-8F3E-01A8E2F71359}"/>
            </a:ext>
          </a:extLst>
        </xdr:cNvPr>
        <xdr:cNvSpPr/>
      </xdr:nvSpPr>
      <xdr:spPr>
        <a:xfrm>
          <a:off x="9117012" y="9906227"/>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a:extLst>
            <a:ext uri="{FF2B5EF4-FFF2-40B4-BE49-F238E27FC236}">
              <a16:creationId xmlns:a16="http://schemas.microsoft.com/office/drawing/2014/main" id="{3C6908C2-18CF-4B70-9E27-50E66ED4F99C}"/>
            </a:ext>
          </a:extLst>
        </xdr:cNvPr>
        <xdr:cNvSpPr/>
      </xdr:nvSpPr>
      <xdr:spPr>
        <a:xfrm>
          <a:off x="8275637" y="988826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a:extLst>
            <a:ext uri="{FF2B5EF4-FFF2-40B4-BE49-F238E27FC236}">
              <a16:creationId xmlns:a16="http://schemas.microsoft.com/office/drawing/2014/main" id="{4D3E3EE9-32D6-4AC4-922A-C5A243D1CC4D}"/>
            </a:ext>
          </a:extLst>
        </xdr:cNvPr>
        <xdr:cNvSpPr/>
      </xdr:nvSpPr>
      <xdr:spPr>
        <a:xfrm>
          <a:off x="7419975" y="9925821"/>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a:extLst>
            <a:ext uri="{FF2B5EF4-FFF2-40B4-BE49-F238E27FC236}">
              <a16:creationId xmlns:a16="http://schemas.microsoft.com/office/drawing/2014/main" id="{A41D753F-B17E-4577-8FE2-5E67825D5A84}"/>
            </a:ext>
          </a:extLst>
        </xdr:cNvPr>
        <xdr:cNvSpPr/>
      </xdr:nvSpPr>
      <xdr:spPr>
        <a:xfrm>
          <a:off x="6583362" y="9916024"/>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8CC1488-CFF7-4AA1-948A-7CE05BA9BECE}"/>
            </a:ext>
          </a:extLst>
        </xdr:cNvPr>
        <xdr:cNvSpPr txBox="1"/>
      </xdr:nvSpPr>
      <xdr:spPr>
        <a:xfrm>
          <a:off x="9772650"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4D49EC6-85ED-4245-997D-0E2975431D46}"/>
            </a:ext>
          </a:extLst>
        </xdr:cNvPr>
        <xdr:cNvSpPr txBox="1"/>
      </xdr:nvSpPr>
      <xdr:spPr>
        <a:xfrm>
          <a:off x="8982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50E962E-F16A-4BC4-A36A-B4DAB8742A22}"/>
            </a:ext>
          </a:extLst>
        </xdr:cNvPr>
        <xdr:cNvSpPr txBox="1"/>
      </xdr:nvSpPr>
      <xdr:spPr>
        <a:xfrm>
          <a:off x="8145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2E5E1972-9ADC-471F-9A29-E543AA667882}"/>
            </a:ext>
          </a:extLst>
        </xdr:cNvPr>
        <xdr:cNvSpPr txBox="1"/>
      </xdr:nvSpPr>
      <xdr:spPr>
        <a:xfrm>
          <a:off x="7294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E6D56BBA-C8B1-468C-9835-06345F87AEC9}"/>
            </a:ext>
          </a:extLst>
        </xdr:cNvPr>
        <xdr:cNvSpPr txBox="1"/>
      </xdr:nvSpPr>
      <xdr:spPr>
        <a:xfrm>
          <a:off x="6448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9616</xdr:rowOff>
    </xdr:from>
    <xdr:to>
      <xdr:col>55</xdr:col>
      <xdr:colOff>50800</xdr:colOff>
      <xdr:row>57</xdr:row>
      <xdr:rowOff>111216</xdr:rowOff>
    </xdr:to>
    <xdr:sp macro="" textlink="">
      <xdr:nvSpPr>
        <xdr:cNvPr id="250" name="楕円 249">
          <a:extLst>
            <a:ext uri="{FF2B5EF4-FFF2-40B4-BE49-F238E27FC236}">
              <a16:creationId xmlns:a16="http://schemas.microsoft.com/office/drawing/2014/main" id="{6999D80C-5B44-429F-AE72-C036041DA1EB}"/>
            </a:ext>
          </a:extLst>
        </xdr:cNvPr>
        <xdr:cNvSpPr/>
      </xdr:nvSpPr>
      <xdr:spPr>
        <a:xfrm>
          <a:off x="9917112" y="9248866"/>
          <a:ext cx="92075"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32493</xdr:rowOff>
    </xdr:from>
    <xdr:ext cx="469744" cy="259045"/>
    <xdr:sp macro="" textlink="">
      <xdr:nvSpPr>
        <xdr:cNvPr id="251" name="【体育館・プール】&#10;一人当たり面積該当値テキスト">
          <a:extLst>
            <a:ext uri="{FF2B5EF4-FFF2-40B4-BE49-F238E27FC236}">
              <a16:creationId xmlns:a16="http://schemas.microsoft.com/office/drawing/2014/main" id="{FF73E2D7-DC34-4DAB-BDA9-830EC6D8FD87}"/>
            </a:ext>
          </a:extLst>
        </xdr:cNvPr>
        <xdr:cNvSpPr txBox="1"/>
      </xdr:nvSpPr>
      <xdr:spPr>
        <a:xfrm>
          <a:off x="9991725" y="91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29210</xdr:rowOff>
    </xdr:from>
    <xdr:to>
      <xdr:col>50</xdr:col>
      <xdr:colOff>165100</xdr:colOff>
      <xdr:row>57</xdr:row>
      <xdr:rowOff>130810</xdr:rowOff>
    </xdr:to>
    <xdr:sp macro="" textlink="">
      <xdr:nvSpPr>
        <xdr:cNvPr id="252" name="楕円 251">
          <a:extLst>
            <a:ext uri="{FF2B5EF4-FFF2-40B4-BE49-F238E27FC236}">
              <a16:creationId xmlns:a16="http://schemas.microsoft.com/office/drawing/2014/main" id="{7D9C70AC-A179-4D89-BA47-482ADF6120E8}"/>
            </a:ext>
          </a:extLst>
        </xdr:cNvPr>
        <xdr:cNvSpPr/>
      </xdr:nvSpPr>
      <xdr:spPr>
        <a:xfrm>
          <a:off x="9117012" y="9268460"/>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60416</xdr:rowOff>
    </xdr:from>
    <xdr:to>
      <xdr:col>55</xdr:col>
      <xdr:colOff>0</xdr:colOff>
      <xdr:row>57</xdr:row>
      <xdr:rowOff>80010</xdr:rowOff>
    </xdr:to>
    <xdr:cxnSp macro="">
      <xdr:nvCxnSpPr>
        <xdr:cNvPr id="253" name="直線コネクタ 252">
          <a:extLst>
            <a:ext uri="{FF2B5EF4-FFF2-40B4-BE49-F238E27FC236}">
              <a16:creationId xmlns:a16="http://schemas.microsoft.com/office/drawing/2014/main" id="{838595E5-D4D1-4345-9543-1D2950CCE92C}"/>
            </a:ext>
          </a:extLst>
        </xdr:cNvPr>
        <xdr:cNvCxnSpPr/>
      </xdr:nvCxnSpPr>
      <xdr:spPr>
        <a:xfrm flipV="1">
          <a:off x="9163050" y="9304428"/>
          <a:ext cx="7905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123916</xdr:rowOff>
    </xdr:from>
    <xdr:to>
      <xdr:col>46</xdr:col>
      <xdr:colOff>38100</xdr:colOff>
      <xdr:row>58</xdr:row>
      <xdr:rowOff>54066</xdr:rowOff>
    </xdr:to>
    <xdr:sp macro="" textlink="">
      <xdr:nvSpPr>
        <xdr:cNvPr id="254" name="楕円 253">
          <a:extLst>
            <a:ext uri="{FF2B5EF4-FFF2-40B4-BE49-F238E27FC236}">
              <a16:creationId xmlns:a16="http://schemas.microsoft.com/office/drawing/2014/main" id="{958C275A-046A-4688-9FE1-136F2169FD66}"/>
            </a:ext>
          </a:extLst>
        </xdr:cNvPr>
        <xdr:cNvSpPr/>
      </xdr:nvSpPr>
      <xdr:spPr>
        <a:xfrm>
          <a:off x="8275637" y="9363166"/>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80010</xdr:rowOff>
    </xdr:from>
    <xdr:to>
      <xdr:col>50</xdr:col>
      <xdr:colOff>114300</xdr:colOff>
      <xdr:row>58</xdr:row>
      <xdr:rowOff>3266</xdr:rowOff>
    </xdr:to>
    <xdr:cxnSp macro="">
      <xdr:nvCxnSpPr>
        <xdr:cNvPr id="255" name="直線コネクタ 254">
          <a:extLst>
            <a:ext uri="{FF2B5EF4-FFF2-40B4-BE49-F238E27FC236}">
              <a16:creationId xmlns:a16="http://schemas.microsoft.com/office/drawing/2014/main" id="{2F57AE22-3622-4EBA-9791-32D44EC43ACD}"/>
            </a:ext>
          </a:extLst>
        </xdr:cNvPr>
        <xdr:cNvCxnSpPr/>
      </xdr:nvCxnSpPr>
      <xdr:spPr>
        <a:xfrm flipV="1">
          <a:off x="8326437" y="9324022"/>
          <a:ext cx="836613" cy="8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140244</xdr:rowOff>
    </xdr:from>
    <xdr:to>
      <xdr:col>41</xdr:col>
      <xdr:colOff>101600</xdr:colOff>
      <xdr:row>58</xdr:row>
      <xdr:rowOff>70394</xdr:rowOff>
    </xdr:to>
    <xdr:sp macro="" textlink="">
      <xdr:nvSpPr>
        <xdr:cNvPr id="256" name="楕円 255">
          <a:extLst>
            <a:ext uri="{FF2B5EF4-FFF2-40B4-BE49-F238E27FC236}">
              <a16:creationId xmlns:a16="http://schemas.microsoft.com/office/drawing/2014/main" id="{9815B7F0-A990-4B70-A593-383D9C017D51}"/>
            </a:ext>
          </a:extLst>
        </xdr:cNvPr>
        <xdr:cNvSpPr/>
      </xdr:nvSpPr>
      <xdr:spPr>
        <a:xfrm>
          <a:off x="7419975" y="9384256"/>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3266</xdr:rowOff>
    </xdr:from>
    <xdr:to>
      <xdr:col>45</xdr:col>
      <xdr:colOff>177800</xdr:colOff>
      <xdr:row>58</xdr:row>
      <xdr:rowOff>19594</xdr:rowOff>
    </xdr:to>
    <xdr:cxnSp macro="">
      <xdr:nvCxnSpPr>
        <xdr:cNvPr id="257" name="直線コネクタ 256">
          <a:extLst>
            <a:ext uri="{FF2B5EF4-FFF2-40B4-BE49-F238E27FC236}">
              <a16:creationId xmlns:a16="http://schemas.microsoft.com/office/drawing/2014/main" id="{D6207E48-8F49-4A72-906D-93825104A992}"/>
            </a:ext>
          </a:extLst>
        </xdr:cNvPr>
        <xdr:cNvCxnSpPr/>
      </xdr:nvCxnSpPr>
      <xdr:spPr>
        <a:xfrm flipV="1">
          <a:off x="7475537" y="9409203"/>
          <a:ext cx="8509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156573</xdr:rowOff>
    </xdr:from>
    <xdr:to>
      <xdr:col>36</xdr:col>
      <xdr:colOff>165100</xdr:colOff>
      <xdr:row>58</xdr:row>
      <xdr:rowOff>86723</xdr:rowOff>
    </xdr:to>
    <xdr:sp macro="" textlink="">
      <xdr:nvSpPr>
        <xdr:cNvPr id="258" name="楕円 257">
          <a:extLst>
            <a:ext uri="{FF2B5EF4-FFF2-40B4-BE49-F238E27FC236}">
              <a16:creationId xmlns:a16="http://schemas.microsoft.com/office/drawing/2014/main" id="{02D82700-9A45-4D61-8C19-2FDB1A6F5C06}"/>
            </a:ext>
          </a:extLst>
        </xdr:cNvPr>
        <xdr:cNvSpPr/>
      </xdr:nvSpPr>
      <xdr:spPr>
        <a:xfrm>
          <a:off x="6583362" y="9400585"/>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19594</xdr:rowOff>
    </xdr:from>
    <xdr:to>
      <xdr:col>41</xdr:col>
      <xdr:colOff>50800</xdr:colOff>
      <xdr:row>58</xdr:row>
      <xdr:rowOff>35923</xdr:rowOff>
    </xdr:to>
    <xdr:cxnSp macro="">
      <xdr:nvCxnSpPr>
        <xdr:cNvPr id="259" name="直線コネクタ 258">
          <a:extLst>
            <a:ext uri="{FF2B5EF4-FFF2-40B4-BE49-F238E27FC236}">
              <a16:creationId xmlns:a16="http://schemas.microsoft.com/office/drawing/2014/main" id="{F6BCB43C-EFEB-458B-8CB8-909B5B3D8719}"/>
            </a:ext>
          </a:extLst>
        </xdr:cNvPr>
        <xdr:cNvCxnSpPr/>
      </xdr:nvCxnSpPr>
      <xdr:spPr>
        <a:xfrm flipV="1">
          <a:off x="6629400" y="9420769"/>
          <a:ext cx="846137"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107242</xdr:rowOff>
    </xdr:from>
    <xdr:ext cx="469744" cy="259045"/>
    <xdr:sp macro="" textlink="">
      <xdr:nvSpPr>
        <xdr:cNvPr id="260" name="n_1aveValue【体育館・プール】&#10;一人当たり面積">
          <a:extLst>
            <a:ext uri="{FF2B5EF4-FFF2-40B4-BE49-F238E27FC236}">
              <a16:creationId xmlns:a16="http://schemas.microsoft.com/office/drawing/2014/main" id="{B5DA0F69-AFDC-4902-9D47-8D7116363918}"/>
            </a:ext>
          </a:extLst>
        </xdr:cNvPr>
        <xdr:cNvSpPr txBox="1"/>
      </xdr:nvSpPr>
      <xdr:spPr>
        <a:xfrm>
          <a:off x="8925002" y="999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89280</xdr:rowOff>
    </xdr:from>
    <xdr:ext cx="469744" cy="259045"/>
    <xdr:sp macro="" textlink="">
      <xdr:nvSpPr>
        <xdr:cNvPr id="261" name="n_2aveValue【体育館・プール】&#10;一人当たり面積">
          <a:extLst>
            <a:ext uri="{FF2B5EF4-FFF2-40B4-BE49-F238E27FC236}">
              <a16:creationId xmlns:a16="http://schemas.microsoft.com/office/drawing/2014/main" id="{2A25CCF3-103C-42D0-B9F5-AD409C0607C9}"/>
            </a:ext>
          </a:extLst>
        </xdr:cNvPr>
        <xdr:cNvSpPr txBox="1"/>
      </xdr:nvSpPr>
      <xdr:spPr>
        <a:xfrm>
          <a:off x="8096327" y="998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126836</xdr:rowOff>
    </xdr:from>
    <xdr:ext cx="469744" cy="259045"/>
    <xdr:sp macro="" textlink="">
      <xdr:nvSpPr>
        <xdr:cNvPr id="262" name="n_3aveValue【体育館・プール】&#10;一人当たり面積">
          <a:extLst>
            <a:ext uri="{FF2B5EF4-FFF2-40B4-BE49-F238E27FC236}">
              <a16:creationId xmlns:a16="http://schemas.microsoft.com/office/drawing/2014/main" id="{525C58C3-FAEF-4A98-890B-30CEA438122B}"/>
            </a:ext>
          </a:extLst>
        </xdr:cNvPr>
        <xdr:cNvSpPr txBox="1"/>
      </xdr:nvSpPr>
      <xdr:spPr>
        <a:xfrm>
          <a:off x="7250189" y="1001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117039</xdr:rowOff>
    </xdr:from>
    <xdr:ext cx="469744" cy="259045"/>
    <xdr:sp macro="" textlink="">
      <xdr:nvSpPr>
        <xdr:cNvPr id="263" name="n_4aveValue【体育館・プール】&#10;一人当たり面積">
          <a:extLst>
            <a:ext uri="{FF2B5EF4-FFF2-40B4-BE49-F238E27FC236}">
              <a16:creationId xmlns:a16="http://schemas.microsoft.com/office/drawing/2014/main" id="{BEEB4B32-108C-4756-94CE-64D27F566C81}"/>
            </a:ext>
          </a:extLst>
        </xdr:cNvPr>
        <xdr:cNvSpPr txBox="1"/>
      </xdr:nvSpPr>
      <xdr:spPr>
        <a:xfrm>
          <a:off x="6408814" y="1000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147337</xdr:rowOff>
    </xdr:from>
    <xdr:ext cx="469744" cy="259045"/>
    <xdr:sp macro="" textlink="">
      <xdr:nvSpPr>
        <xdr:cNvPr id="264" name="n_1mainValue【体育館・プール】&#10;一人当たり面積">
          <a:extLst>
            <a:ext uri="{FF2B5EF4-FFF2-40B4-BE49-F238E27FC236}">
              <a16:creationId xmlns:a16="http://schemas.microsoft.com/office/drawing/2014/main" id="{E7A49E35-048C-414E-9966-387F603F31D9}"/>
            </a:ext>
          </a:extLst>
        </xdr:cNvPr>
        <xdr:cNvSpPr txBox="1"/>
      </xdr:nvSpPr>
      <xdr:spPr>
        <a:xfrm>
          <a:off x="8925002" y="906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70593</xdr:rowOff>
    </xdr:from>
    <xdr:ext cx="469744" cy="259045"/>
    <xdr:sp macro="" textlink="">
      <xdr:nvSpPr>
        <xdr:cNvPr id="265" name="n_2mainValue【体育館・プール】&#10;一人当たり面積">
          <a:extLst>
            <a:ext uri="{FF2B5EF4-FFF2-40B4-BE49-F238E27FC236}">
              <a16:creationId xmlns:a16="http://schemas.microsoft.com/office/drawing/2014/main" id="{D156294B-1912-4F17-AC99-A7671DB05539}"/>
            </a:ext>
          </a:extLst>
        </xdr:cNvPr>
        <xdr:cNvSpPr txBox="1"/>
      </xdr:nvSpPr>
      <xdr:spPr>
        <a:xfrm>
          <a:off x="8096327" y="91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86921</xdr:rowOff>
    </xdr:from>
    <xdr:ext cx="469744" cy="259045"/>
    <xdr:sp macro="" textlink="">
      <xdr:nvSpPr>
        <xdr:cNvPr id="266" name="n_3mainValue【体育館・プール】&#10;一人当たり面積">
          <a:extLst>
            <a:ext uri="{FF2B5EF4-FFF2-40B4-BE49-F238E27FC236}">
              <a16:creationId xmlns:a16="http://schemas.microsoft.com/office/drawing/2014/main" id="{FB49B3D4-9813-4DCD-A942-F055B6C91F8E}"/>
            </a:ext>
          </a:extLst>
        </xdr:cNvPr>
        <xdr:cNvSpPr txBox="1"/>
      </xdr:nvSpPr>
      <xdr:spPr>
        <a:xfrm>
          <a:off x="7250189" y="916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103250</xdr:rowOff>
    </xdr:from>
    <xdr:ext cx="469744" cy="259045"/>
    <xdr:sp macro="" textlink="">
      <xdr:nvSpPr>
        <xdr:cNvPr id="267" name="n_4mainValue【体育館・プール】&#10;一人当たり面積">
          <a:extLst>
            <a:ext uri="{FF2B5EF4-FFF2-40B4-BE49-F238E27FC236}">
              <a16:creationId xmlns:a16="http://schemas.microsoft.com/office/drawing/2014/main" id="{7CBA1D53-E29C-414D-BA37-9E5E93CB3C1B}"/>
            </a:ext>
          </a:extLst>
        </xdr:cNvPr>
        <xdr:cNvSpPr txBox="1"/>
      </xdr:nvSpPr>
      <xdr:spPr>
        <a:xfrm>
          <a:off x="6408814" y="9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C73B3CAA-1299-4B7A-BAF9-CC1E2DACA3B9}"/>
            </a:ext>
          </a:extLst>
        </xdr:cNvPr>
        <xdr:cNvSpPr/>
      </xdr:nvSpPr>
      <xdr:spPr>
        <a:xfrm>
          <a:off x="7239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D0CD1FCA-43BA-4DC0-9AB9-2C2AF11076F8}"/>
            </a:ext>
          </a:extLst>
        </xdr:cNvPr>
        <xdr:cNvSpPr/>
      </xdr:nvSpPr>
      <xdr:spPr>
        <a:xfrm>
          <a:off x="8556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5C778ED2-F1E0-4B96-BCB7-8774F93E2BAD}"/>
            </a:ext>
          </a:extLst>
        </xdr:cNvPr>
        <xdr:cNvSpPr/>
      </xdr:nvSpPr>
      <xdr:spPr>
        <a:xfrm>
          <a:off x="8556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2890827E-2F88-43DB-B81D-E5A205D10855}"/>
            </a:ext>
          </a:extLst>
        </xdr:cNvPr>
        <xdr:cNvSpPr/>
      </xdr:nvSpPr>
      <xdr:spPr>
        <a:xfrm>
          <a:off x="18097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F1114237-19F3-4CF2-8BD9-E31328D26A42}"/>
            </a:ext>
          </a:extLst>
        </xdr:cNvPr>
        <xdr:cNvSpPr/>
      </xdr:nvSpPr>
      <xdr:spPr>
        <a:xfrm>
          <a:off x="18097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10B7A6A9-56B0-451D-AA13-47B9A7AE01DE}"/>
            </a:ext>
          </a:extLst>
        </xdr:cNvPr>
        <xdr:cNvSpPr/>
      </xdr:nvSpPr>
      <xdr:spPr>
        <a:xfrm>
          <a:off x="28956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ABE6BF0C-03AE-41A2-A92C-F1DEF50090A3}"/>
            </a:ext>
          </a:extLst>
        </xdr:cNvPr>
        <xdr:cNvSpPr/>
      </xdr:nvSpPr>
      <xdr:spPr>
        <a:xfrm>
          <a:off x="28956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38348D5B-DD8B-4D1A-9D18-EA619EC8BAAE}"/>
            </a:ext>
          </a:extLst>
        </xdr:cNvPr>
        <xdr:cNvSpPr/>
      </xdr:nvSpPr>
      <xdr:spPr>
        <a:xfrm>
          <a:off x="723900" y="122491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B281B4C8-B2FE-4F82-8723-C3F1355F5C85}"/>
            </a:ext>
          </a:extLst>
        </xdr:cNvPr>
        <xdr:cNvSpPr txBox="1"/>
      </xdr:nvSpPr>
      <xdr:spPr>
        <a:xfrm>
          <a:off x="6953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D509D060-029F-442D-AA58-6475CEA03D38}"/>
            </a:ext>
          </a:extLst>
        </xdr:cNvPr>
        <xdr:cNvCxnSpPr/>
      </xdr:nvCxnSpPr>
      <xdr:spPr>
        <a:xfrm>
          <a:off x="723900"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F0252406-EDA7-48C9-89D5-70EF7E3FBBF2}"/>
            </a:ext>
          </a:extLst>
        </xdr:cNvPr>
        <xdr:cNvSpPr txBox="1"/>
      </xdr:nvSpPr>
      <xdr:spPr>
        <a:xfrm>
          <a:off x="2852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5475C9D3-3577-491E-9085-C4A0D8231EC4}"/>
            </a:ext>
          </a:extLst>
        </xdr:cNvPr>
        <xdr:cNvCxnSpPr/>
      </xdr:nvCxnSpPr>
      <xdr:spPr>
        <a:xfrm>
          <a:off x="723900" y="139731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B06496A1-270D-4F58-A1D5-4D9042F6FA8F}"/>
            </a:ext>
          </a:extLst>
        </xdr:cNvPr>
        <xdr:cNvSpPr txBox="1"/>
      </xdr:nvSpPr>
      <xdr:spPr>
        <a:xfrm>
          <a:off x="285296"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62B32192-853F-47A8-A4BD-445FAD24854E}"/>
            </a:ext>
          </a:extLst>
        </xdr:cNvPr>
        <xdr:cNvCxnSpPr/>
      </xdr:nvCxnSpPr>
      <xdr:spPr>
        <a:xfrm>
          <a:off x="723900" y="135445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0302A0DC-52D9-48B2-ADA4-B0DA877F09CA}"/>
            </a:ext>
          </a:extLst>
        </xdr:cNvPr>
        <xdr:cNvSpPr txBox="1"/>
      </xdr:nvSpPr>
      <xdr:spPr>
        <a:xfrm>
          <a:off x="354178" y="13411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6071E5D5-41A8-4043-9AC5-3D16BC3D4A81}"/>
            </a:ext>
          </a:extLst>
        </xdr:cNvPr>
        <xdr:cNvCxnSpPr/>
      </xdr:nvCxnSpPr>
      <xdr:spPr>
        <a:xfrm>
          <a:off x="723900" y="131159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7EE46A95-BDB4-444A-A0D7-94F43B59B2FD}"/>
            </a:ext>
          </a:extLst>
        </xdr:cNvPr>
        <xdr:cNvSpPr txBox="1"/>
      </xdr:nvSpPr>
      <xdr:spPr>
        <a:xfrm>
          <a:off x="354178" y="1297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E4D150EB-CEF4-4E83-A548-971E991856B1}"/>
            </a:ext>
          </a:extLst>
        </xdr:cNvPr>
        <xdr:cNvCxnSpPr/>
      </xdr:nvCxnSpPr>
      <xdr:spPr>
        <a:xfrm>
          <a:off x="723900" y="126777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4AD16234-3AF2-4975-B17D-C651335D3F38}"/>
            </a:ext>
          </a:extLst>
        </xdr:cNvPr>
        <xdr:cNvSpPr txBox="1"/>
      </xdr:nvSpPr>
      <xdr:spPr>
        <a:xfrm>
          <a:off x="354178" y="1254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269CB739-F48B-441D-BF61-15121440E2A8}"/>
            </a:ext>
          </a:extLst>
        </xdr:cNvPr>
        <xdr:cNvCxnSpPr/>
      </xdr:nvCxnSpPr>
      <xdr:spPr>
        <a:xfrm>
          <a:off x="723900"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A2E6BC7B-6E54-4F0C-9733-D393E871BE8A}"/>
            </a:ext>
          </a:extLst>
        </xdr:cNvPr>
        <xdr:cNvSpPr txBox="1"/>
      </xdr:nvSpPr>
      <xdr:spPr>
        <a:xfrm>
          <a:off x="354178"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7A99866A-0BF2-49E2-825A-E9644D1D453F}"/>
            </a:ext>
          </a:extLst>
        </xdr:cNvPr>
        <xdr:cNvSpPr/>
      </xdr:nvSpPr>
      <xdr:spPr>
        <a:xfrm>
          <a:off x="723900" y="122491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a:extLst>
            <a:ext uri="{FF2B5EF4-FFF2-40B4-BE49-F238E27FC236}">
              <a16:creationId xmlns:a16="http://schemas.microsoft.com/office/drawing/2014/main" id="{5F01AD47-395B-4B73-BB7A-DEFFC47209AC}"/>
            </a:ext>
          </a:extLst>
        </xdr:cNvPr>
        <xdr:cNvCxnSpPr/>
      </xdr:nvCxnSpPr>
      <xdr:spPr>
        <a:xfrm flipV="1">
          <a:off x="4411027" y="12764643"/>
          <a:ext cx="0" cy="115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487B1EFF-C4D2-4A21-9D30-17C765534CCB}"/>
            </a:ext>
          </a:extLst>
        </xdr:cNvPr>
        <xdr:cNvSpPr txBox="1"/>
      </xdr:nvSpPr>
      <xdr:spPr>
        <a:xfrm>
          <a:off x="4449762" y="1392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a:extLst>
            <a:ext uri="{FF2B5EF4-FFF2-40B4-BE49-F238E27FC236}">
              <a16:creationId xmlns:a16="http://schemas.microsoft.com/office/drawing/2014/main" id="{ECD04584-87F8-464A-9BC6-AC086EC7BEAC}"/>
            </a:ext>
          </a:extLst>
        </xdr:cNvPr>
        <xdr:cNvCxnSpPr/>
      </xdr:nvCxnSpPr>
      <xdr:spPr>
        <a:xfrm>
          <a:off x="4332287" y="1391640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8288FE0D-817A-4F43-A224-AB78ACE8612F}"/>
            </a:ext>
          </a:extLst>
        </xdr:cNvPr>
        <xdr:cNvSpPr txBox="1"/>
      </xdr:nvSpPr>
      <xdr:spPr>
        <a:xfrm>
          <a:off x="4449762" y="125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a:extLst>
            <a:ext uri="{FF2B5EF4-FFF2-40B4-BE49-F238E27FC236}">
              <a16:creationId xmlns:a16="http://schemas.microsoft.com/office/drawing/2014/main" id="{08215E6E-8840-49DC-899E-94FF09166355}"/>
            </a:ext>
          </a:extLst>
        </xdr:cNvPr>
        <xdr:cNvCxnSpPr/>
      </xdr:nvCxnSpPr>
      <xdr:spPr>
        <a:xfrm>
          <a:off x="4332287" y="1276464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65040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9A471FDC-3462-416B-9685-0B8E187F2AF7}"/>
            </a:ext>
          </a:extLst>
        </xdr:cNvPr>
        <xdr:cNvSpPr txBox="1"/>
      </xdr:nvSpPr>
      <xdr:spPr>
        <a:xfrm>
          <a:off x="4449762" y="13028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a:extLst>
            <a:ext uri="{FF2B5EF4-FFF2-40B4-BE49-F238E27FC236}">
              <a16:creationId xmlns:a16="http://schemas.microsoft.com/office/drawing/2014/main" id="{7152EAE1-6145-480B-8B88-7B9FFCED6AB2}"/>
            </a:ext>
          </a:extLst>
        </xdr:cNvPr>
        <xdr:cNvSpPr/>
      </xdr:nvSpPr>
      <xdr:spPr>
        <a:xfrm>
          <a:off x="4360862" y="13172375"/>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a:extLst>
            <a:ext uri="{FF2B5EF4-FFF2-40B4-BE49-F238E27FC236}">
              <a16:creationId xmlns:a16="http://schemas.microsoft.com/office/drawing/2014/main" id="{575480AD-3F94-4CD2-9107-13441FB1C35E}"/>
            </a:ext>
          </a:extLst>
        </xdr:cNvPr>
        <xdr:cNvSpPr/>
      </xdr:nvSpPr>
      <xdr:spPr>
        <a:xfrm>
          <a:off x="3570287" y="13172375"/>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a:extLst>
            <a:ext uri="{FF2B5EF4-FFF2-40B4-BE49-F238E27FC236}">
              <a16:creationId xmlns:a16="http://schemas.microsoft.com/office/drawing/2014/main" id="{B768169E-5D26-4E80-AE1A-C7CA91ED6301}"/>
            </a:ext>
          </a:extLst>
        </xdr:cNvPr>
        <xdr:cNvSpPr/>
      </xdr:nvSpPr>
      <xdr:spPr>
        <a:xfrm>
          <a:off x="2714625" y="13153898"/>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a:extLst>
            <a:ext uri="{FF2B5EF4-FFF2-40B4-BE49-F238E27FC236}">
              <a16:creationId xmlns:a16="http://schemas.microsoft.com/office/drawing/2014/main" id="{F47476B4-B3B8-4786-9FDF-3C4FFD87F97A}"/>
            </a:ext>
          </a:extLst>
        </xdr:cNvPr>
        <xdr:cNvSpPr/>
      </xdr:nvSpPr>
      <xdr:spPr>
        <a:xfrm>
          <a:off x="1878012" y="1312703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a:extLst>
            <a:ext uri="{FF2B5EF4-FFF2-40B4-BE49-F238E27FC236}">
              <a16:creationId xmlns:a16="http://schemas.microsoft.com/office/drawing/2014/main" id="{7B4A85C6-C2D7-4E6E-A98F-76799B187AA8}"/>
            </a:ext>
          </a:extLst>
        </xdr:cNvPr>
        <xdr:cNvSpPr/>
      </xdr:nvSpPr>
      <xdr:spPr>
        <a:xfrm>
          <a:off x="1036637" y="13060553"/>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EF96A23-27A5-4B82-BBB6-D1A5FC4A386B}"/>
            </a:ext>
          </a:extLst>
        </xdr:cNvPr>
        <xdr:cNvSpPr txBox="1"/>
      </xdr:nvSpPr>
      <xdr:spPr>
        <a:xfrm>
          <a:off x="4230687"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8F461ED-B1D2-4B03-B2B1-BDB8B6837A96}"/>
            </a:ext>
          </a:extLst>
        </xdr:cNvPr>
        <xdr:cNvSpPr txBox="1"/>
      </xdr:nvSpPr>
      <xdr:spPr>
        <a:xfrm>
          <a:off x="34401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AC2C293-7770-498E-850D-CD72020DBB8D}"/>
            </a:ext>
          </a:extLst>
        </xdr:cNvPr>
        <xdr:cNvSpPr txBox="1"/>
      </xdr:nvSpPr>
      <xdr:spPr>
        <a:xfrm>
          <a:off x="25892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1671007-CBD9-4D85-9170-66AB02F59599}"/>
            </a:ext>
          </a:extLst>
        </xdr:cNvPr>
        <xdr:cNvSpPr txBox="1"/>
      </xdr:nvSpPr>
      <xdr:spPr>
        <a:xfrm>
          <a:off x="17430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3AAEA6C-3D4D-486D-8BD7-E2061FF0D660}"/>
            </a:ext>
          </a:extLst>
        </xdr:cNvPr>
        <xdr:cNvSpPr txBox="1"/>
      </xdr:nvSpPr>
      <xdr:spPr>
        <a:xfrm>
          <a:off x="9064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51308</xdr:rowOff>
    </xdr:from>
    <xdr:to>
      <xdr:col>24</xdr:col>
      <xdr:colOff>114300</xdr:colOff>
      <xdr:row>82</xdr:row>
      <xdr:rowOff>152908</xdr:rowOff>
    </xdr:to>
    <xdr:sp macro="" textlink="">
      <xdr:nvSpPr>
        <xdr:cNvPr id="306" name="楕円 305">
          <a:extLst>
            <a:ext uri="{FF2B5EF4-FFF2-40B4-BE49-F238E27FC236}">
              <a16:creationId xmlns:a16="http://schemas.microsoft.com/office/drawing/2014/main" id="{EE53AFDD-6465-408D-AD1B-5A5F3D9F5DA2}"/>
            </a:ext>
          </a:extLst>
        </xdr:cNvPr>
        <xdr:cNvSpPr/>
      </xdr:nvSpPr>
      <xdr:spPr>
        <a:xfrm>
          <a:off x="4360862" y="13343445"/>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29735</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1CA719AB-E368-4C88-A9E3-B4D5609446A9}"/>
            </a:ext>
          </a:extLst>
        </xdr:cNvPr>
        <xdr:cNvSpPr txBox="1"/>
      </xdr:nvSpPr>
      <xdr:spPr>
        <a:xfrm>
          <a:off x="4449762" y="13317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163322</xdr:rowOff>
    </xdr:from>
    <xdr:to>
      <xdr:col>20</xdr:col>
      <xdr:colOff>38100</xdr:colOff>
      <xdr:row>82</xdr:row>
      <xdr:rowOff>93472</xdr:rowOff>
    </xdr:to>
    <xdr:sp macro="" textlink="">
      <xdr:nvSpPr>
        <xdr:cNvPr id="308" name="楕円 307">
          <a:extLst>
            <a:ext uri="{FF2B5EF4-FFF2-40B4-BE49-F238E27FC236}">
              <a16:creationId xmlns:a16="http://schemas.microsoft.com/office/drawing/2014/main" id="{F0A44D45-85FF-4F11-BC6F-2533B3882215}"/>
            </a:ext>
          </a:extLst>
        </xdr:cNvPr>
        <xdr:cNvSpPr/>
      </xdr:nvSpPr>
      <xdr:spPr>
        <a:xfrm>
          <a:off x="3570287" y="13288772"/>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42672</xdr:rowOff>
    </xdr:from>
    <xdr:to>
      <xdr:col>24</xdr:col>
      <xdr:colOff>63500</xdr:colOff>
      <xdr:row>82</xdr:row>
      <xdr:rowOff>102108</xdr:rowOff>
    </xdr:to>
    <xdr:cxnSp macro="">
      <xdr:nvCxnSpPr>
        <xdr:cNvPr id="309" name="直線コネクタ 308">
          <a:extLst>
            <a:ext uri="{FF2B5EF4-FFF2-40B4-BE49-F238E27FC236}">
              <a16:creationId xmlns:a16="http://schemas.microsoft.com/office/drawing/2014/main" id="{4A82B1B9-B979-4F91-A9C5-B52B657BBC4E}"/>
            </a:ext>
          </a:extLst>
        </xdr:cNvPr>
        <xdr:cNvCxnSpPr/>
      </xdr:nvCxnSpPr>
      <xdr:spPr>
        <a:xfrm>
          <a:off x="3621087" y="13334809"/>
          <a:ext cx="79057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10" name="楕円 309">
          <a:extLst>
            <a:ext uri="{FF2B5EF4-FFF2-40B4-BE49-F238E27FC236}">
              <a16:creationId xmlns:a16="http://schemas.microsoft.com/office/drawing/2014/main" id="{CA536678-7EAC-4346-A549-467C816D25CF}"/>
            </a:ext>
          </a:extLst>
        </xdr:cNvPr>
        <xdr:cNvSpPr/>
      </xdr:nvSpPr>
      <xdr:spPr>
        <a:xfrm>
          <a:off x="2714625" y="13266101"/>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42672</xdr:rowOff>
    </xdr:to>
    <xdr:cxnSp macro="">
      <xdr:nvCxnSpPr>
        <xdr:cNvPr id="311" name="直線コネクタ 310">
          <a:extLst>
            <a:ext uri="{FF2B5EF4-FFF2-40B4-BE49-F238E27FC236}">
              <a16:creationId xmlns:a16="http://schemas.microsoft.com/office/drawing/2014/main" id="{5E52C598-97A0-4B47-A38C-A30D0D9A866A}"/>
            </a:ext>
          </a:extLst>
        </xdr:cNvPr>
        <xdr:cNvCxnSpPr/>
      </xdr:nvCxnSpPr>
      <xdr:spPr>
        <a:xfrm>
          <a:off x="2770187" y="13307376"/>
          <a:ext cx="8509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85598</xdr:rowOff>
    </xdr:from>
    <xdr:to>
      <xdr:col>10</xdr:col>
      <xdr:colOff>165100</xdr:colOff>
      <xdr:row>82</xdr:row>
      <xdr:rowOff>15748</xdr:rowOff>
    </xdr:to>
    <xdr:sp macro="" textlink="">
      <xdr:nvSpPr>
        <xdr:cNvPr id="312" name="楕円 311">
          <a:extLst>
            <a:ext uri="{FF2B5EF4-FFF2-40B4-BE49-F238E27FC236}">
              <a16:creationId xmlns:a16="http://schemas.microsoft.com/office/drawing/2014/main" id="{4CAD095C-8E86-45DC-A0BD-3E767205CCFD}"/>
            </a:ext>
          </a:extLst>
        </xdr:cNvPr>
        <xdr:cNvSpPr/>
      </xdr:nvSpPr>
      <xdr:spPr>
        <a:xfrm>
          <a:off x="1878012" y="13211048"/>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136398</xdr:rowOff>
    </xdr:from>
    <xdr:to>
      <xdr:col>15</xdr:col>
      <xdr:colOff>50800</xdr:colOff>
      <xdr:row>82</xdr:row>
      <xdr:rowOff>15239</xdr:rowOff>
    </xdr:to>
    <xdr:cxnSp macro="">
      <xdr:nvCxnSpPr>
        <xdr:cNvPr id="313" name="直線コネクタ 312">
          <a:extLst>
            <a:ext uri="{FF2B5EF4-FFF2-40B4-BE49-F238E27FC236}">
              <a16:creationId xmlns:a16="http://schemas.microsoft.com/office/drawing/2014/main" id="{26AE1355-E69D-4C7C-8270-5BD4797A72A7}"/>
            </a:ext>
          </a:extLst>
        </xdr:cNvPr>
        <xdr:cNvCxnSpPr/>
      </xdr:nvCxnSpPr>
      <xdr:spPr>
        <a:xfrm>
          <a:off x="1924050" y="13266610"/>
          <a:ext cx="846137"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7874</xdr:rowOff>
    </xdr:from>
    <xdr:to>
      <xdr:col>6</xdr:col>
      <xdr:colOff>38100</xdr:colOff>
      <xdr:row>81</xdr:row>
      <xdr:rowOff>109474</xdr:rowOff>
    </xdr:to>
    <xdr:sp macro="" textlink="">
      <xdr:nvSpPr>
        <xdr:cNvPr id="314" name="楕円 313">
          <a:extLst>
            <a:ext uri="{FF2B5EF4-FFF2-40B4-BE49-F238E27FC236}">
              <a16:creationId xmlns:a16="http://schemas.microsoft.com/office/drawing/2014/main" id="{5D1F4C90-CD80-4891-9518-4C164FF0932D}"/>
            </a:ext>
          </a:extLst>
        </xdr:cNvPr>
        <xdr:cNvSpPr/>
      </xdr:nvSpPr>
      <xdr:spPr>
        <a:xfrm>
          <a:off x="1036637" y="13133324"/>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58674</xdr:rowOff>
    </xdr:from>
    <xdr:to>
      <xdr:col>10</xdr:col>
      <xdr:colOff>114300</xdr:colOff>
      <xdr:row>81</xdr:row>
      <xdr:rowOff>136398</xdr:rowOff>
    </xdr:to>
    <xdr:cxnSp macro="">
      <xdr:nvCxnSpPr>
        <xdr:cNvPr id="315" name="直線コネクタ 314">
          <a:extLst>
            <a:ext uri="{FF2B5EF4-FFF2-40B4-BE49-F238E27FC236}">
              <a16:creationId xmlns:a16="http://schemas.microsoft.com/office/drawing/2014/main" id="{B22DBA7C-6DA8-4362-B19A-1FDADB1B33E8}"/>
            </a:ext>
          </a:extLst>
        </xdr:cNvPr>
        <xdr:cNvCxnSpPr/>
      </xdr:nvCxnSpPr>
      <xdr:spPr>
        <a:xfrm>
          <a:off x="1087437" y="13184124"/>
          <a:ext cx="836613" cy="8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160290</xdr:rowOff>
    </xdr:from>
    <xdr:ext cx="405111" cy="259045"/>
    <xdr:sp macro="" textlink="">
      <xdr:nvSpPr>
        <xdr:cNvPr id="316" name="n_1aveValue【福祉施設】&#10;有形固定資産減価償却率">
          <a:extLst>
            <a:ext uri="{FF2B5EF4-FFF2-40B4-BE49-F238E27FC236}">
              <a16:creationId xmlns:a16="http://schemas.microsoft.com/office/drawing/2014/main" id="{F0369EAC-D2D2-4E30-AB54-C3AAFF6F89BF}"/>
            </a:ext>
          </a:extLst>
        </xdr:cNvPr>
        <xdr:cNvSpPr txBox="1"/>
      </xdr:nvSpPr>
      <xdr:spPr>
        <a:xfrm>
          <a:off x="3410594" y="12961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146575</xdr:rowOff>
    </xdr:from>
    <xdr:ext cx="405111" cy="259045"/>
    <xdr:sp macro="" textlink="">
      <xdr:nvSpPr>
        <xdr:cNvPr id="317" name="n_2aveValue【福祉施設】&#10;有形固定資産減価償却率">
          <a:extLst>
            <a:ext uri="{FF2B5EF4-FFF2-40B4-BE49-F238E27FC236}">
              <a16:creationId xmlns:a16="http://schemas.microsoft.com/office/drawing/2014/main" id="{1F59D644-4286-47A1-8625-515805D49D7C}"/>
            </a:ext>
          </a:extLst>
        </xdr:cNvPr>
        <xdr:cNvSpPr txBox="1"/>
      </xdr:nvSpPr>
      <xdr:spPr>
        <a:xfrm>
          <a:off x="2572394" y="1295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18" name="n_3aveValue【福祉施設】&#10;有形固定資産減価償却率">
          <a:extLst>
            <a:ext uri="{FF2B5EF4-FFF2-40B4-BE49-F238E27FC236}">
              <a16:creationId xmlns:a16="http://schemas.microsoft.com/office/drawing/2014/main" id="{81C26E8C-EF6F-4632-86F4-43EE71E30CA3}"/>
            </a:ext>
          </a:extLst>
        </xdr:cNvPr>
        <xdr:cNvSpPr txBox="1"/>
      </xdr:nvSpPr>
      <xdr:spPr>
        <a:xfrm>
          <a:off x="1735781" y="1290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319" name="n_4aveValue【福祉施設】&#10;有形固定資産減価償却率">
          <a:extLst>
            <a:ext uri="{FF2B5EF4-FFF2-40B4-BE49-F238E27FC236}">
              <a16:creationId xmlns:a16="http://schemas.microsoft.com/office/drawing/2014/main" id="{02B91E25-CF1F-47C7-80F4-3F444FC63AC8}"/>
            </a:ext>
          </a:extLst>
        </xdr:cNvPr>
        <xdr:cNvSpPr txBox="1"/>
      </xdr:nvSpPr>
      <xdr:spPr>
        <a:xfrm>
          <a:off x="894406" y="128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84599</xdr:rowOff>
    </xdr:from>
    <xdr:ext cx="405111" cy="259045"/>
    <xdr:sp macro="" textlink="">
      <xdr:nvSpPr>
        <xdr:cNvPr id="320" name="n_1mainValue【福祉施設】&#10;有形固定資産減価償却率">
          <a:extLst>
            <a:ext uri="{FF2B5EF4-FFF2-40B4-BE49-F238E27FC236}">
              <a16:creationId xmlns:a16="http://schemas.microsoft.com/office/drawing/2014/main" id="{CF2319C1-101E-4B61-B6E1-E1BB62E7B6AD}"/>
            </a:ext>
          </a:extLst>
        </xdr:cNvPr>
        <xdr:cNvSpPr txBox="1"/>
      </xdr:nvSpPr>
      <xdr:spPr>
        <a:xfrm>
          <a:off x="3410594" y="13371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321" name="n_2mainValue【福祉施設】&#10;有形固定資産減価償却率">
          <a:extLst>
            <a:ext uri="{FF2B5EF4-FFF2-40B4-BE49-F238E27FC236}">
              <a16:creationId xmlns:a16="http://schemas.microsoft.com/office/drawing/2014/main" id="{510ECC84-5E86-4B00-AD0D-7EAEECF805E0}"/>
            </a:ext>
          </a:extLst>
        </xdr:cNvPr>
        <xdr:cNvSpPr txBox="1"/>
      </xdr:nvSpPr>
      <xdr:spPr>
        <a:xfrm>
          <a:off x="2572394"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6875</xdr:rowOff>
    </xdr:from>
    <xdr:ext cx="405111" cy="259045"/>
    <xdr:sp macro="" textlink="">
      <xdr:nvSpPr>
        <xdr:cNvPr id="322" name="n_3mainValue【福祉施設】&#10;有形固定資産減価償却率">
          <a:extLst>
            <a:ext uri="{FF2B5EF4-FFF2-40B4-BE49-F238E27FC236}">
              <a16:creationId xmlns:a16="http://schemas.microsoft.com/office/drawing/2014/main" id="{27D731D8-4012-4720-9E8E-8F8240A82965}"/>
            </a:ext>
          </a:extLst>
        </xdr:cNvPr>
        <xdr:cNvSpPr txBox="1"/>
      </xdr:nvSpPr>
      <xdr:spPr>
        <a:xfrm>
          <a:off x="1735781" y="132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100601</xdr:rowOff>
    </xdr:from>
    <xdr:ext cx="405111" cy="259045"/>
    <xdr:sp macro="" textlink="">
      <xdr:nvSpPr>
        <xdr:cNvPr id="323" name="n_4mainValue【福祉施設】&#10;有形固定資産減価償却率">
          <a:extLst>
            <a:ext uri="{FF2B5EF4-FFF2-40B4-BE49-F238E27FC236}">
              <a16:creationId xmlns:a16="http://schemas.microsoft.com/office/drawing/2014/main" id="{D57744F2-976F-4901-B351-7FE42DC06A50}"/>
            </a:ext>
          </a:extLst>
        </xdr:cNvPr>
        <xdr:cNvSpPr txBox="1"/>
      </xdr:nvSpPr>
      <xdr:spPr>
        <a:xfrm>
          <a:off x="894406" y="132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E414AD3-4B11-4815-AE5C-AB0F2EE39CB7}"/>
            </a:ext>
          </a:extLst>
        </xdr:cNvPr>
        <xdr:cNvSpPr/>
      </xdr:nvSpPr>
      <xdr:spPr>
        <a:xfrm>
          <a:off x="6284912"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7ACAC19-9C2C-4F1D-A673-6EE835093AAA}"/>
            </a:ext>
          </a:extLst>
        </xdr:cNvPr>
        <xdr:cNvSpPr/>
      </xdr:nvSpPr>
      <xdr:spPr>
        <a:xfrm>
          <a:off x="64023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44C0C32-5610-46A0-BD39-DC5389E05248}"/>
            </a:ext>
          </a:extLst>
        </xdr:cNvPr>
        <xdr:cNvSpPr/>
      </xdr:nvSpPr>
      <xdr:spPr>
        <a:xfrm>
          <a:off x="64023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3C4EB99-B799-499C-9128-EFCEC65FF6AC}"/>
            </a:ext>
          </a:extLst>
        </xdr:cNvPr>
        <xdr:cNvSpPr/>
      </xdr:nvSpPr>
      <xdr:spPr>
        <a:xfrm>
          <a:off x="73707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7E753913-8568-4B56-92A3-A13FD5AE9E18}"/>
            </a:ext>
          </a:extLst>
        </xdr:cNvPr>
        <xdr:cNvSpPr/>
      </xdr:nvSpPr>
      <xdr:spPr>
        <a:xfrm>
          <a:off x="73707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D69AA4B8-637D-4B02-B956-9477F519A496}"/>
            </a:ext>
          </a:extLst>
        </xdr:cNvPr>
        <xdr:cNvSpPr/>
      </xdr:nvSpPr>
      <xdr:spPr>
        <a:xfrm>
          <a:off x="845661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A6F91D97-FFD8-4B5D-A32F-88F165D93AC7}"/>
            </a:ext>
          </a:extLst>
        </xdr:cNvPr>
        <xdr:cNvSpPr/>
      </xdr:nvSpPr>
      <xdr:spPr>
        <a:xfrm>
          <a:off x="845661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9AED5F91-8228-4A39-B16F-76A65C8EDE88}"/>
            </a:ext>
          </a:extLst>
        </xdr:cNvPr>
        <xdr:cNvSpPr/>
      </xdr:nvSpPr>
      <xdr:spPr>
        <a:xfrm>
          <a:off x="6284912" y="122491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122F927-589C-43CE-9DBD-56A5ED8CC3BA}"/>
            </a:ext>
          </a:extLst>
        </xdr:cNvPr>
        <xdr:cNvSpPr txBox="1"/>
      </xdr:nvSpPr>
      <xdr:spPr>
        <a:xfrm>
          <a:off x="6246812"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C328EDF-D8B1-4714-953A-04079F099F18}"/>
            </a:ext>
          </a:extLst>
        </xdr:cNvPr>
        <xdr:cNvCxnSpPr/>
      </xdr:nvCxnSpPr>
      <xdr:spPr>
        <a:xfrm>
          <a:off x="6284912" y="144113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CFAA58A1-40B3-4CAD-A4D3-709DF5D3436D}"/>
            </a:ext>
          </a:extLst>
        </xdr:cNvPr>
        <xdr:cNvCxnSpPr/>
      </xdr:nvCxnSpPr>
      <xdr:spPr>
        <a:xfrm>
          <a:off x="6284912" y="139731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BB89C007-F509-496F-B4A7-EF8ABB9B5198}"/>
            </a:ext>
          </a:extLst>
        </xdr:cNvPr>
        <xdr:cNvSpPr txBox="1"/>
      </xdr:nvSpPr>
      <xdr:spPr>
        <a:xfrm>
          <a:off x="5836783"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C11AF5C8-D859-445E-A998-A65190CFCDE9}"/>
            </a:ext>
          </a:extLst>
        </xdr:cNvPr>
        <xdr:cNvCxnSpPr/>
      </xdr:nvCxnSpPr>
      <xdr:spPr>
        <a:xfrm>
          <a:off x="6284912" y="135445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FD1428BB-80A4-4E57-83EE-C40EDB17EF3D}"/>
            </a:ext>
          </a:extLst>
        </xdr:cNvPr>
        <xdr:cNvSpPr txBox="1"/>
      </xdr:nvSpPr>
      <xdr:spPr>
        <a:xfrm>
          <a:off x="5836783"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6071B080-85DD-4547-BE48-8E174D2D0898}"/>
            </a:ext>
          </a:extLst>
        </xdr:cNvPr>
        <xdr:cNvCxnSpPr/>
      </xdr:nvCxnSpPr>
      <xdr:spPr>
        <a:xfrm>
          <a:off x="6284912" y="131159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F85F155A-8368-408C-B04E-F2CEA1E34412}"/>
            </a:ext>
          </a:extLst>
        </xdr:cNvPr>
        <xdr:cNvSpPr txBox="1"/>
      </xdr:nvSpPr>
      <xdr:spPr>
        <a:xfrm>
          <a:off x="5836783"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91D1C48E-0567-4577-83ED-6C7AB6FDA090}"/>
            </a:ext>
          </a:extLst>
        </xdr:cNvPr>
        <xdr:cNvCxnSpPr/>
      </xdr:nvCxnSpPr>
      <xdr:spPr>
        <a:xfrm>
          <a:off x="6284912" y="126777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F5207F4C-E3DA-4F53-A9B0-F5FD06719AFA}"/>
            </a:ext>
          </a:extLst>
        </xdr:cNvPr>
        <xdr:cNvSpPr txBox="1"/>
      </xdr:nvSpPr>
      <xdr:spPr>
        <a:xfrm>
          <a:off x="5836783"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A130232-44DB-41B0-9424-047C0007570E}"/>
            </a:ext>
          </a:extLst>
        </xdr:cNvPr>
        <xdr:cNvCxnSpPr/>
      </xdr:nvCxnSpPr>
      <xdr:spPr>
        <a:xfrm>
          <a:off x="6284912" y="12249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6855DAF0-57DB-4786-92A4-61D46426FA19}"/>
            </a:ext>
          </a:extLst>
        </xdr:cNvPr>
        <xdr:cNvSpPr txBox="1"/>
      </xdr:nvSpPr>
      <xdr:spPr>
        <a:xfrm>
          <a:off x="5836783"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446CB964-96CC-4B61-A3B3-B1E8E71B8113}"/>
            </a:ext>
          </a:extLst>
        </xdr:cNvPr>
        <xdr:cNvSpPr/>
      </xdr:nvSpPr>
      <xdr:spPr>
        <a:xfrm>
          <a:off x="6284912" y="122491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a:extLst>
            <a:ext uri="{FF2B5EF4-FFF2-40B4-BE49-F238E27FC236}">
              <a16:creationId xmlns:a16="http://schemas.microsoft.com/office/drawing/2014/main" id="{4C6FDC46-3AAC-484F-B10A-C0C60CDDF43C}"/>
            </a:ext>
          </a:extLst>
        </xdr:cNvPr>
        <xdr:cNvCxnSpPr/>
      </xdr:nvCxnSpPr>
      <xdr:spPr>
        <a:xfrm flipV="1">
          <a:off x="9952990" y="12554901"/>
          <a:ext cx="0" cy="1397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a:extLst>
            <a:ext uri="{FF2B5EF4-FFF2-40B4-BE49-F238E27FC236}">
              <a16:creationId xmlns:a16="http://schemas.microsoft.com/office/drawing/2014/main" id="{B25E669F-93B2-4B29-AA2D-3BD26841CE08}"/>
            </a:ext>
          </a:extLst>
        </xdr:cNvPr>
        <xdr:cNvSpPr txBox="1"/>
      </xdr:nvSpPr>
      <xdr:spPr>
        <a:xfrm>
          <a:off x="9991725" y="139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a:extLst>
            <a:ext uri="{FF2B5EF4-FFF2-40B4-BE49-F238E27FC236}">
              <a16:creationId xmlns:a16="http://schemas.microsoft.com/office/drawing/2014/main" id="{F1A20C4B-1971-4AA4-822F-0CCDDA63E4F2}"/>
            </a:ext>
          </a:extLst>
        </xdr:cNvPr>
        <xdr:cNvCxnSpPr/>
      </xdr:nvCxnSpPr>
      <xdr:spPr>
        <a:xfrm>
          <a:off x="9879012" y="1395260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a:extLst>
            <a:ext uri="{FF2B5EF4-FFF2-40B4-BE49-F238E27FC236}">
              <a16:creationId xmlns:a16="http://schemas.microsoft.com/office/drawing/2014/main" id="{928A3D45-1973-4602-83D3-D2A01C1CE538}"/>
            </a:ext>
          </a:extLst>
        </xdr:cNvPr>
        <xdr:cNvSpPr txBox="1"/>
      </xdr:nvSpPr>
      <xdr:spPr>
        <a:xfrm>
          <a:off x="9991725" y="1233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a:extLst>
            <a:ext uri="{FF2B5EF4-FFF2-40B4-BE49-F238E27FC236}">
              <a16:creationId xmlns:a16="http://schemas.microsoft.com/office/drawing/2014/main" id="{7AD4E991-7211-4B22-A715-8E21D74AAD09}"/>
            </a:ext>
          </a:extLst>
        </xdr:cNvPr>
        <xdr:cNvCxnSpPr/>
      </xdr:nvCxnSpPr>
      <xdr:spPr>
        <a:xfrm>
          <a:off x="9879012" y="1255490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350" name="【福祉施設】&#10;一人当たり面積平均値テキスト">
          <a:extLst>
            <a:ext uri="{FF2B5EF4-FFF2-40B4-BE49-F238E27FC236}">
              <a16:creationId xmlns:a16="http://schemas.microsoft.com/office/drawing/2014/main" id="{979725E7-3090-4168-86EA-67A05F69F84E}"/>
            </a:ext>
          </a:extLst>
        </xdr:cNvPr>
        <xdr:cNvSpPr txBox="1"/>
      </xdr:nvSpPr>
      <xdr:spPr>
        <a:xfrm>
          <a:off x="9991725" y="13572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a:extLst>
            <a:ext uri="{FF2B5EF4-FFF2-40B4-BE49-F238E27FC236}">
              <a16:creationId xmlns:a16="http://schemas.microsoft.com/office/drawing/2014/main" id="{0566C5AB-13C2-4840-92AB-DDA4DD9E518D}"/>
            </a:ext>
          </a:extLst>
        </xdr:cNvPr>
        <xdr:cNvSpPr/>
      </xdr:nvSpPr>
      <xdr:spPr>
        <a:xfrm>
          <a:off x="9917112" y="13594335"/>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a:extLst>
            <a:ext uri="{FF2B5EF4-FFF2-40B4-BE49-F238E27FC236}">
              <a16:creationId xmlns:a16="http://schemas.microsoft.com/office/drawing/2014/main" id="{3DC30B5F-C18C-44F3-AC8F-FBB102F74133}"/>
            </a:ext>
          </a:extLst>
        </xdr:cNvPr>
        <xdr:cNvSpPr/>
      </xdr:nvSpPr>
      <xdr:spPr>
        <a:xfrm>
          <a:off x="9117012" y="1366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a:extLst>
            <a:ext uri="{FF2B5EF4-FFF2-40B4-BE49-F238E27FC236}">
              <a16:creationId xmlns:a16="http://schemas.microsoft.com/office/drawing/2014/main" id="{462745EF-AAB6-4A0F-8CA8-87AD86FF0EEA}"/>
            </a:ext>
          </a:extLst>
        </xdr:cNvPr>
        <xdr:cNvSpPr/>
      </xdr:nvSpPr>
      <xdr:spPr>
        <a:xfrm>
          <a:off x="8275637" y="13660437"/>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a:extLst>
            <a:ext uri="{FF2B5EF4-FFF2-40B4-BE49-F238E27FC236}">
              <a16:creationId xmlns:a16="http://schemas.microsoft.com/office/drawing/2014/main" id="{302AEDB7-4CF8-45C2-8353-8B122AEA8E44}"/>
            </a:ext>
          </a:extLst>
        </xdr:cNvPr>
        <xdr:cNvSpPr/>
      </xdr:nvSpPr>
      <xdr:spPr>
        <a:xfrm>
          <a:off x="7419975" y="13676439"/>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a:extLst>
            <a:ext uri="{FF2B5EF4-FFF2-40B4-BE49-F238E27FC236}">
              <a16:creationId xmlns:a16="http://schemas.microsoft.com/office/drawing/2014/main" id="{47EDD56E-A3D7-4808-AC41-FBEF655A16D3}"/>
            </a:ext>
          </a:extLst>
        </xdr:cNvPr>
        <xdr:cNvSpPr/>
      </xdr:nvSpPr>
      <xdr:spPr>
        <a:xfrm>
          <a:off x="6583362" y="1366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7D406F2-0C5F-40A8-8724-4885DB2D9503}"/>
            </a:ext>
          </a:extLst>
        </xdr:cNvPr>
        <xdr:cNvSpPr txBox="1"/>
      </xdr:nvSpPr>
      <xdr:spPr>
        <a:xfrm>
          <a:off x="9772650"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7627AE1-223E-4E77-9DBF-4709CAF5CBC4}"/>
            </a:ext>
          </a:extLst>
        </xdr:cNvPr>
        <xdr:cNvSpPr txBox="1"/>
      </xdr:nvSpPr>
      <xdr:spPr>
        <a:xfrm>
          <a:off x="89820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8C707B1-5912-46B2-9E69-D3B14AD31E50}"/>
            </a:ext>
          </a:extLst>
        </xdr:cNvPr>
        <xdr:cNvSpPr txBox="1"/>
      </xdr:nvSpPr>
      <xdr:spPr>
        <a:xfrm>
          <a:off x="81454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B2700FC-E7DC-4035-81C2-AED92ACD8EBD}"/>
            </a:ext>
          </a:extLst>
        </xdr:cNvPr>
        <xdr:cNvSpPr txBox="1"/>
      </xdr:nvSpPr>
      <xdr:spPr>
        <a:xfrm>
          <a:off x="72945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CD821BF-37BC-4826-8EF6-87DCF4C44BC6}"/>
            </a:ext>
          </a:extLst>
        </xdr:cNvPr>
        <xdr:cNvSpPr txBox="1"/>
      </xdr:nvSpPr>
      <xdr:spPr>
        <a:xfrm>
          <a:off x="644842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142748</xdr:rowOff>
    </xdr:from>
    <xdr:to>
      <xdr:col>55</xdr:col>
      <xdr:colOff>50800</xdr:colOff>
      <xdr:row>84</xdr:row>
      <xdr:rowOff>72898</xdr:rowOff>
    </xdr:to>
    <xdr:sp macro="" textlink="">
      <xdr:nvSpPr>
        <xdr:cNvPr id="361" name="楕円 360">
          <a:extLst>
            <a:ext uri="{FF2B5EF4-FFF2-40B4-BE49-F238E27FC236}">
              <a16:creationId xmlns:a16="http://schemas.microsoft.com/office/drawing/2014/main" id="{8A7CAEDB-5549-4E28-9F06-2DE4FCE369E0}"/>
            </a:ext>
          </a:extLst>
        </xdr:cNvPr>
        <xdr:cNvSpPr/>
      </xdr:nvSpPr>
      <xdr:spPr>
        <a:xfrm>
          <a:off x="9917112" y="13592048"/>
          <a:ext cx="92075"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165625</xdr:rowOff>
    </xdr:from>
    <xdr:ext cx="469744" cy="259045"/>
    <xdr:sp macro="" textlink="">
      <xdr:nvSpPr>
        <xdr:cNvPr id="362" name="【福祉施設】&#10;一人当たり面積該当値テキスト">
          <a:extLst>
            <a:ext uri="{FF2B5EF4-FFF2-40B4-BE49-F238E27FC236}">
              <a16:creationId xmlns:a16="http://schemas.microsoft.com/office/drawing/2014/main" id="{E1BF430E-EA19-4577-8B63-E72C541A2551}"/>
            </a:ext>
          </a:extLst>
        </xdr:cNvPr>
        <xdr:cNvSpPr txBox="1"/>
      </xdr:nvSpPr>
      <xdr:spPr>
        <a:xfrm>
          <a:off x="9991725" y="1344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147320</xdr:rowOff>
    </xdr:from>
    <xdr:to>
      <xdr:col>50</xdr:col>
      <xdr:colOff>165100</xdr:colOff>
      <xdr:row>84</xdr:row>
      <xdr:rowOff>77470</xdr:rowOff>
    </xdr:to>
    <xdr:sp macro="" textlink="">
      <xdr:nvSpPr>
        <xdr:cNvPr id="363" name="楕円 362">
          <a:extLst>
            <a:ext uri="{FF2B5EF4-FFF2-40B4-BE49-F238E27FC236}">
              <a16:creationId xmlns:a16="http://schemas.microsoft.com/office/drawing/2014/main" id="{5242AFDF-2497-4E9B-83FB-C559139C2F20}"/>
            </a:ext>
          </a:extLst>
        </xdr:cNvPr>
        <xdr:cNvSpPr/>
      </xdr:nvSpPr>
      <xdr:spPr>
        <a:xfrm>
          <a:off x="9117012" y="13601382"/>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22098</xdr:rowOff>
    </xdr:from>
    <xdr:to>
      <xdr:col>55</xdr:col>
      <xdr:colOff>0</xdr:colOff>
      <xdr:row>84</xdr:row>
      <xdr:rowOff>26670</xdr:rowOff>
    </xdr:to>
    <xdr:cxnSp macro="">
      <xdr:nvCxnSpPr>
        <xdr:cNvPr id="364" name="直線コネクタ 363">
          <a:extLst>
            <a:ext uri="{FF2B5EF4-FFF2-40B4-BE49-F238E27FC236}">
              <a16:creationId xmlns:a16="http://schemas.microsoft.com/office/drawing/2014/main" id="{224CEDC9-074E-419F-9A4A-954C2AFA9592}"/>
            </a:ext>
          </a:extLst>
        </xdr:cNvPr>
        <xdr:cNvCxnSpPr/>
      </xdr:nvCxnSpPr>
      <xdr:spPr>
        <a:xfrm flipV="1">
          <a:off x="9163050" y="1363808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154178</xdr:rowOff>
    </xdr:from>
    <xdr:to>
      <xdr:col>46</xdr:col>
      <xdr:colOff>38100</xdr:colOff>
      <xdr:row>84</xdr:row>
      <xdr:rowOff>84328</xdr:rowOff>
    </xdr:to>
    <xdr:sp macro="" textlink="">
      <xdr:nvSpPr>
        <xdr:cNvPr id="365" name="楕円 364">
          <a:extLst>
            <a:ext uri="{FF2B5EF4-FFF2-40B4-BE49-F238E27FC236}">
              <a16:creationId xmlns:a16="http://schemas.microsoft.com/office/drawing/2014/main" id="{F1DB55E4-4054-4195-83FD-045A08A12119}"/>
            </a:ext>
          </a:extLst>
        </xdr:cNvPr>
        <xdr:cNvSpPr/>
      </xdr:nvSpPr>
      <xdr:spPr>
        <a:xfrm>
          <a:off x="8275637" y="13603478"/>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26670</xdr:rowOff>
    </xdr:from>
    <xdr:to>
      <xdr:col>50</xdr:col>
      <xdr:colOff>114300</xdr:colOff>
      <xdr:row>84</xdr:row>
      <xdr:rowOff>33528</xdr:rowOff>
    </xdr:to>
    <xdr:cxnSp macro="">
      <xdr:nvCxnSpPr>
        <xdr:cNvPr id="366" name="直線コネクタ 365">
          <a:extLst>
            <a:ext uri="{FF2B5EF4-FFF2-40B4-BE49-F238E27FC236}">
              <a16:creationId xmlns:a16="http://schemas.microsoft.com/office/drawing/2014/main" id="{1AD3AD79-CDF4-404F-964C-283F181008D7}"/>
            </a:ext>
          </a:extLst>
        </xdr:cNvPr>
        <xdr:cNvCxnSpPr/>
      </xdr:nvCxnSpPr>
      <xdr:spPr>
        <a:xfrm flipV="1">
          <a:off x="8326437" y="13637895"/>
          <a:ext cx="836613"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158750</xdr:rowOff>
    </xdr:from>
    <xdr:to>
      <xdr:col>41</xdr:col>
      <xdr:colOff>101600</xdr:colOff>
      <xdr:row>84</xdr:row>
      <xdr:rowOff>88900</xdr:rowOff>
    </xdr:to>
    <xdr:sp macro="" textlink="">
      <xdr:nvSpPr>
        <xdr:cNvPr id="367" name="楕円 366">
          <a:extLst>
            <a:ext uri="{FF2B5EF4-FFF2-40B4-BE49-F238E27FC236}">
              <a16:creationId xmlns:a16="http://schemas.microsoft.com/office/drawing/2014/main" id="{63A919BD-7757-4753-8970-8D45863BD1E8}"/>
            </a:ext>
          </a:extLst>
        </xdr:cNvPr>
        <xdr:cNvSpPr/>
      </xdr:nvSpPr>
      <xdr:spPr>
        <a:xfrm>
          <a:off x="7419975" y="13612812"/>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33528</xdr:rowOff>
    </xdr:from>
    <xdr:to>
      <xdr:col>45</xdr:col>
      <xdr:colOff>177800</xdr:colOff>
      <xdr:row>84</xdr:row>
      <xdr:rowOff>38100</xdr:rowOff>
    </xdr:to>
    <xdr:cxnSp macro="">
      <xdr:nvCxnSpPr>
        <xdr:cNvPr id="368" name="直線コネクタ 367">
          <a:extLst>
            <a:ext uri="{FF2B5EF4-FFF2-40B4-BE49-F238E27FC236}">
              <a16:creationId xmlns:a16="http://schemas.microsoft.com/office/drawing/2014/main" id="{4D8C9008-7756-42F8-8FAF-46B085CA7522}"/>
            </a:ext>
          </a:extLst>
        </xdr:cNvPr>
        <xdr:cNvCxnSpPr/>
      </xdr:nvCxnSpPr>
      <xdr:spPr>
        <a:xfrm flipV="1">
          <a:off x="7475537" y="13649515"/>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76454</xdr:rowOff>
    </xdr:from>
    <xdr:to>
      <xdr:col>36</xdr:col>
      <xdr:colOff>165100</xdr:colOff>
      <xdr:row>84</xdr:row>
      <xdr:rowOff>6604</xdr:rowOff>
    </xdr:to>
    <xdr:sp macro="" textlink="">
      <xdr:nvSpPr>
        <xdr:cNvPr id="369" name="楕円 368">
          <a:extLst>
            <a:ext uri="{FF2B5EF4-FFF2-40B4-BE49-F238E27FC236}">
              <a16:creationId xmlns:a16="http://schemas.microsoft.com/office/drawing/2014/main" id="{B87052D1-D8D2-4C6E-A051-E1D898F129FC}"/>
            </a:ext>
          </a:extLst>
        </xdr:cNvPr>
        <xdr:cNvSpPr/>
      </xdr:nvSpPr>
      <xdr:spPr>
        <a:xfrm>
          <a:off x="6583362" y="13525754"/>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127254</xdr:rowOff>
    </xdr:from>
    <xdr:to>
      <xdr:col>41</xdr:col>
      <xdr:colOff>50800</xdr:colOff>
      <xdr:row>84</xdr:row>
      <xdr:rowOff>38100</xdr:rowOff>
    </xdr:to>
    <xdr:cxnSp macro="">
      <xdr:nvCxnSpPr>
        <xdr:cNvPr id="370" name="直線コネクタ 369">
          <a:extLst>
            <a:ext uri="{FF2B5EF4-FFF2-40B4-BE49-F238E27FC236}">
              <a16:creationId xmlns:a16="http://schemas.microsoft.com/office/drawing/2014/main" id="{FE41A072-D697-4603-B683-6C15F1DB55C7}"/>
            </a:ext>
          </a:extLst>
        </xdr:cNvPr>
        <xdr:cNvCxnSpPr/>
      </xdr:nvCxnSpPr>
      <xdr:spPr>
        <a:xfrm>
          <a:off x="6629400" y="13581316"/>
          <a:ext cx="846137"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71" name="n_1aveValue【福祉施設】&#10;一人当たり面積">
          <a:extLst>
            <a:ext uri="{FF2B5EF4-FFF2-40B4-BE49-F238E27FC236}">
              <a16:creationId xmlns:a16="http://schemas.microsoft.com/office/drawing/2014/main" id="{751ACFE2-A92A-4E0A-B126-895BA2C9EB70}"/>
            </a:ext>
          </a:extLst>
        </xdr:cNvPr>
        <xdr:cNvSpPr txBox="1"/>
      </xdr:nvSpPr>
      <xdr:spPr>
        <a:xfrm>
          <a:off x="8925002" y="1375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4BEA0996-5ECE-419F-9AEE-7377F533FA13}"/>
            </a:ext>
          </a:extLst>
        </xdr:cNvPr>
        <xdr:cNvSpPr txBox="1"/>
      </xdr:nvSpPr>
      <xdr:spPr>
        <a:xfrm>
          <a:off x="8096327" y="1375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3" name="n_3aveValue【福祉施設】&#10;一人当たり面積">
          <a:extLst>
            <a:ext uri="{FF2B5EF4-FFF2-40B4-BE49-F238E27FC236}">
              <a16:creationId xmlns:a16="http://schemas.microsoft.com/office/drawing/2014/main" id="{8B3DAA08-390F-4C1A-8B6F-9786F7C9B7FA}"/>
            </a:ext>
          </a:extLst>
        </xdr:cNvPr>
        <xdr:cNvSpPr txBox="1"/>
      </xdr:nvSpPr>
      <xdr:spPr>
        <a:xfrm>
          <a:off x="7250189" y="1376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150892</xdr:rowOff>
    </xdr:from>
    <xdr:ext cx="469744" cy="259045"/>
    <xdr:sp macro="" textlink="">
      <xdr:nvSpPr>
        <xdr:cNvPr id="374" name="n_4aveValue【福祉施設】&#10;一人当たり面積">
          <a:extLst>
            <a:ext uri="{FF2B5EF4-FFF2-40B4-BE49-F238E27FC236}">
              <a16:creationId xmlns:a16="http://schemas.microsoft.com/office/drawing/2014/main" id="{713AAD93-BA6A-459C-9E36-8FA02F872B13}"/>
            </a:ext>
          </a:extLst>
        </xdr:cNvPr>
        <xdr:cNvSpPr txBox="1"/>
      </xdr:nvSpPr>
      <xdr:spPr>
        <a:xfrm>
          <a:off x="6408814" y="1376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93997</xdr:rowOff>
    </xdr:from>
    <xdr:ext cx="469744" cy="259045"/>
    <xdr:sp macro="" textlink="">
      <xdr:nvSpPr>
        <xdr:cNvPr id="375" name="n_1mainValue【福祉施設】&#10;一人当たり面積">
          <a:extLst>
            <a:ext uri="{FF2B5EF4-FFF2-40B4-BE49-F238E27FC236}">
              <a16:creationId xmlns:a16="http://schemas.microsoft.com/office/drawing/2014/main" id="{899BDFF6-7DD0-4AE1-AF73-B396A46558F1}"/>
            </a:ext>
          </a:extLst>
        </xdr:cNvPr>
        <xdr:cNvSpPr txBox="1"/>
      </xdr:nvSpPr>
      <xdr:spPr>
        <a:xfrm>
          <a:off x="8925002"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100855</xdr:rowOff>
    </xdr:from>
    <xdr:ext cx="469744" cy="259045"/>
    <xdr:sp macro="" textlink="">
      <xdr:nvSpPr>
        <xdr:cNvPr id="376" name="n_2mainValue【福祉施設】&#10;一人当たり面積">
          <a:extLst>
            <a:ext uri="{FF2B5EF4-FFF2-40B4-BE49-F238E27FC236}">
              <a16:creationId xmlns:a16="http://schemas.microsoft.com/office/drawing/2014/main" id="{16A21D25-FEEC-430C-8C58-5D29E05408AB}"/>
            </a:ext>
          </a:extLst>
        </xdr:cNvPr>
        <xdr:cNvSpPr txBox="1"/>
      </xdr:nvSpPr>
      <xdr:spPr>
        <a:xfrm>
          <a:off x="8096327" y="1339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105427</xdr:rowOff>
    </xdr:from>
    <xdr:ext cx="469744" cy="259045"/>
    <xdr:sp macro="" textlink="">
      <xdr:nvSpPr>
        <xdr:cNvPr id="377" name="n_3mainValue【福祉施設】&#10;一人当たり面積">
          <a:extLst>
            <a:ext uri="{FF2B5EF4-FFF2-40B4-BE49-F238E27FC236}">
              <a16:creationId xmlns:a16="http://schemas.microsoft.com/office/drawing/2014/main" id="{1F9ED696-8E4E-493A-A54B-1192414C0841}"/>
            </a:ext>
          </a:extLst>
        </xdr:cNvPr>
        <xdr:cNvSpPr txBox="1"/>
      </xdr:nvSpPr>
      <xdr:spPr>
        <a:xfrm>
          <a:off x="7250189"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23131</xdr:rowOff>
    </xdr:from>
    <xdr:ext cx="469744" cy="259045"/>
    <xdr:sp macro="" textlink="">
      <xdr:nvSpPr>
        <xdr:cNvPr id="378" name="n_4mainValue【福祉施設】&#10;一人当たり面積">
          <a:extLst>
            <a:ext uri="{FF2B5EF4-FFF2-40B4-BE49-F238E27FC236}">
              <a16:creationId xmlns:a16="http://schemas.microsoft.com/office/drawing/2014/main" id="{8EA25B68-FB3A-49D9-B4D1-C4230DD15DE0}"/>
            </a:ext>
          </a:extLst>
        </xdr:cNvPr>
        <xdr:cNvSpPr txBox="1"/>
      </xdr:nvSpPr>
      <xdr:spPr>
        <a:xfrm>
          <a:off x="6408814" y="1331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97DF693-5CA2-457E-85AA-C8973C35FBA5}"/>
            </a:ext>
          </a:extLst>
        </xdr:cNvPr>
        <xdr:cNvSpPr/>
      </xdr:nvSpPr>
      <xdr:spPr>
        <a:xfrm>
          <a:off x="7239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FD727D9-250E-49CD-81FE-C08A1B187395}"/>
            </a:ext>
          </a:extLst>
        </xdr:cNvPr>
        <xdr:cNvSpPr/>
      </xdr:nvSpPr>
      <xdr:spPr>
        <a:xfrm>
          <a:off x="8556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A3C23C9-DAA3-4A8D-85DF-CA3DC6DE5EA4}"/>
            </a:ext>
          </a:extLst>
        </xdr:cNvPr>
        <xdr:cNvSpPr/>
      </xdr:nvSpPr>
      <xdr:spPr>
        <a:xfrm>
          <a:off x="8556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E5ADA526-A5F6-46A2-AC91-64CE37693254}"/>
            </a:ext>
          </a:extLst>
        </xdr:cNvPr>
        <xdr:cNvSpPr/>
      </xdr:nvSpPr>
      <xdr:spPr>
        <a:xfrm>
          <a:off x="18097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2F87318-F517-4BC8-A3DF-89E714E6364C}"/>
            </a:ext>
          </a:extLst>
        </xdr:cNvPr>
        <xdr:cNvSpPr/>
      </xdr:nvSpPr>
      <xdr:spPr>
        <a:xfrm>
          <a:off x="18097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A4A1490-3919-4862-AA02-E0A89E7F404D}"/>
            </a:ext>
          </a:extLst>
        </xdr:cNvPr>
        <xdr:cNvSpPr/>
      </xdr:nvSpPr>
      <xdr:spPr>
        <a:xfrm>
          <a:off x="28956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46A1D57-E924-4905-91F0-1BA4709995FB}"/>
            </a:ext>
          </a:extLst>
        </xdr:cNvPr>
        <xdr:cNvSpPr/>
      </xdr:nvSpPr>
      <xdr:spPr>
        <a:xfrm>
          <a:off x="28956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50A43ED-CB1B-4D62-9D94-BE894FDDBE03}"/>
            </a:ext>
          </a:extLst>
        </xdr:cNvPr>
        <xdr:cNvSpPr/>
      </xdr:nvSpPr>
      <xdr:spPr>
        <a:xfrm>
          <a:off x="7239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71C1AB18-7347-4EEE-9E8F-AC304749B467}"/>
            </a:ext>
          </a:extLst>
        </xdr:cNvPr>
        <xdr:cNvSpPr txBox="1"/>
      </xdr:nvSpPr>
      <xdr:spPr>
        <a:xfrm>
          <a:off x="6953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6371FEB6-29E3-4447-96E4-55B6DEAE654D}"/>
            </a:ext>
          </a:extLst>
        </xdr:cNvPr>
        <xdr:cNvCxnSpPr/>
      </xdr:nvCxnSpPr>
      <xdr:spPr>
        <a:xfrm>
          <a:off x="7239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83629758-E32C-44B4-8393-C4C5F524AB33}"/>
            </a:ext>
          </a:extLst>
        </xdr:cNvPr>
        <xdr:cNvSpPr txBox="1"/>
      </xdr:nvSpPr>
      <xdr:spPr>
        <a:xfrm>
          <a:off x="2852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D1748603-B204-4770-ADCF-8A4AD6B5CE37}"/>
            </a:ext>
          </a:extLst>
        </xdr:cNvPr>
        <xdr:cNvCxnSpPr/>
      </xdr:nvCxnSpPr>
      <xdr:spPr>
        <a:xfrm>
          <a:off x="723900" y="178709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BE4E5258-70B6-4698-BDB2-6AE26FB05C2C}"/>
            </a:ext>
          </a:extLst>
        </xdr:cNvPr>
        <xdr:cNvSpPr txBox="1"/>
      </xdr:nvSpPr>
      <xdr:spPr>
        <a:xfrm>
          <a:off x="2852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B335D0FD-167E-49F6-83D1-F3AF3DBE0C5A}"/>
            </a:ext>
          </a:extLst>
        </xdr:cNvPr>
        <xdr:cNvCxnSpPr/>
      </xdr:nvCxnSpPr>
      <xdr:spPr>
        <a:xfrm>
          <a:off x="723900" y="1754436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FC026788-F5C2-4E25-B62F-4433791CBCF3}"/>
            </a:ext>
          </a:extLst>
        </xdr:cNvPr>
        <xdr:cNvSpPr txBox="1"/>
      </xdr:nvSpPr>
      <xdr:spPr>
        <a:xfrm>
          <a:off x="354178" y="174021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8D042E6-BCA2-41F6-B06A-BB32F7C4B414}"/>
            </a:ext>
          </a:extLst>
        </xdr:cNvPr>
        <xdr:cNvCxnSpPr/>
      </xdr:nvCxnSpPr>
      <xdr:spPr>
        <a:xfrm>
          <a:off x="723900" y="172130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82953CE6-BC33-4ABA-BE78-26F214FE374B}"/>
            </a:ext>
          </a:extLst>
        </xdr:cNvPr>
        <xdr:cNvSpPr txBox="1"/>
      </xdr:nvSpPr>
      <xdr:spPr>
        <a:xfrm>
          <a:off x="354178"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4ABA67DD-74E2-4492-A516-0D5969EE4ECB}"/>
            </a:ext>
          </a:extLst>
        </xdr:cNvPr>
        <xdr:cNvCxnSpPr/>
      </xdr:nvCxnSpPr>
      <xdr:spPr>
        <a:xfrm>
          <a:off x="723900" y="1688646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170EF21-D27B-4D2A-8BFA-DD68D4FAB59A}"/>
            </a:ext>
          </a:extLst>
        </xdr:cNvPr>
        <xdr:cNvSpPr txBox="1"/>
      </xdr:nvSpPr>
      <xdr:spPr>
        <a:xfrm>
          <a:off x="354178"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34227473-4283-4E40-815A-52297DB1DA71}"/>
            </a:ext>
          </a:extLst>
        </xdr:cNvPr>
        <xdr:cNvCxnSpPr/>
      </xdr:nvCxnSpPr>
      <xdr:spPr>
        <a:xfrm>
          <a:off x="723900" y="165646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54734680-7ED1-4C98-B4FC-7305601C8481}"/>
            </a:ext>
          </a:extLst>
        </xdr:cNvPr>
        <xdr:cNvSpPr txBox="1"/>
      </xdr:nvSpPr>
      <xdr:spPr>
        <a:xfrm>
          <a:off x="354178" y="16422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9626E8A8-72BB-4E56-A324-9732895A965E}"/>
            </a:ext>
          </a:extLst>
        </xdr:cNvPr>
        <xdr:cNvCxnSpPr/>
      </xdr:nvCxnSpPr>
      <xdr:spPr>
        <a:xfrm>
          <a:off x="723900" y="1623808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8A24526B-EA88-42E9-9A99-27B8C022F291}"/>
            </a:ext>
          </a:extLst>
        </xdr:cNvPr>
        <xdr:cNvSpPr txBox="1"/>
      </xdr:nvSpPr>
      <xdr:spPr>
        <a:xfrm>
          <a:off x="408773" y="1609586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5992655E-C7FD-4416-A6FA-C2DBF8376FD4}"/>
            </a:ext>
          </a:extLst>
        </xdr:cNvPr>
        <xdr:cNvCxnSpPr/>
      </xdr:nvCxnSpPr>
      <xdr:spPr>
        <a:xfrm>
          <a:off x="7239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F1604AED-E177-4A00-96F9-BF33C1132B73}"/>
            </a:ext>
          </a:extLst>
        </xdr:cNvPr>
        <xdr:cNvSpPr/>
      </xdr:nvSpPr>
      <xdr:spPr>
        <a:xfrm>
          <a:off x="7239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44F66101-EDD5-42CA-B0DD-105C18A791AC}"/>
            </a:ext>
          </a:extLst>
        </xdr:cNvPr>
        <xdr:cNvCxnSpPr/>
      </xdr:nvCxnSpPr>
      <xdr:spPr>
        <a:xfrm flipV="1">
          <a:off x="4411027" y="16429128"/>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9CE4799D-94C2-4876-828F-95022C91DD2F}"/>
            </a:ext>
          </a:extLst>
        </xdr:cNvPr>
        <xdr:cNvSpPr txBox="1"/>
      </xdr:nvSpPr>
      <xdr:spPr>
        <a:xfrm>
          <a:off x="4449762"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65396330-DEE8-429B-A393-ECCA118B56E2}"/>
            </a:ext>
          </a:extLst>
        </xdr:cNvPr>
        <xdr:cNvCxnSpPr/>
      </xdr:nvCxnSpPr>
      <xdr:spPr>
        <a:xfrm>
          <a:off x="4332287" y="1787094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2900B694-4A32-45BA-A76A-9A162EEE77A3}"/>
            </a:ext>
          </a:extLst>
        </xdr:cNvPr>
        <xdr:cNvSpPr txBox="1"/>
      </xdr:nvSpPr>
      <xdr:spPr>
        <a:xfrm>
          <a:off x="4449762" y="1620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a:extLst>
            <a:ext uri="{FF2B5EF4-FFF2-40B4-BE49-F238E27FC236}">
              <a16:creationId xmlns:a16="http://schemas.microsoft.com/office/drawing/2014/main" id="{59FA72F4-4F38-4F16-B71A-48C52F19E142}"/>
            </a:ext>
          </a:extLst>
        </xdr:cNvPr>
        <xdr:cNvCxnSpPr/>
      </xdr:nvCxnSpPr>
      <xdr:spPr>
        <a:xfrm>
          <a:off x="4332287" y="1642912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95266</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C2E858B0-F57F-4CB6-88FF-B3F45DD1F179}"/>
            </a:ext>
          </a:extLst>
        </xdr:cNvPr>
        <xdr:cNvSpPr txBox="1"/>
      </xdr:nvSpPr>
      <xdr:spPr>
        <a:xfrm>
          <a:off x="4449762" y="17068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a:extLst>
            <a:ext uri="{FF2B5EF4-FFF2-40B4-BE49-F238E27FC236}">
              <a16:creationId xmlns:a16="http://schemas.microsoft.com/office/drawing/2014/main" id="{73860AA8-B919-4C0D-8BA2-AC1064BBB6CA}"/>
            </a:ext>
          </a:extLst>
        </xdr:cNvPr>
        <xdr:cNvSpPr/>
      </xdr:nvSpPr>
      <xdr:spPr>
        <a:xfrm>
          <a:off x="4360862" y="17095151"/>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a:extLst>
            <a:ext uri="{FF2B5EF4-FFF2-40B4-BE49-F238E27FC236}">
              <a16:creationId xmlns:a16="http://schemas.microsoft.com/office/drawing/2014/main" id="{0C08D9CC-19E8-4120-8D21-CA95FEAB4464}"/>
            </a:ext>
          </a:extLst>
        </xdr:cNvPr>
        <xdr:cNvSpPr/>
      </xdr:nvSpPr>
      <xdr:spPr>
        <a:xfrm>
          <a:off x="3570287" y="1701351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a:extLst>
            <a:ext uri="{FF2B5EF4-FFF2-40B4-BE49-F238E27FC236}">
              <a16:creationId xmlns:a16="http://schemas.microsoft.com/office/drawing/2014/main" id="{61B0547B-83E7-4763-978C-D3315C9B036E}"/>
            </a:ext>
          </a:extLst>
        </xdr:cNvPr>
        <xdr:cNvSpPr/>
      </xdr:nvSpPr>
      <xdr:spPr>
        <a:xfrm>
          <a:off x="2714625" y="16993914"/>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a:extLst>
            <a:ext uri="{FF2B5EF4-FFF2-40B4-BE49-F238E27FC236}">
              <a16:creationId xmlns:a16="http://schemas.microsoft.com/office/drawing/2014/main" id="{88A55A59-154B-45B9-9FB4-ACB466D2DC90}"/>
            </a:ext>
          </a:extLst>
        </xdr:cNvPr>
        <xdr:cNvSpPr/>
      </xdr:nvSpPr>
      <xdr:spPr>
        <a:xfrm>
          <a:off x="1878012" y="1704943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a:extLst>
            <a:ext uri="{FF2B5EF4-FFF2-40B4-BE49-F238E27FC236}">
              <a16:creationId xmlns:a16="http://schemas.microsoft.com/office/drawing/2014/main" id="{1AE51452-80AD-4D34-AA28-984CD36237F8}"/>
            </a:ext>
          </a:extLst>
        </xdr:cNvPr>
        <xdr:cNvSpPr/>
      </xdr:nvSpPr>
      <xdr:spPr>
        <a:xfrm>
          <a:off x="1036637" y="16982621"/>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384AACE-AE80-4B38-BD32-8E452527AE14}"/>
            </a:ext>
          </a:extLst>
        </xdr:cNvPr>
        <xdr:cNvSpPr txBox="1"/>
      </xdr:nvSpPr>
      <xdr:spPr>
        <a:xfrm>
          <a:off x="42306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439C000-1E07-4BBC-9652-991D970DBB49}"/>
            </a:ext>
          </a:extLst>
        </xdr:cNvPr>
        <xdr:cNvSpPr txBox="1"/>
      </xdr:nvSpPr>
      <xdr:spPr>
        <a:xfrm>
          <a:off x="34401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53516A1-ECDA-4745-AB78-BD045B31D510}"/>
            </a:ext>
          </a:extLst>
        </xdr:cNvPr>
        <xdr:cNvSpPr txBox="1"/>
      </xdr:nvSpPr>
      <xdr:spPr>
        <a:xfrm>
          <a:off x="25892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BE1BC9A-2CDD-41C9-A589-BE5682F76D14}"/>
            </a:ext>
          </a:extLst>
        </xdr:cNvPr>
        <xdr:cNvSpPr txBox="1"/>
      </xdr:nvSpPr>
      <xdr:spPr>
        <a:xfrm>
          <a:off x="17430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055EC1E-7917-4FA8-B1B0-4191AFB94373}"/>
            </a:ext>
          </a:extLst>
        </xdr:cNvPr>
        <xdr:cNvSpPr txBox="1"/>
      </xdr:nvSpPr>
      <xdr:spPr>
        <a:xfrm>
          <a:off x="9064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31931</xdr:rowOff>
    </xdr:from>
    <xdr:to>
      <xdr:col>24</xdr:col>
      <xdr:colOff>114300</xdr:colOff>
      <xdr:row>104</xdr:row>
      <xdr:rowOff>133531</xdr:rowOff>
    </xdr:to>
    <xdr:sp macro="" textlink="">
      <xdr:nvSpPr>
        <xdr:cNvPr id="420" name="楕円 419">
          <a:extLst>
            <a:ext uri="{FF2B5EF4-FFF2-40B4-BE49-F238E27FC236}">
              <a16:creationId xmlns:a16="http://schemas.microsoft.com/office/drawing/2014/main" id="{301567D5-935B-4A29-8E4E-10C1B14FE18D}"/>
            </a:ext>
          </a:extLst>
        </xdr:cNvPr>
        <xdr:cNvSpPr/>
      </xdr:nvSpPr>
      <xdr:spPr>
        <a:xfrm>
          <a:off x="4360862" y="17010243"/>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54808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8397F160-847E-43B9-856F-8B7B485496A7}"/>
            </a:ext>
          </a:extLst>
        </xdr:cNvPr>
        <xdr:cNvSpPr txBox="1"/>
      </xdr:nvSpPr>
      <xdr:spPr>
        <a:xfrm>
          <a:off x="4449762" y="1685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44994</xdr:rowOff>
    </xdr:from>
    <xdr:to>
      <xdr:col>20</xdr:col>
      <xdr:colOff>38100</xdr:colOff>
      <xdr:row>104</xdr:row>
      <xdr:rowOff>146594</xdr:rowOff>
    </xdr:to>
    <xdr:sp macro="" textlink="">
      <xdr:nvSpPr>
        <xdr:cNvPr id="422" name="楕円 421">
          <a:extLst>
            <a:ext uri="{FF2B5EF4-FFF2-40B4-BE49-F238E27FC236}">
              <a16:creationId xmlns:a16="http://schemas.microsoft.com/office/drawing/2014/main" id="{8088D8C9-F994-4974-837E-95E886C707E3}"/>
            </a:ext>
          </a:extLst>
        </xdr:cNvPr>
        <xdr:cNvSpPr/>
      </xdr:nvSpPr>
      <xdr:spPr>
        <a:xfrm>
          <a:off x="3570287" y="17023306"/>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82731</xdr:rowOff>
    </xdr:from>
    <xdr:to>
      <xdr:col>24</xdr:col>
      <xdr:colOff>63500</xdr:colOff>
      <xdr:row>104</xdr:row>
      <xdr:rowOff>95794</xdr:rowOff>
    </xdr:to>
    <xdr:cxnSp macro="">
      <xdr:nvCxnSpPr>
        <xdr:cNvPr id="423" name="直線コネクタ 422">
          <a:extLst>
            <a:ext uri="{FF2B5EF4-FFF2-40B4-BE49-F238E27FC236}">
              <a16:creationId xmlns:a16="http://schemas.microsoft.com/office/drawing/2014/main" id="{28FAB5B7-0E7E-4BE3-AF1F-A5292ABC6738}"/>
            </a:ext>
          </a:extLst>
        </xdr:cNvPr>
        <xdr:cNvCxnSpPr/>
      </xdr:nvCxnSpPr>
      <xdr:spPr>
        <a:xfrm flipV="1">
          <a:off x="3621087" y="17061043"/>
          <a:ext cx="790575"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51526</xdr:rowOff>
    </xdr:from>
    <xdr:to>
      <xdr:col>15</xdr:col>
      <xdr:colOff>101600</xdr:colOff>
      <xdr:row>104</xdr:row>
      <xdr:rowOff>153126</xdr:rowOff>
    </xdr:to>
    <xdr:sp macro="" textlink="">
      <xdr:nvSpPr>
        <xdr:cNvPr id="424" name="楕円 423">
          <a:extLst>
            <a:ext uri="{FF2B5EF4-FFF2-40B4-BE49-F238E27FC236}">
              <a16:creationId xmlns:a16="http://schemas.microsoft.com/office/drawing/2014/main" id="{3C76EBF9-593B-4653-8357-757818144FDD}"/>
            </a:ext>
          </a:extLst>
        </xdr:cNvPr>
        <xdr:cNvSpPr/>
      </xdr:nvSpPr>
      <xdr:spPr>
        <a:xfrm>
          <a:off x="2714625" y="17029838"/>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95794</xdr:rowOff>
    </xdr:from>
    <xdr:to>
      <xdr:col>19</xdr:col>
      <xdr:colOff>177800</xdr:colOff>
      <xdr:row>104</xdr:row>
      <xdr:rowOff>102326</xdr:rowOff>
    </xdr:to>
    <xdr:cxnSp macro="">
      <xdr:nvCxnSpPr>
        <xdr:cNvPr id="425" name="直線コネクタ 424">
          <a:extLst>
            <a:ext uri="{FF2B5EF4-FFF2-40B4-BE49-F238E27FC236}">
              <a16:creationId xmlns:a16="http://schemas.microsoft.com/office/drawing/2014/main" id="{D1D1E5EE-7544-430E-991C-C143BD458880}"/>
            </a:ext>
          </a:extLst>
        </xdr:cNvPr>
        <xdr:cNvCxnSpPr/>
      </xdr:nvCxnSpPr>
      <xdr:spPr>
        <a:xfrm flipV="1">
          <a:off x="2770187" y="17069344"/>
          <a:ext cx="8509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26" name="楕円 425">
          <a:extLst>
            <a:ext uri="{FF2B5EF4-FFF2-40B4-BE49-F238E27FC236}">
              <a16:creationId xmlns:a16="http://schemas.microsoft.com/office/drawing/2014/main" id="{AC605A6D-49F0-4FA2-ABB6-88648CBBFDB5}"/>
            </a:ext>
          </a:extLst>
        </xdr:cNvPr>
        <xdr:cNvSpPr/>
      </xdr:nvSpPr>
      <xdr:spPr>
        <a:xfrm>
          <a:off x="1878012" y="17000446"/>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72934</xdr:rowOff>
    </xdr:from>
    <xdr:to>
      <xdr:col>15</xdr:col>
      <xdr:colOff>50800</xdr:colOff>
      <xdr:row>104</xdr:row>
      <xdr:rowOff>102326</xdr:rowOff>
    </xdr:to>
    <xdr:cxnSp macro="">
      <xdr:nvCxnSpPr>
        <xdr:cNvPr id="427" name="直線コネクタ 426">
          <a:extLst>
            <a:ext uri="{FF2B5EF4-FFF2-40B4-BE49-F238E27FC236}">
              <a16:creationId xmlns:a16="http://schemas.microsoft.com/office/drawing/2014/main" id="{841AC477-D6B2-4787-8223-E250D868D327}"/>
            </a:ext>
          </a:extLst>
        </xdr:cNvPr>
        <xdr:cNvCxnSpPr/>
      </xdr:nvCxnSpPr>
      <xdr:spPr>
        <a:xfrm>
          <a:off x="1924050" y="17051246"/>
          <a:ext cx="846137"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170724</xdr:rowOff>
    </xdr:from>
    <xdr:to>
      <xdr:col>6</xdr:col>
      <xdr:colOff>38100</xdr:colOff>
      <xdr:row>104</xdr:row>
      <xdr:rowOff>100874</xdr:rowOff>
    </xdr:to>
    <xdr:sp macro="" textlink="">
      <xdr:nvSpPr>
        <xdr:cNvPr id="428" name="楕円 427">
          <a:extLst>
            <a:ext uri="{FF2B5EF4-FFF2-40B4-BE49-F238E27FC236}">
              <a16:creationId xmlns:a16="http://schemas.microsoft.com/office/drawing/2014/main" id="{840C5626-8012-4454-9DFC-264CCFEC18F6}"/>
            </a:ext>
          </a:extLst>
        </xdr:cNvPr>
        <xdr:cNvSpPr/>
      </xdr:nvSpPr>
      <xdr:spPr>
        <a:xfrm>
          <a:off x="1036637" y="16972824"/>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50074</xdr:rowOff>
    </xdr:from>
    <xdr:to>
      <xdr:col>10</xdr:col>
      <xdr:colOff>114300</xdr:colOff>
      <xdr:row>104</xdr:row>
      <xdr:rowOff>72934</xdr:rowOff>
    </xdr:to>
    <xdr:cxnSp macro="">
      <xdr:nvCxnSpPr>
        <xdr:cNvPr id="429" name="直線コネクタ 428">
          <a:extLst>
            <a:ext uri="{FF2B5EF4-FFF2-40B4-BE49-F238E27FC236}">
              <a16:creationId xmlns:a16="http://schemas.microsoft.com/office/drawing/2014/main" id="{A9444647-FE99-4194-BF4C-A3995D32CE11}"/>
            </a:ext>
          </a:extLst>
        </xdr:cNvPr>
        <xdr:cNvCxnSpPr/>
      </xdr:nvCxnSpPr>
      <xdr:spPr>
        <a:xfrm>
          <a:off x="1087437" y="17028386"/>
          <a:ext cx="836613"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a:extLst>
            <a:ext uri="{FF2B5EF4-FFF2-40B4-BE49-F238E27FC236}">
              <a16:creationId xmlns:a16="http://schemas.microsoft.com/office/drawing/2014/main" id="{153E13CF-31E3-4052-8887-ED41097260F9}"/>
            </a:ext>
          </a:extLst>
        </xdr:cNvPr>
        <xdr:cNvSpPr txBox="1"/>
      </xdr:nvSpPr>
      <xdr:spPr>
        <a:xfrm>
          <a:off x="3410594" y="1678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a:extLst>
            <a:ext uri="{FF2B5EF4-FFF2-40B4-BE49-F238E27FC236}">
              <a16:creationId xmlns:a16="http://schemas.microsoft.com/office/drawing/2014/main" id="{DCD9B50E-B61B-4649-8713-77BA8246A2A2}"/>
            </a:ext>
          </a:extLst>
        </xdr:cNvPr>
        <xdr:cNvSpPr txBox="1"/>
      </xdr:nvSpPr>
      <xdr:spPr>
        <a:xfrm>
          <a:off x="2572394" y="167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32" name="n_3aveValue【市民会館】&#10;有形固定資産減価償却率">
          <a:extLst>
            <a:ext uri="{FF2B5EF4-FFF2-40B4-BE49-F238E27FC236}">
              <a16:creationId xmlns:a16="http://schemas.microsoft.com/office/drawing/2014/main" id="{2F627791-4174-4EF3-8F9A-B217BD591145}"/>
            </a:ext>
          </a:extLst>
        </xdr:cNvPr>
        <xdr:cNvSpPr txBox="1"/>
      </xdr:nvSpPr>
      <xdr:spPr>
        <a:xfrm>
          <a:off x="1735781" y="1713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101798</xdr:rowOff>
    </xdr:from>
    <xdr:ext cx="405111" cy="259045"/>
    <xdr:sp macro="" textlink="">
      <xdr:nvSpPr>
        <xdr:cNvPr id="433" name="n_4aveValue【市民会館】&#10;有形固定資産減価償却率">
          <a:extLst>
            <a:ext uri="{FF2B5EF4-FFF2-40B4-BE49-F238E27FC236}">
              <a16:creationId xmlns:a16="http://schemas.microsoft.com/office/drawing/2014/main" id="{2B27DF30-BB0B-421C-BFDA-A8F00C78929E}"/>
            </a:ext>
          </a:extLst>
        </xdr:cNvPr>
        <xdr:cNvSpPr txBox="1"/>
      </xdr:nvSpPr>
      <xdr:spPr>
        <a:xfrm>
          <a:off x="894406" y="1708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137721</xdr:rowOff>
    </xdr:from>
    <xdr:ext cx="405111" cy="259045"/>
    <xdr:sp macro="" textlink="">
      <xdr:nvSpPr>
        <xdr:cNvPr id="434" name="n_1mainValue【市民会館】&#10;有形固定資産減価償却率">
          <a:extLst>
            <a:ext uri="{FF2B5EF4-FFF2-40B4-BE49-F238E27FC236}">
              <a16:creationId xmlns:a16="http://schemas.microsoft.com/office/drawing/2014/main" id="{F1F24E18-CFEC-4D6A-991B-28ED1B026A77}"/>
            </a:ext>
          </a:extLst>
        </xdr:cNvPr>
        <xdr:cNvSpPr txBox="1"/>
      </xdr:nvSpPr>
      <xdr:spPr>
        <a:xfrm>
          <a:off x="3410594" y="171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144253</xdr:rowOff>
    </xdr:from>
    <xdr:ext cx="405111" cy="259045"/>
    <xdr:sp macro="" textlink="">
      <xdr:nvSpPr>
        <xdr:cNvPr id="435" name="n_2mainValue【市民会館】&#10;有形固定資産減価償却率">
          <a:extLst>
            <a:ext uri="{FF2B5EF4-FFF2-40B4-BE49-F238E27FC236}">
              <a16:creationId xmlns:a16="http://schemas.microsoft.com/office/drawing/2014/main" id="{93B9341F-04EF-4197-8493-AFF69BE184FD}"/>
            </a:ext>
          </a:extLst>
        </xdr:cNvPr>
        <xdr:cNvSpPr txBox="1"/>
      </xdr:nvSpPr>
      <xdr:spPr>
        <a:xfrm>
          <a:off x="2572394" y="1711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6" name="n_3mainValue【市民会館】&#10;有形固定資産減価償却率">
          <a:extLst>
            <a:ext uri="{FF2B5EF4-FFF2-40B4-BE49-F238E27FC236}">
              <a16:creationId xmlns:a16="http://schemas.microsoft.com/office/drawing/2014/main" id="{6D78D513-09DF-4E07-B225-D96E81517A28}"/>
            </a:ext>
          </a:extLst>
        </xdr:cNvPr>
        <xdr:cNvSpPr txBox="1"/>
      </xdr:nvSpPr>
      <xdr:spPr>
        <a:xfrm>
          <a:off x="1735781" y="16775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117401</xdr:rowOff>
    </xdr:from>
    <xdr:ext cx="405111" cy="259045"/>
    <xdr:sp macro="" textlink="">
      <xdr:nvSpPr>
        <xdr:cNvPr id="437" name="n_4mainValue【市民会館】&#10;有形固定資産減価償却率">
          <a:extLst>
            <a:ext uri="{FF2B5EF4-FFF2-40B4-BE49-F238E27FC236}">
              <a16:creationId xmlns:a16="http://schemas.microsoft.com/office/drawing/2014/main" id="{DB0D2ED2-C83F-4ED5-9CF8-44ECC6B6B9AB}"/>
            </a:ext>
          </a:extLst>
        </xdr:cNvPr>
        <xdr:cNvSpPr txBox="1"/>
      </xdr:nvSpPr>
      <xdr:spPr>
        <a:xfrm>
          <a:off x="894406" y="167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11A63A9D-AD5A-4D4E-9E34-3B54257A0FE8}"/>
            </a:ext>
          </a:extLst>
        </xdr:cNvPr>
        <xdr:cNvSpPr/>
      </xdr:nvSpPr>
      <xdr:spPr>
        <a:xfrm>
          <a:off x="6284912"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7B07DF6A-337F-440E-B98F-418FECB6C17A}"/>
            </a:ext>
          </a:extLst>
        </xdr:cNvPr>
        <xdr:cNvSpPr/>
      </xdr:nvSpPr>
      <xdr:spPr>
        <a:xfrm>
          <a:off x="64023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73ADB337-88FD-4F56-B944-77460B26F778}"/>
            </a:ext>
          </a:extLst>
        </xdr:cNvPr>
        <xdr:cNvSpPr/>
      </xdr:nvSpPr>
      <xdr:spPr>
        <a:xfrm>
          <a:off x="64023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3BD9DE2D-08BA-448F-ABEC-BEF9CF2C2818}"/>
            </a:ext>
          </a:extLst>
        </xdr:cNvPr>
        <xdr:cNvSpPr/>
      </xdr:nvSpPr>
      <xdr:spPr>
        <a:xfrm>
          <a:off x="73707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FC77B288-E0A7-42DA-8C70-2BB906612139}"/>
            </a:ext>
          </a:extLst>
        </xdr:cNvPr>
        <xdr:cNvSpPr/>
      </xdr:nvSpPr>
      <xdr:spPr>
        <a:xfrm>
          <a:off x="73707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44EC905C-4E38-48BB-A64E-CCBB66994376}"/>
            </a:ext>
          </a:extLst>
        </xdr:cNvPr>
        <xdr:cNvSpPr/>
      </xdr:nvSpPr>
      <xdr:spPr>
        <a:xfrm>
          <a:off x="845661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E0E03B30-C07B-47A1-B8B5-12EE5CC6311B}"/>
            </a:ext>
          </a:extLst>
        </xdr:cNvPr>
        <xdr:cNvSpPr/>
      </xdr:nvSpPr>
      <xdr:spPr>
        <a:xfrm>
          <a:off x="845661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2FFFC105-6704-4855-941C-8DC3BECA54E3}"/>
            </a:ext>
          </a:extLst>
        </xdr:cNvPr>
        <xdr:cNvSpPr/>
      </xdr:nvSpPr>
      <xdr:spPr>
        <a:xfrm>
          <a:off x="6284912"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AE11DB32-8011-4D92-B607-C6414FE24235}"/>
            </a:ext>
          </a:extLst>
        </xdr:cNvPr>
        <xdr:cNvSpPr txBox="1"/>
      </xdr:nvSpPr>
      <xdr:spPr>
        <a:xfrm>
          <a:off x="6246812"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8B44331A-F1B3-4738-99FF-3199C77D5A15}"/>
            </a:ext>
          </a:extLst>
        </xdr:cNvPr>
        <xdr:cNvCxnSpPr/>
      </xdr:nvCxnSpPr>
      <xdr:spPr>
        <a:xfrm>
          <a:off x="6284912" y="18192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973D6434-3DF0-4475-BACD-7CA07C071D34}"/>
            </a:ext>
          </a:extLst>
        </xdr:cNvPr>
        <xdr:cNvCxnSpPr/>
      </xdr:nvCxnSpPr>
      <xdr:spPr>
        <a:xfrm>
          <a:off x="6284912" y="17811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439ADFED-35D3-4BB3-8467-9253EB5FA4BC}"/>
            </a:ext>
          </a:extLst>
        </xdr:cNvPr>
        <xdr:cNvSpPr txBox="1"/>
      </xdr:nvSpPr>
      <xdr:spPr>
        <a:xfrm>
          <a:off x="5836783"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285C04DD-DEB5-4824-B932-5F6E057F50EE}"/>
            </a:ext>
          </a:extLst>
        </xdr:cNvPr>
        <xdr:cNvCxnSpPr/>
      </xdr:nvCxnSpPr>
      <xdr:spPr>
        <a:xfrm>
          <a:off x="6284912" y="17430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97C095E6-E1C7-48E8-9A09-08C71B049AB3}"/>
            </a:ext>
          </a:extLst>
        </xdr:cNvPr>
        <xdr:cNvSpPr txBox="1"/>
      </xdr:nvSpPr>
      <xdr:spPr>
        <a:xfrm>
          <a:off x="5836783"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101B0BE0-7B03-42D1-A810-743C79333350}"/>
            </a:ext>
          </a:extLst>
        </xdr:cNvPr>
        <xdr:cNvCxnSpPr/>
      </xdr:nvCxnSpPr>
      <xdr:spPr>
        <a:xfrm>
          <a:off x="6284912" y="17049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85C1CD3B-71D4-4341-ADC2-4B902B2D0F8E}"/>
            </a:ext>
          </a:extLst>
        </xdr:cNvPr>
        <xdr:cNvSpPr txBox="1"/>
      </xdr:nvSpPr>
      <xdr:spPr>
        <a:xfrm>
          <a:off x="5836783"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4904ACE6-E79F-4591-B8EB-C5A13E93A7B9}"/>
            </a:ext>
          </a:extLst>
        </xdr:cNvPr>
        <xdr:cNvCxnSpPr/>
      </xdr:nvCxnSpPr>
      <xdr:spPr>
        <a:xfrm>
          <a:off x="6284912" y="16668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1E376518-57AC-4927-83D7-9AB965103DF5}"/>
            </a:ext>
          </a:extLst>
        </xdr:cNvPr>
        <xdr:cNvSpPr txBox="1"/>
      </xdr:nvSpPr>
      <xdr:spPr>
        <a:xfrm>
          <a:off x="5836783"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957CCB28-9027-4390-9A1F-A32FA40260CC}"/>
            </a:ext>
          </a:extLst>
        </xdr:cNvPr>
        <xdr:cNvCxnSpPr/>
      </xdr:nvCxnSpPr>
      <xdr:spPr>
        <a:xfrm>
          <a:off x="6284912" y="16287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D1D8429A-295F-48F8-87F0-2745E283CD4F}"/>
            </a:ext>
          </a:extLst>
        </xdr:cNvPr>
        <xdr:cNvSpPr txBox="1"/>
      </xdr:nvSpPr>
      <xdr:spPr>
        <a:xfrm>
          <a:off x="5836783"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75A438EB-449E-499A-93E8-CE4BB088E071}"/>
            </a:ext>
          </a:extLst>
        </xdr:cNvPr>
        <xdr:cNvCxnSpPr/>
      </xdr:nvCxnSpPr>
      <xdr:spPr>
        <a:xfrm>
          <a:off x="6284912" y="15906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5C914745-2880-4077-A051-7E87EE1B3265}"/>
            </a:ext>
          </a:extLst>
        </xdr:cNvPr>
        <xdr:cNvSpPr txBox="1"/>
      </xdr:nvSpPr>
      <xdr:spPr>
        <a:xfrm>
          <a:off x="5836783"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543BC72C-482D-446D-A167-309708F9743D}"/>
            </a:ext>
          </a:extLst>
        </xdr:cNvPr>
        <xdr:cNvSpPr/>
      </xdr:nvSpPr>
      <xdr:spPr>
        <a:xfrm>
          <a:off x="6284912"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a:extLst>
            <a:ext uri="{FF2B5EF4-FFF2-40B4-BE49-F238E27FC236}">
              <a16:creationId xmlns:a16="http://schemas.microsoft.com/office/drawing/2014/main" id="{D2975BE4-9CBD-432D-8474-FC28FFD2DB96}"/>
            </a:ext>
          </a:extLst>
        </xdr:cNvPr>
        <xdr:cNvCxnSpPr/>
      </xdr:nvCxnSpPr>
      <xdr:spPr>
        <a:xfrm flipV="1">
          <a:off x="9952990" y="16269651"/>
          <a:ext cx="0" cy="147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a:extLst>
            <a:ext uri="{FF2B5EF4-FFF2-40B4-BE49-F238E27FC236}">
              <a16:creationId xmlns:a16="http://schemas.microsoft.com/office/drawing/2014/main" id="{7EECF61E-F51F-46F8-93B4-BC263D0EF44A}"/>
            </a:ext>
          </a:extLst>
        </xdr:cNvPr>
        <xdr:cNvSpPr txBox="1"/>
      </xdr:nvSpPr>
      <xdr:spPr>
        <a:xfrm>
          <a:off x="9991725"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a:extLst>
            <a:ext uri="{FF2B5EF4-FFF2-40B4-BE49-F238E27FC236}">
              <a16:creationId xmlns:a16="http://schemas.microsoft.com/office/drawing/2014/main" id="{B7163D65-8040-4023-AD13-618D62733585}"/>
            </a:ext>
          </a:extLst>
        </xdr:cNvPr>
        <xdr:cNvCxnSpPr/>
      </xdr:nvCxnSpPr>
      <xdr:spPr>
        <a:xfrm>
          <a:off x="9879012" y="177431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a:extLst>
            <a:ext uri="{FF2B5EF4-FFF2-40B4-BE49-F238E27FC236}">
              <a16:creationId xmlns:a16="http://schemas.microsoft.com/office/drawing/2014/main" id="{C5EEB3E9-762C-4623-B73F-9790C168FD08}"/>
            </a:ext>
          </a:extLst>
        </xdr:cNvPr>
        <xdr:cNvSpPr txBox="1"/>
      </xdr:nvSpPr>
      <xdr:spPr>
        <a:xfrm>
          <a:off x="9991725" y="1604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a:extLst>
            <a:ext uri="{FF2B5EF4-FFF2-40B4-BE49-F238E27FC236}">
              <a16:creationId xmlns:a16="http://schemas.microsoft.com/office/drawing/2014/main" id="{559873C0-0B96-4C6D-8B8C-46D469518769}"/>
            </a:ext>
          </a:extLst>
        </xdr:cNvPr>
        <xdr:cNvCxnSpPr/>
      </xdr:nvCxnSpPr>
      <xdr:spPr>
        <a:xfrm>
          <a:off x="9879012" y="1626965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66" name="【市民会館】&#10;一人当たり面積平均値テキスト">
          <a:extLst>
            <a:ext uri="{FF2B5EF4-FFF2-40B4-BE49-F238E27FC236}">
              <a16:creationId xmlns:a16="http://schemas.microsoft.com/office/drawing/2014/main" id="{9B74B565-5EA6-446A-8833-08E08F8F87CA}"/>
            </a:ext>
          </a:extLst>
        </xdr:cNvPr>
        <xdr:cNvSpPr txBox="1"/>
      </xdr:nvSpPr>
      <xdr:spPr>
        <a:xfrm>
          <a:off x="9991725" y="1701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a:extLst>
            <a:ext uri="{FF2B5EF4-FFF2-40B4-BE49-F238E27FC236}">
              <a16:creationId xmlns:a16="http://schemas.microsoft.com/office/drawing/2014/main" id="{0171C11C-5202-4CC1-841F-4841B4B0480A}"/>
            </a:ext>
          </a:extLst>
        </xdr:cNvPr>
        <xdr:cNvSpPr/>
      </xdr:nvSpPr>
      <xdr:spPr>
        <a:xfrm>
          <a:off x="9917112" y="17163732"/>
          <a:ext cx="92075"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68" name="フローチャート: 判断 467">
          <a:extLst>
            <a:ext uri="{FF2B5EF4-FFF2-40B4-BE49-F238E27FC236}">
              <a16:creationId xmlns:a16="http://schemas.microsoft.com/office/drawing/2014/main" id="{522B0BBA-78FC-4532-8332-FF0AA8B702D8}"/>
            </a:ext>
          </a:extLst>
        </xdr:cNvPr>
        <xdr:cNvSpPr/>
      </xdr:nvSpPr>
      <xdr:spPr>
        <a:xfrm>
          <a:off x="9117012" y="17136111"/>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69" name="フローチャート: 判断 468">
          <a:extLst>
            <a:ext uri="{FF2B5EF4-FFF2-40B4-BE49-F238E27FC236}">
              <a16:creationId xmlns:a16="http://schemas.microsoft.com/office/drawing/2014/main" id="{CC52B64E-9EAB-4B59-B320-D887360EA0DC}"/>
            </a:ext>
          </a:extLst>
        </xdr:cNvPr>
        <xdr:cNvSpPr/>
      </xdr:nvSpPr>
      <xdr:spPr>
        <a:xfrm>
          <a:off x="8275637" y="17144682"/>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70" name="フローチャート: 判断 469">
          <a:extLst>
            <a:ext uri="{FF2B5EF4-FFF2-40B4-BE49-F238E27FC236}">
              <a16:creationId xmlns:a16="http://schemas.microsoft.com/office/drawing/2014/main" id="{67080D64-AAF3-49B0-8D2E-1AA7489B1F59}"/>
            </a:ext>
          </a:extLst>
        </xdr:cNvPr>
        <xdr:cNvSpPr/>
      </xdr:nvSpPr>
      <xdr:spPr>
        <a:xfrm>
          <a:off x="7419975" y="17220882"/>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71" name="フローチャート: 判断 470">
          <a:extLst>
            <a:ext uri="{FF2B5EF4-FFF2-40B4-BE49-F238E27FC236}">
              <a16:creationId xmlns:a16="http://schemas.microsoft.com/office/drawing/2014/main" id="{15343F3E-4B2E-43CA-BFC8-E94197429E27}"/>
            </a:ext>
          </a:extLst>
        </xdr:cNvPr>
        <xdr:cNvSpPr/>
      </xdr:nvSpPr>
      <xdr:spPr>
        <a:xfrm>
          <a:off x="6583362" y="17228501"/>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B69A665-EC40-498B-AF77-12BC3FCECAE7}"/>
            </a:ext>
          </a:extLst>
        </xdr:cNvPr>
        <xdr:cNvSpPr txBox="1"/>
      </xdr:nvSpPr>
      <xdr:spPr>
        <a:xfrm>
          <a:off x="9772650"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F9EB3A1-0336-4993-92D8-E74938530E93}"/>
            </a:ext>
          </a:extLst>
        </xdr:cNvPr>
        <xdr:cNvSpPr txBox="1"/>
      </xdr:nvSpPr>
      <xdr:spPr>
        <a:xfrm>
          <a:off x="89820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1EA312B-7D63-49A0-9939-B709E0345144}"/>
            </a:ext>
          </a:extLst>
        </xdr:cNvPr>
        <xdr:cNvSpPr txBox="1"/>
      </xdr:nvSpPr>
      <xdr:spPr>
        <a:xfrm>
          <a:off x="81454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F424695-15A8-41E8-8A42-832FA5C8DD29}"/>
            </a:ext>
          </a:extLst>
        </xdr:cNvPr>
        <xdr:cNvSpPr txBox="1"/>
      </xdr:nvSpPr>
      <xdr:spPr>
        <a:xfrm>
          <a:off x="7294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5524087-DFE7-469E-BE4E-30EE8C66F2B9}"/>
            </a:ext>
          </a:extLst>
        </xdr:cNvPr>
        <xdr:cNvSpPr txBox="1"/>
      </xdr:nvSpPr>
      <xdr:spPr>
        <a:xfrm>
          <a:off x="6448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52070</xdr:rowOff>
    </xdr:from>
    <xdr:to>
      <xdr:col>55</xdr:col>
      <xdr:colOff>50800</xdr:colOff>
      <xdr:row>106</xdr:row>
      <xdr:rowOff>153670</xdr:rowOff>
    </xdr:to>
    <xdr:sp macro="" textlink="">
      <xdr:nvSpPr>
        <xdr:cNvPr id="477" name="楕円 476">
          <a:extLst>
            <a:ext uri="{FF2B5EF4-FFF2-40B4-BE49-F238E27FC236}">
              <a16:creationId xmlns:a16="http://schemas.microsoft.com/office/drawing/2014/main" id="{25CB2F53-5F33-4364-A944-D3D43E30D76B}"/>
            </a:ext>
          </a:extLst>
        </xdr:cNvPr>
        <xdr:cNvSpPr/>
      </xdr:nvSpPr>
      <xdr:spPr>
        <a:xfrm>
          <a:off x="9917112" y="17373282"/>
          <a:ext cx="92075"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30497</xdr:rowOff>
    </xdr:from>
    <xdr:ext cx="469744" cy="259045"/>
    <xdr:sp macro="" textlink="">
      <xdr:nvSpPr>
        <xdr:cNvPr id="478" name="【市民会館】&#10;一人当たり面積該当値テキスト">
          <a:extLst>
            <a:ext uri="{FF2B5EF4-FFF2-40B4-BE49-F238E27FC236}">
              <a16:creationId xmlns:a16="http://schemas.microsoft.com/office/drawing/2014/main" id="{5A926980-A6F1-41DD-BEC2-D75852F536F4}"/>
            </a:ext>
          </a:extLst>
        </xdr:cNvPr>
        <xdr:cNvSpPr txBox="1"/>
      </xdr:nvSpPr>
      <xdr:spPr>
        <a:xfrm>
          <a:off x="9991725" y="1734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59689</xdr:rowOff>
    </xdr:from>
    <xdr:to>
      <xdr:col>50</xdr:col>
      <xdr:colOff>165100</xdr:colOff>
      <xdr:row>106</xdr:row>
      <xdr:rowOff>161289</xdr:rowOff>
    </xdr:to>
    <xdr:sp macro="" textlink="">
      <xdr:nvSpPr>
        <xdr:cNvPr id="479" name="楕円 478">
          <a:extLst>
            <a:ext uri="{FF2B5EF4-FFF2-40B4-BE49-F238E27FC236}">
              <a16:creationId xmlns:a16="http://schemas.microsoft.com/office/drawing/2014/main" id="{331F7154-9D5D-4542-8F03-817EF9CD1DE6}"/>
            </a:ext>
          </a:extLst>
        </xdr:cNvPr>
        <xdr:cNvSpPr/>
      </xdr:nvSpPr>
      <xdr:spPr>
        <a:xfrm>
          <a:off x="9117012" y="17380901"/>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102870</xdr:rowOff>
    </xdr:from>
    <xdr:to>
      <xdr:col>55</xdr:col>
      <xdr:colOff>0</xdr:colOff>
      <xdr:row>106</xdr:row>
      <xdr:rowOff>110489</xdr:rowOff>
    </xdr:to>
    <xdr:cxnSp macro="">
      <xdr:nvCxnSpPr>
        <xdr:cNvPr id="480" name="直線コネクタ 479">
          <a:extLst>
            <a:ext uri="{FF2B5EF4-FFF2-40B4-BE49-F238E27FC236}">
              <a16:creationId xmlns:a16="http://schemas.microsoft.com/office/drawing/2014/main" id="{B872F1C5-7DFE-41B3-B466-BA0A6AB655A0}"/>
            </a:ext>
          </a:extLst>
        </xdr:cNvPr>
        <xdr:cNvCxnSpPr/>
      </xdr:nvCxnSpPr>
      <xdr:spPr>
        <a:xfrm flipV="1">
          <a:off x="9163050" y="17419320"/>
          <a:ext cx="790575" cy="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481" name="楕円 480">
          <a:extLst>
            <a:ext uri="{FF2B5EF4-FFF2-40B4-BE49-F238E27FC236}">
              <a16:creationId xmlns:a16="http://schemas.microsoft.com/office/drawing/2014/main" id="{BCA1E0C8-92C1-4EBA-A90E-426A784B9751}"/>
            </a:ext>
          </a:extLst>
        </xdr:cNvPr>
        <xdr:cNvSpPr/>
      </xdr:nvSpPr>
      <xdr:spPr>
        <a:xfrm>
          <a:off x="8275637" y="17384712"/>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110489</xdr:rowOff>
    </xdr:from>
    <xdr:to>
      <xdr:col>50</xdr:col>
      <xdr:colOff>114300</xdr:colOff>
      <xdr:row>106</xdr:row>
      <xdr:rowOff>114300</xdr:rowOff>
    </xdr:to>
    <xdr:cxnSp macro="">
      <xdr:nvCxnSpPr>
        <xdr:cNvPr id="482" name="直線コネクタ 481">
          <a:extLst>
            <a:ext uri="{FF2B5EF4-FFF2-40B4-BE49-F238E27FC236}">
              <a16:creationId xmlns:a16="http://schemas.microsoft.com/office/drawing/2014/main" id="{370A8EB9-E321-4CFE-B679-C4BBF648B64B}"/>
            </a:ext>
          </a:extLst>
        </xdr:cNvPr>
        <xdr:cNvCxnSpPr/>
      </xdr:nvCxnSpPr>
      <xdr:spPr>
        <a:xfrm flipV="1">
          <a:off x="8326437" y="17431701"/>
          <a:ext cx="83661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71120</xdr:rowOff>
    </xdr:from>
    <xdr:to>
      <xdr:col>41</xdr:col>
      <xdr:colOff>101600</xdr:colOff>
      <xdr:row>107</xdr:row>
      <xdr:rowOff>1270</xdr:rowOff>
    </xdr:to>
    <xdr:sp macro="" textlink="">
      <xdr:nvSpPr>
        <xdr:cNvPr id="483" name="楕円 482">
          <a:extLst>
            <a:ext uri="{FF2B5EF4-FFF2-40B4-BE49-F238E27FC236}">
              <a16:creationId xmlns:a16="http://schemas.microsoft.com/office/drawing/2014/main" id="{A87F97F8-81A5-4E12-89D3-B95C1357C7BE}"/>
            </a:ext>
          </a:extLst>
        </xdr:cNvPr>
        <xdr:cNvSpPr/>
      </xdr:nvSpPr>
      <xdr:spPr>
        <a:xfrm>
          <a:off x="7419975" y="17392332"/>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121920</xdr:rowOff>
    </xdr:to>
    <xdr:cxnSp macro="">
      <xdr:nvCxnSpPr>
        <xdr:cNvPr id="484" name="直線コネクタ 483">
          <a:extLst>
            <a:ext uri="{FF2B5EF4-FFF2-40B4-BE49-F238E27FC236}">
              <a16:creationId xmlns:a16="http://schemas.microsoft.com/office/drawing/2014/main" id="{9A406FAE-A22B-44F4-9026-087F52AAB3BA}"/>
            </a:ext>
          </a:extLst>
        </xdr:cNvPr>
        <xdr:cNvCxnSpPr/>
      </xdr:nvCxnSpPr>
      <xdr:spPr>
        <a:xfrm flipV="1">
          <a:off x="7475537" y="17430750"/>
          <a:ext cx="850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74930</xdr:rowOff>
    </xdr:from>
    <xdr:to>
      <xdr:col>36</xdr:col>
      <xdr:colOff>165100</xdr:colOff>
      <xdr:row>107</xdr:row>
      <xdr:rowOff>5080</xdr:rowOff>
    </xdr:to>
    <xdr:sp macro="" textlink="">
      <xdr:nvSpPr>
        <xdr:cNvPr id="485" name="楕円 484">
          <a:extLst>
            <a:ext uri="{FF2B5EF4-FFF2-40B4-BE49-F238E27FC236}">
              <a16:creationId xmlns:a16="http://schemas.microsoft.com/office/drawing/2014/main" id="{7BC70ECD-9ADB-4708-83C1-E4D68F7AF4F7}"/>
            </a:ext>
          </a:extLst>
        </xdr:cNvPr>
        <xdr:cNvSpPr/>
      </xdr:nvSpPr>
      <xdr:spPr>
        <a:xfrm>
          <a:off x="6583362" y="17391380"/>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121920</xdr:rowOff>
    </xdr:from>
    <xdr:to>
      <xdr:col>41</xdr:col>
      <xdr:colOff>50800</xdr:colOff>
      <xdr:row>106</xdr:row>
      <xdr:rowOff>125730</xdr:rowOff>
    </xdr:to>
    <xdr:cxnSp macro="">
      <xdr:nvCxnSpPr>
        <xdr:cNvPr id="486" name="直線コネクタ 485">
          <a:extLst>
            <a:ext uri="{FF2B5EF4-FFF2-40B4-BE49-F238E27FC236}">
              <a16:creationId xmlns:a16="http://schemas.microsoft.com/office/drawing/2014/main" id="{1CB5D1E9-0035-4E24-8F2C-FD21B1F8D584}"/>
            </a:ext>
          </a:extLst>
        </xdr:cNvPr>
        <xdr:cNvCxnSpPr/>
      </xdr:nvCxnSpPr>
      <xdr:spPr>
        <a:xfrm flipV="1">
          <a:off x="6629400" y="17438370"/>
          <a:ext cx="846137"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87" name="n_1aveValue【市民会館】&#10;一人当たり面積">
          <a:extLst>
            <a:ext uri="{FF2B5EF4-FFF2-40B4-BE49-F238E27FC236}">
              <a16:creationId xmlns:a16="http://schemas.microsoft.com/office/drawing/2014/main" id="{14CEAE44-70BA-4E96-AC4C-E4B1DF0D4DC2}"/>
            </a:ext>
          </a:extLst>
        </xdr:cNvPr>
        <xdr:cNvSpPr txBox="1"/>
      </xdr:nvSpPr>
      <xdr:spPr>
        <a:xfrm>
          <a:off x="8925002" y="1691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488" name="n_2aveValue【市民会館】&#10;一人当たり面積">
          <a:extLst>
            <a:ext uri="{FF2B5EF4-FFF2-40B4-BE49-F238E27FC236}">
              <a16:creationId xmlns:a16="http://schemas.microsoft.com/office/drawing/2014/main" id="{C91F8367-636F-4417-B605-EC8AC4DEB5DC}"/>
            </a:ext>
          </a:extLst>
        </xdr:cNvPr>
        <xdr:cNvSpPr txBox="1"/>
      </xdr:nvSpPr>
      <xdr:spPr>
        <a:xfrm>
          <a:off x="80963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17797</xdr:rowOff>
    </xdr:from>
    <xdr:ext cx="469744" cy="259045"/>
    <xdr:sp macro="" textlink="">
      <xdr:nvSpPr>
        <xdr:cNvPr id="489" name="n_3aveValue【市民会館】&#10;一人当たり面積">
          <a:extLst>
            <a:ext uri="{FF2B5EF4-FFF2-40B4-BE49-F238E27FC236}">
              <a16:creationId xmlns:a16="http://schemas.microsoft.com/office/drawing/2014/main" id="{DEC20032-12C1-484F-900B-D9B43DCC1C97}"/>
            </a:ext>
          </a:extLst>
        </xdr:cNvPr>
        <xdr:cNvSpPr txBox="1"/>
      </xdr:nvSpPr>
      <xdr:spPr>
        <a:xfrm>
          <a:off x="7250189"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25416</xdr:rowOff>
    </xdr:from>
    <xdr:ext cx="469744" cy="259045"/>
    <xdr:sp macro="" textlink="">
      <xdr:nvSpPr>
        <xdr:cNvPr id="490" name="n_4aveValue【市民会館】&#10;一人当たり面積">
          <a:extLst>
            <a:ext uri="{FF2B5EF4-FFF2-40B4-BE49-F238E27FC236}">
              <a16:creationId xmlns:a16="http://schemas.microsoft.com/office/drawing/2014/main" id="{F1600261-5419-4DEC-9789-3A81F42DD1F8}"/>
            </a:ext>
          </a:extLst>
        </xdr:cNvPr>
        <xdr:cNvSpPr txBox="1"/>
      </xdr:nvSpPr>
      <xdr:spPr>
        <a:xfrm>
          <a:off x="6408814" y="1700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152416</xdr:rowOff>
    </xdr:from>
    <xdr:ext cx="469744" cy="259045"/>
    <xdr:sp macro="" textlink="">
      <xdr:nvSpPr>
        <xdr:cNvPr id="491" name="n_1mainValue【市民会館】&#10;一人当たり面積">
          <a:extLst>
            <a:ext uri="{FF2B5EF4-FFF2-40B4-BE49-F238E27FC236}">
              <a16:creationId xmlns:a16="http://schemas.microsoft.com/office/drawing/2014/main" id="{9B96F018-3673-4D79-A54C-AB115DB1FFFF}"/>
            </a:ext>
          </a:extLst>
        </xdr:cNvPr>
        <xdr:cNvSpPr txBox="1"/>
      </xdr:nvSpPr>
      <xdr:spPr>
        <a:xfrm>
          <a:off x="8925002" y="17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156227</xdr:rowOff>
    </xdr:from>
    <xdr:ext cx="469744" cy="259045"/>
    <xdr:sp macro="" textlink="">
      <xdr:nvSpPr>
        <xdr:cNvPr id="492" name="n_2mainValue【市民会館】&#10;一人当たり面積">
          <a:extLst>
            <a:ext uri="{FF2B5EF4-FFF2-40B4-BE49-F238E27FC236}">
              <a16:creationId xmlns:a16="http://schemas.microsoft.com/office/drawing/2014/main" id="{AA42A5EC-30BB-4D4A-9013-B6AD9BEB0F24}"/>
            </a:ext>
          </a:extLst>
        </xdr:cNvPr>
        <xdr:cNvSpPr txBox="1"/>
      </xdr:nvSpPr>
      <xdr:spPr>
        <a:xfrm>
          <a:off x="8096327" y="1747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163847</xdr:rowOff>
    </xdr:from>
    <xdr:ext cx="469744" cy="259045"/>
    <xdr:sp macro="" textlink="">
      <xdr:nvSpPr>
        <xdr:cNvPr id="493" name="n_3mainValue【市民会館】&#10;一人当たり面積">
          <a:extLst>
            <a:ext uri="{FF2B5EF4-FFF2-40B4-BE49-F238E27FC236}">
              <a16:creationId xmlns:a16="http://schemas.microsoft.com/office/drawing/2014/main" id="{E11872DD-94A4-4D4F-8CC4-F0975248A7B4}"/>
            </a:ext>
          </a:extLst>
        </xdr:cNvPr>
        <xdr:cNvSpPr txBox="1"/>
      </xdr:nvSpPr>
      <xdr:spPr>
        <a:xfrm>
          <a:off x="7250189" y="1748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167657</xdr:rowOff>
    </xdr:from>
    <xdr:ext cx="469744" cy="259045"/>
    <xdr:sp macro="" textlink="">
      <xdr:nvSpPr>
        <xdr:cNvPr id="494" name="n_4mainValue【市民会館】&#10;一人当たり面積">
          <a:extLst>
            <a:ext uri="{FF2B5EF4-FFF2-40B4-BE49-F238E27FC236}">
              <a16:creationId xmlns:a16="http://schemas.microsoft.com/office/drawing/2014/main" id="{8182DC5A-872A-4308-BF8A-0B7E2D083625}"/>
            </a:ext>
          </a:extLst>
        </xdr:cNvPr>
        <xdr:cNvSpPr txBox="1"/>
      </xdr:nvSpPr>
      <xdr:spPr>
        <a:xfrm>
          <a:off x="6408814" y="1748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B65FF8B-277B-46E2-9CF2-CE5612405191}"/>
            </a:ext>
          </a:extLst>
        </xdr:cNvPr>
        <xdr:cNvSpPr/>
      </xdr:nvSpPr>
      <xdr:spPr>
        <a:xfrm>
          <a:off x="11831637"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9EFDCCDA-A7A6-4E26-B360-3BB37866EDD3}"/>
            </a:ext>
          </a:extLst>
        </xdr:cNvPr>
        <xdr:cNvSpPr/>
      </xdr:nvSpPr>
      <xdr:spPr>
        <a:xfrm>
          <a:off x="119443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C35960E3-C2A4-4FA8-9B7D-D0AA046FFFE0}"/>
            </a:ext>
          </a:extLst>
        </xdr:cNvPr>
        <xdr:cNvSpPr/>
      </xdr:nvSpPr>
      <xdr:spPr>
        <a:xfrm>
          <a:off x="119443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89DCB6B3-2029-438C-AE08-D45957775D94}"/>
            </a:ext>
          </a:extLst>
        </xdr:cNvPr>
        <xdr:cNvSpPr/>
      </xdr:nvSpPr>
      <xdr:spPr>
        <a:xfrm>
          <a:off x="129174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953AC55C-B407-4BE6-9C53-E395F61E8A78}"/>
            </a:ext>
          </a:extLst>
        </xdr:cNvPr>
        <xdr:cNvSpPr/>
      </xdr:nvSpPr>
      <xdr:spPr>
        <a:xfrm>
          <a:off x="129174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6B73E27F-0174-41F4-AD9E-7009846CC6B6}"/>
            </a:ext>
          </a:extLst>
        </xdr:cNvPr>
        <xdr:cNvSpPr/>
      </xdr:nvSpPr>
      <xdr:spPr>
        <a:xfrm>
          <a:off x="1400333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115A380D-304B-40AB-8245-C55E9BC30F85}"/>
            </a:ext>
          </a:extLst>
        </xdr:cNvPr>
        <xdr:cNvSpPr/>
      </xdr:nvSpPr>
      <xdr:spPr>
        <a:xfrm>
          <a:off x="1400333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E2EBD70F-9B25-45B8-985E-A161E5F4B1C9}"/>
            </a:ext>
          </a:extLst>
        </xdr:cNvPr>
        <xdr:cNvSpPr/>
      </xdr:nvSpPr>
      <xdr:spPr>
        <a:xfrm>
          <a:off x="11831637"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3C9AF69B-F7FF-4C1E-B4C3-46FF36AB72C9}"/>
            </a:ext>
          </a:extLst>
        </xdr:cNvPr>
        <xdr:cNvSpPr txBox="1"/>
      </xdr:nvSpPr>
      <xdr:spPr>
        <a:xfrm>
          <a:off x="11793537"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DA822BE1-A3F3-49BA-A101-2A968E58A3C1}"/>
            </a:ext>
          </a:extLst>
        </xdr:cNvPr>
        <xdr:cNvCxnSpPr/>
      </xdr:nvCxnSpPr>
      <xdr:spPr>
        <a:xfrm>
          <a:off x="11831637"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C6C0B728-A40C-4FF7-B0D7-246A9EDE4BAB}"/>
            </a:ext>
          </a:extLst>
        </xdr:cNvPr>
        <xdr:cNvSpPr txBox="1"/>
      </xdr:nvSpPr>
      <xdr:spPr>
        <a:xfrm>
          <a:off x="11393033"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5DB4B7B-7A92-45DF-8BB0-DAFF64CEC316}"/>
            </a:ext>
          </a:extLst>
        </xdr:cNvPr>
        <xdr:cNvCxnSpPr/>
      </xdr:nvCxnSpPr>
      <xdr:spPr>
        <a:xfrm>
          <a:off x="11831637" y="6848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C2051197-A678-40E4-9E14-3076A0555E25}"/>
            </a:ext>
          </a:extLst>
        </xdr:cNvPr>
        <xdr:cNvSpPr txBox="1"/>
      </xdr:nvSpPr>
      <xdr:spPr>
        <a:xfrm>
          <a:off x="11393033"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45E4C146-F331-49E1-AD61-9D0867446269}"/>
            </a:ext>
          </a:extLst>
        </xdr:cNvPr>
        <xdr:cNvCxnSpPr/>
      </xdr:nvCxnSpPr>
      <xdr:spPr>
        <a:xfrm>
          <a:off x="11831637" y="64865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38EDC534-BFFB-456F-B2D6-D308059EA328}"/>
            </a:ext>
          </a:extLst>
        </xdr:cNvPr>
        <xdr:cNvSpPr txBox="1"/>
      </xdr:nvSpPr>
      <xdr:spPr>
        <a:xfrm>
          <a:off x="11447628"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B02690BA-96F4-406C-BE88-E3CA4E60497C}"/>
            </a:ext>
          </a:extLst>
        </xdr:cNvPr>
        <xdr:cNvCxnSpPr/>
      </xdr:nvCxnSpPr>
      <xdr:spPr>
        <a:xfrm>
          <a:off x="11831637" y="6134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842F6C7C-F8AD-4FDB-BCB2-3E668A7AB109}"/>
            </a:ext>
          </a:extLst>
        </xdr:cNvPr>
        <xdr:cNvSpPr txBox="1"/>
      </xdr:nvSpPr>
      <xdr:spPr>
        <a:xfrm>
          <a:off x="11447628"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6F6CDAF5-3EF6-45E1-A858-8CCA1A828AF4}"/>
            </a:ext>
          </a:extLst>
        </xdr:cNvPr>
        <xdr:cNvCxnSpPr/>
      </xdr:nvCxnSpPr>
      <xdr:spPr>
        <a:xfrm>
          <a:off x="11831637" y="5772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6345DE45-3505-479C-A0BA-4F93C32D7735}"/>
            </a:ext>
          </a:extLst>
        </xdr:cNvPr>
        <xdr:cNvSpPr txBox="1"/>
      </xdr:nvSpPr>
      <xdr:spPr>
        <a:xfrm>
          <a:off x="11447628"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687A9550-37DA-4470-9968-3C344E7E17EA}"/>
            </a:ext>
          </a:extLst>
        </xdr:cNvPr>
        <xdr:cNvCxnSpPr/>
      </xdr:nvCxnSpPr>
      <xdr:spPr>
        <a:xfrm>
          <a:off x="11831637" y="5410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32CC686E-2EC1-447B-AEE3-601D93FA0686}"/>
            </a:ext>
          </a:extLst>
        </xdr:cNvPr>
        <xdr:cNvSpPr txBox="1"/>
      </xdr:nvSpPr>
      <xdr:spPr>
        <a:xfrm>
          <a:off x="11447628"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4BBECCFB-EDA9-441C-A989-F3D7CC648108}"/>
            </a:ext>
          </a:extLst>
        </xdr:cNvPr>
        <xdr:cNvCxnSpPr/>
      </xdr:nvCxnSpPr>
      <xdr:spPr>
        <a:xfrm>
          <a:off x="11831637"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6CE93820-D5F5-4613-B117-9D56B5E7650E}"/>
            </a:ext>
          </a:extLst>
        </xdr:cNvPr>
        <xdr:cNvSpPr txBox="1"/>
      </xdr:nvSpPr>
      <xdr:spPr>
        <a:xfrm>
          <a:off x="115069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924DBC7F-23E0-4914-BE09-104255E0E93D}"/>
            </a:ext>
          </a:extLst>
        </xdr:cNvPr>
        <xdr:cNvSpPr/>
      </xdr:nvSpPr>
      <xdr:spPr>
        <a:xfrm>
          <a:off x="11831637"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a:extLst>
            <a:ext uri="{FF2B5EF4-FFF2-40B4-BE49-F238E27FC236}">
              <a16:creationId xmlns:a16="http://schemas.microsoft.com/office/drawing/2014/main" id="{2FF4842B-AA63-47A7-A285-816EE8E4FF36}"/>
            </a:ext>
          </a:extLst>
        </xdr:cNvPr>
        <xdr:cNvCxnSpPr/>
      </xdr:nvCxnSpPr>
      <xdr:spPr>
        <a:xfrm flipV="1">
          <a:off x="15514001" y="5610225"/>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FB023D1A-04E0-40CE-94A9-E55127506D8E}"/>
            </a:ext>
          </a:extLst>
        </xdr:cNvPr>
        <xdr:cNvSpPr txBox="1"/>
      </xdr:nvSpPr>
      <xdr:spPr>
        <a:xfrm>
          <a:off x="15552737"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a:extLst>
            <a:ext uri="{FF2B5EF4-FFF2-40B4-BE49-F238E27FC236}">
              <a16:creationId xmlns:a16="http://schemas.microsoft.com/office/drawing/2014/main" id="{2AE4966E-5155-4B9F-8241-5FAF705414FF}"/>
            </a:ext>
          </a:extLst>
        </xdr:cNvPr>
        <xdr:cNvCxnSpPr/>
      </xdr:nvCxnSpPr>
      <xdr:spPr>
        <a:xfrm>
          <a:off x="15420975" y="6827520"/>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6C4F0DBA-F15A-4C8E-86D8-C93C4CE0801C}"/>
            </a:ext>
          </a:extLst>
        </xdr:cNvPr>
        <xdr:cNvSpPr txBox="1"/>
      </xdr:nvSpPr>
      <xdr:spPr>
        <a:xfrm>
          <a:off x="15552737" y="53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a:extLst>
            <a:ext uri="{FF2B5EF4-FFF2-40B4-BE49-F238E27FC236}">
              <a16:creationId xmlns:a16="http://schemas.microsoft.com/office/drawing/2014/main" id="{A7C44570-5DCF-45CA-BCFB-D480143D42BD}"/>
            </a:ext>
          </a:extLst>
        </xdr:cNvPr>
        <xdr:cNvCxnSpPr/>
      </xdr:nvCxnSpPr>
      <xdr:spPr>
        <a:xfrm>
          <a:off x="15420975" y="561022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962D164F-DF2B-4CF2-B2E3-100B26FFF813}"/>
            </a:ext>
          </a:extLst>
        </xdr:cNvPr>
        <xdr:cNvSpPr txBox="1"/>
      </xdr:nvSpPr>
      <xdr:spPr>
        <a:xfrm>
          <a:off x="15552737" y="5905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a:extLst>
            <a:ext uri="{FF2B5EF4-FFF2-40B4-BE49-F238E27FC236}">
              <a16:creationId xmlns:a16="http://schemas.microsoft.com/office/drawing/2014/main" id="{22ECB9B5-BDFE-404D-9D24-8FA17D275E46}"/>
            </a:ext>
          </a:extLst>
        </xdr:cNvPr>
        <xdr:cNvSpPr/>
      </xdr:nvSpPr>
      <xdr:spPr>
        <a:xfrm>
          <a:off x="15459075" y="6039485"/>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a:extLst>
            <a:ext uri="{FF2B5EF4-FFF2-40B4-BE49-F238E27FC236}">
              <a16:creationId xmlns:a16="http://schemas.microsoft.com/office/drawing/2014/main" id="{2BF58B7A-FC50-439C-AE51-826FF14AA6D2}"/>
            </a:ext>
          </a:extLst>
        </xdr:cNvPr>
        <xdr:cNvSpPr/>
      </xdr:nvSpPr>
      <xdr:spPr>
        <a:xfrm>
          <a:off x="14658975" y="6132830"/>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7" name="フローチャート: 判断 526">
          <a:extLst>
            <a:ext uri="{FF2B5EF4-FFF2-40B4-BE49-F238E27FC236}">
              <a16:creationId xmlns:a16="http://schemas.microsoft.com/office/drawing/2014/main" id="{A42B0ABD-C081-4CE7-82F3-82C02C57A2CE}"/>
            </a:ext>
          </a:extLst>
        </xdr:cNvPr>
        <xdr:cNvSpPr/>
      </xdr:nvSpPr>
      <xdr:spPr>
        <a:xfrm>
          <a:off x="13822362" y="6160452"/>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28" name="フローチャート: 判断 527">
          <a:extLst>
            <a:ext uri="{FF2B5EF4-FFF2-40B4-BE49-F238E27FC236}">
              <a16:creationId xmlns:a16="http://schemas.microsoft.com/office/drawing/2014/main" id="{122EB725-4E20-4910-9C02-AC7A1AF39F00}"/>
            </a:ext>
          </a:extLst>
        </xdr:cNvPr>
        <xdr:cNvSpPr/>
      </xdr:nvSpPr>
      <xdr:spPr>
        <a:xfrm>
          <a:off x="12980987" y="6124257"/>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529" name="フローチャート: 判断 528">
          <a:extLst>
            <a:ext uri="{FF2B5EF4-FFF2-40B4-BE49-F238E27FC236}">
              <a16:creationId xmlns:a16="http://schemas.microsoft.com/office/drawing/2014/main" id="{323A6913-BA1E-4F42-947F-9B195D11CF4F}"/>
            </a:ext>
          </a:extLst>
        </xdr:cNvPr>
        <xdr:cNvSpPr/>
      </xdr:nvSpPr>
      <xdr:spPr>
        <a:xfrm>
          <a:off x="12125325" y="6009005"/>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CB7981D-027B-4022-AC3E-4F5CD7A23F3E}"/>
            </a:ext>
          </a:extLst>
        </xdr:cNvPr>
        <xdr:cNvSpPr txBox="1"/>
      </xdr:nvSpPr>
      <xdr:spPr>
        <a:xfrm>
          <a:off x="153336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4E4F487-FB7A-423B-A636-9A8A7A9D72F6}"/>
            </a:ext>
          </a:extLst>
        </xdr:cNvPr>
        <xdr:cNvSpPr txBox="1"/>
      </xdr:nvSpPr>
      <xdr:spPr>
        <a:xfrm>
          <a:off x="14533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E043043-BE96-40FB-AC90-993E4811A741}"/>
            </a:ext>
          </a:extLst>
        </xdr:cNvPr>
        <xdr:cNvSpPr txBox="1"/>
      </xdr:nvSpPr>
      <xdr:spPr>
        <a:xfrm>
          <a:off x="13687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90A09B0-DE3E-491B-9E70-ED304CDEC28B}"/>
            </a:ext>
          </a:extLst>
        </xdr:cNvPr>
        <xdr:cNvSpPr txBox="1"/>
      </xdr:nvSpPr>
      <xdr:spPr>
        <a:xfrm>
          <a:off x="12850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FBF3642-681F-4090-93E8-480C69AAAE64}"/>
            </a:ext>
          </a:extLst>
        </xdr:cNvPr>
        <xdr:cNvSpPr txBox="1"/>
      </xdr:nvSpPr>
      <xdr:spPr>
        <a:xfrm>
          <a:off x="11999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166370</xdr:rowOff>
    </xdr:from>
    <xdr:to>
      <xdr:col>85</xdr:col>
      <xdr:colOff>177800</xdr:colOff>
      <xdr:row>39</xdr:row>
      <xdr:rowOff>96520</xdr:rowOff>
    </xdr:to>
    <xdr:sp macro="" textlink="">
      <xdr:nvSpPr>
        <xdr:cNvPr id="535" name="楕円 534">
          <a:extLst>
            <a:ext uri="{FF2B5EF4-FFF2-40B4-BE49-F238E27FC236}">
              <a16:creationId xmlns:a16="http://schemas.microsoft.com/office/drawing/2014/main" id="{0ACD24CE-A2F8-4C91-924C-6C2518E6913E}"/>
            </a:ext>
          </a:extLst>
        </xdr:cNvPr>
        <xdr:cNvSpPr/>
      </xdr:nvSpPr>
      <xdr:spPr>
        <a:xfrm>
          <a:off x="15459075" y="6324282"/>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144797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5F22E1F3-05DA-44E4-AF03-219F427D6862}"/>
            </a:ext>
          </a:extLst>
        </xdr:cNvPr>
        <xdr:cNvSpPr txBox="1"/>
      </xdr:nvSpPr>
      <xdr:spPr>
        <a:xfrm>
          <a:off x="15552737" y="63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111125</xdr:rowOff>
    </xdr:from>
    <xdr:to>
      <xdr:col>81</xdr:col>
      <xdr:colOff>101600</xdr:colOff>
      <xdr:row>39</xdr:row>
      <xdr:rowOff>41275</xdr:rowOff>
    </xdr:to>
    <xdr:sp macro="" textlink="">
      <xdr:nvSpPr>
        <xdr:cNvPr id="537" name="楕円 536">
          <a:extLst>
            <a:ext uri="{FF2B5EF4-FFF2-40B4-BE49-F238E27FC236}">
              <a16:creationId xmlns:a16="http://schemas.microsoft.com/office/drawing/2014/main" id="{A615EA12-0DF0-410E-B412-64D9E0A330E8}"/>
            </a:ext>
          </a:extLst>
        </xdr:cNvPr>
        <xdr:cNvSpPr/>
      </xdr:nvSpPr>
      <xdr:spPr>
        <a:xfrm>
          <a:off x="14658975" y="6278562"/>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161925</xdr:rowOff>
    </xdr:from>
    <xdr:to>
      <xdr:col>85</xdr:col>
      <xdr:colOff>127000</xdr:colOff>
      <xdr:row>39</xdr:row>
      <xdr:rowOff>45720</xdr:rowOff>
    </xdr:to>
    <xdr:cxnSp macro="">
      <xdr:nvCxnSpPr>
        <xdr:cNvPr id="538" name="直線コネクタ 537">
          <a:extLst>
            <a:ext uri="{FF2B5EF4-FFF2-40B4-BE49-F238E27FC236}">
              <a16:creationId xmlns:a16="http://schemas.microsoft.com/office/drawing/2014/main" id="{E5DFC055-3E37-45AA-83DA-8D521E444019}"/>
            </a:ext>
          </a:extLst>
        </xdr:cNvPr>
        <xdr:cNvCxnSpPr/>
      </xdr:nvCxnSpPr>
      <xdr:spPr>
        <a:xfrm>
          <a:off x="14714537" y="632460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67310</xdr:rowOff>
    </xdr:from>
    <xdr:to>
      <xdr:col>76</xdr:col>
      <xdr:colOff>165100</xdr:colOff>
      <xdr:row>38</xdr:row>
      <xdr:rowOff>168910</xdr:rowOff>
    </xdr:to>
    <xdr:sp macro="" textlink="">
      <xdr:nvSpPr>
        <xdr:cNvPr id="539" name="楕円 538">
          <a:extLst>
            <a:ext uri="{FF2B5EF4-FFF2-40B4-BE49-F238E27FC236}">
              <a16:creationId xmlns:a16="http://schemas.microsoft.com/office/drawing/2014/main" id="{000C5E3B-E9C7-432E-A910-9C6B04C735F5}"/>
            </a:ext>
          </a:extLst>
        </xdr:cNvPr>
        <xdr:cNvSpPr/>
      </xdr:nvSpPr>
      <xdr:spPr>
        <a:xfrm>
          <a:off x="13822362" y="622998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118110</xdr:rowOff>
    </xdr:from>
    <xdr:to>
      <xdr:col>81</xdr:col>
      <xdr:colOff>50800</xdr:colOff>
      <xdr:row>38</xdr:row>
      <xdr:rowOff>161925</xdr:rowOff>
    </xdr:to>
    <xdr:cxnSp macro="">
      <xdr:nvCxnSpPr>
        <xdr:cNvPr id="540" name="直線コネクタ 539">
          <a:extLst>
            <a:ext uri="{FF2B5EF4-FFF2-40B4-BE49-F238E27FC236}">
              <a16:creationId xmlns:a16="http://schemas.microsoft.com/office/drawing/2014/main" id="{0CC10F6C-EDD9-4B18-ACA7-03AB1E3F0643}"/>
            </a:ext>
          </a:extLst>
        </xdr:cNvPr>
        <xdr:cNvCxnSpPr/>
      </xdr:nvCxnSpPr>
      <xdr:spPr>
        <a:xfrm>
          <a:off x="13868400" y="6285547"/>
          <a:ext cx="846137"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63500</xdr:rowOff>
    </xdr:from>
    <xdr:to>
      <xdr:col>72</xdr:col>
      <xdr:colOff>38100</xdr:colOff>
      <xdr:row>37</xdr:row>
      <xdr:rowOff>165100</xdr:rowOff>
    </xdr:to>
    <xdr:sp macro="" textlink="">
      <xdr:nvSpPr>
        <xdr:cNvPr id="541" name="楕円 540">
          <a:extLst>
            <a:ext uri="{FF2B5EF4-FFF2-40B4-BE49-F238E27FC236}">
              <a16:creationId xmlns:a16="http://schemas.microsoft.com/office/drawing/2014/main" id="{ED02B2B5-6C28-450D-A7A2-4E27225E62C3}"/>
            </a:ext>
          </a:extLst>
        </xdr:cNvPr>
        <xdr:cNvSpPr/>
      </xdr:nvSpPr>
      <xdr:spPr>
        <a:xfrm>
          <a:off x="12980987" y="6069012"/>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114300</xdr:rowOff>
    </xdr:from>
    <xdr:to>
      <xdr:col>76</xdr:col>
      <xdr:colOff>114300</xdr:colOff>
      <xdr:row>38</xdr:row>
      <xdr:rowOff>118110</xdr:rowOff>
    </xdr:to>
    <xdr:cxnSp macro="">
      <xdr:nvCxnSpPr>
        <xdr:cNvPr id="542" name="直線コネクタ 541">
          <a:extLst>
            <a:ext uri="{FF2B5EF4-FFF2-40B4-BE49-F238E27FC236}">
              <a16:creationId xmlns:a16="http://schemas.microsoft.com/office/drawing/2014/main" id="{93CFE973-4D26-44A0-9F32-D95AF4FAEA1E}"/>
            </a:ext>
          </a:extLst>
        </xdr:cNvPr>
        <xdr:cNvCxnSpPr/>
      </xdr:nvCxnSpPr>
      <xdr:spPr>
        <a:xfrm>
          <a:off x="13031787" y="6115050"/>
          <a:ext cx="836613" cy="17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23495</xdr:rowOff>
    </xdr:from>
    <xdr:to>
      <xdr:col>67</xdr:col>
      <xdr:colOff>101600</xdr:colOff>
      <xdr:row>38</xdr:row>
      <xdr:rowOff>125095</xdr:rowOff>
    </xdr:to>
    <xdr:sp macro="" textlink="">
      <xdr:nvSpPr>
        <xdr:cNvPr id="543" name="楕円 542">
          <a:extLst>
            <a:ext uri="{FF2B5EF4-FFF2-40B4-BE49-F238E27FC236}">
              <a16:creationId xmlns:a16="http://schemas.microsoft.com/office/drawing/2014/main" id="{257A9960-EA49-4E59-A67C-9FEAAB80984A}"/>
            </a:ext>
          </a:extLst>
        </xdr:cNvPr>
        <xdr:cNvSpPr/>
      </xdr:nvSpPr>
      <xdr:spPr>
        <a:xfrm>
          <a:off x="12125325" y="6190932"/>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114300</xdr:rowOff>
    </xdr:from>
    <xdr:to>
      <xdr:col>71</xdr:col>
      <xdr:colOff>177800</xdr:colOff>
      <xdr:row>38</xdr:row>
      <xdr:rowOff>74295</xdr:rowOff>
    </xdr:to>
    <xdr:cxnSp macro="">
      <xdr:nvCxnSpPr>
        <xdr:cNvPr id="544" name="直線コネクタ 543">
          <a:extLst>
            <a:ext uri="{FF2B5EF4-FFF2-40B4-BE49-F238E27FC236}">
              <a16:creationId xmlns:a16="http://schemas.microsoft.com/office/drawing/2014/main" id="{6B15C0FC-CB12-49E2-97CE-4E86FA875DB3}"/>
            </a:ext>
          </a:extLst>
        </xdr:cNvPr>
        <xdr:cNvCxnSpPr/>
      </xdr:nvCxnSpPr>
      <xdr:spPr>
        <a:xfrm flipV="1">
          <a:off x="12180887" y="6115050"/>
          <a:ext cx="8509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B20A705C-CD64-4DDF-9EF6-AE6B2F2F9D25}"/>
            </a:ext>
          </a:extLst>
        </xdr:cNvPr>
        <xdr:cNvSpPr txBox="1"/>
      </xdr:nvSpPr>
      <xdr:spPr>
        <a:xfrm>
          <a:off x="14508806" y="5922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216698CD-145D-46C5-B59E-74997437513C}"/>
            </a:ext>
          </a:extLst>
        </xdr:cNvPr>
        <xdr:cNvSpPr txBox="1"/>
      </xdr:nvSpPr>
      <xdr:spPr>
        <a:xfrm>
          <a:off x="13680131" y="5945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238ED83E-38F7-485B-976C-5D45E89D1F93}"/>
            </a:ext>
          </a:extLst>
        </xdr:cNvPr>
        <xdr:cNvSpPr txBox="1"/>
      </xdr:nvSpPr>
      <xdr:spPr>
        <a:xfrm>
          <a:off x="12838756"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542C00F3-9500-4C07-BDA5-F90465FC3260}"/>
            </a:ext>
          </a:extLst>
        </xdr:cNvPr>
        <xdr:cNvSpPr txBox="1"/>
      </xdr:nvSpPr>
      <xdr:spPr>
        <a:xfrm>
          <a:off x="11983094" y="580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32402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89A60178-810D-4540-9791-F225BE88CB0B}"/>
            </a:ext>
          </a:extLst>
        </xdr:cNvPr>
        <xdr:cNvSpPr txBox="1"/>
      </xdr:nvSpPr>
      <xdr:spPr>
        <a:xfrm>
          <a:off x="14508806" y="636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160037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FE790DF-0C2A-4C7E-8A08-E75F985706C3}"/>
            </a:ext>
          </a:extLst>
        </xdr:cNvPr>
        <xdr:cNvSpPr txBox="1"/>
      </xdr:nvSpPr>
      <xdr:spPr>
        <a:xfrm>
          <a:off x="13680131"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32481F62-B54C-4048-993B-FB5CB53AF38D}"/>
            </a:ext>
          </a:extLst>
        </xdr:cNvPr>
        <xdr:cNvSpPr txBox="1"/>
      </xdr:nvSpPr>
      <xdr:spPr>
        <a:xfrm>
          <a:off x="12838756"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30EF4FB9-5A96-47A0-AF27-999B73767F3A}"/>
            </a:ext>
          </a:extLst>
        </xdr:cNvPr>
        <xdr:cNvSpPr txBox="1"/>
      </xdr:nvSpPr>
      <xdr:spPr>
        <a:xfrm>
          <a:off x="1198309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9F56B5BF-FB6C-45BD-ACE7-0FBFCAD8D08C}"/>
            </a:ext>
          </a:extLst>
        </xdr:cNvPr>
        <xdr:cNvSpPr/>
      </xdr:nvSpPr>
      <xdr:spPr>
        <a:xfrm>
          <a:off x="173736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98820A91-84B4-498E-9361-10A11FCDE0D6}"/>
            </a:ext>
          </a:extLst>
        </xdr:cNvPr>
        <xdr:cNvSpPr/>
      </xdr:nvSpPr>
      <xdr:spPr>
        <a:xfrm>
          <a:off x="175053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EC125F65-F1A5-4C28-BDC8-3DB0CCB83FE7}"/>
            </a:ext>
          </a:extLst>
        </xdr:cNvPr>
        <xdr:cNvSpPr/>
      </xdr:nvSpPr>
      <xdr:spPr>
        <a:xfrm>
          <a:off x="175053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B5F1304E-5C54-45B0-BC14-C38A5A6B7842}"/>
            </a:ext>
          </a:extLst>
        </xdr:cNvPr>
        <xdr:cNvSpPr/>
      </xdr:nvSpPr>
      <xdr:spPr>
        <a:xfrm>
          <a:off x="184594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AFC2098C-E650-4E88-9835-236814D3EE77}"/>
            </a:ext>
          </a:extLst>
        </xdr:cNvPr>
        <xdr:cNvSpPr/>
      </xdr:nvSpPr>
      <xdr:spPr>
        <a:xfrm>
          <a:off x="184594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99D0D4CB-A337-4D9D-B992-ED0D92CC2C8A}"/>
            </a:ext>
          </a:extLst>
        </xdr:cNvPr>
        <xdr:cNvSpPr/>
      </xdr:nvSpPr>
      <xdr:spPr>
        <a:xfrm>
          <a:off x="195453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BBB0AE6-A1AD-4C68-91A6-658E53D0CFC5}"/>
            </a:ext>
          </a:extLst>
        </xdr:cNvPr>
        <xdr:cNvSpPr/>
      </xdr:nvSpPr>
      <xdr:spPr>
        <a:xfrm>
          <a:off x="195453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48EE31ED-B30D-4098-A06C-F041EF8A03F8}"/>
            </a:ext>
          </a:extLst>
        </xdr:cNvPr>
        <xdr:cNvSpPr/>
      </xdr:nvSpPr>
      <xdr:spPr>
        <a:xfrm>
          <a:off x="173736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5C0CB6FD-0AA5-4D30-AE33-414C845FEFD8}"/>
            </a:ext>
          </a:extLst>
        </xdr:cNvPr>
        <xdr:cNvSpPr txBox="1"/>
      </xdr:nvSpPr>
      <xdr:spPr>
        <a:xfrm>
          <a:off x="1734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590811-516B-43D1-B283-B1CE9841778C}"/>
            </a:ext>
          </a:extLst>
        </xdr:cNvPr>
        <xdr:cNvCxnSpPr/>
      </xdr:nvCxnSpPr>
      <xdr:spPr>
        <a:xfrm>
          <a:off x="173736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CCFAA92C-0C8E-4D51-B6F5-4B965EF706DB}"/>
            </a:ext>
          </a:extLst>
        </xdr:cNvPr>
        <xdr:cNvCxnSpPr/>
      </xdr:nvCxnSpPr>
      <xdr:spPr>
        <a:xfrm>
          <a:off x="17373600" y="6781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643AD82B-B556-4017-99DF-AA3C10677AB4}"/>
            </a:ext>
          </a:extLst>
        </xdr:cNvPr>
        <xdr:cNvSpPr txBox="1"/>
      </xdr:nvSpPr>
      <xdr:spPr>
        <a:xfrm>
          <a:off x="17143864" y="66491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1209B091-45F4-4D92-94CA-384D429D4409}"/>
            </a:ext>
          </a:extLst>
        </xdr:cNvPr>
        <xdr:cNvCxnSpPr/>
      </xdr:nvCxnSpPr>
      <xdr:spPr>
        <a:xfrm>
          <a:off x="17373600" y="6343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CF03BC32-BF09-4D98-8622-FED1C0595018}"/>
            </a:ext>
          </a:extLst>
        </xdr:cNvPr>
        <xdr:cNvSpPr txBox="1"/>
      </xdr:nvSpPr>
      <xdr:spPr>
        <a:xfrm>
          <a:off x="16821043" y="6210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48CDF8B5-D9A4-425B-9F0E-F0727DDD5FA7}"/>
            </a:ext>
          </a:extLst>
        </xdr:cNvPr>
        <xdr:cNvCxnSpPr/>
      </xdr:nvCxnSpPr>
      <xdr:spPr>
        <a:xfrm>
          <a:off x="17373600" y="591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660B5AAA-DC7C-44C1-9A87-0D5F320BF767}"/>
            </a:ext>
          </a:extLst>
        </xdr:cNvPr>
        <xdr:cNvSpPr txBox="1"/>
      </xdr:nvSpPr>
      <xdr:spPr>
        <a:xfrm>
          <a:off x="16821043" y="578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C80331C1-E437-49D4-A233-646371241A7A}"/>
            </a:ext>
          </a:extLst>
        </xdr:cNvPr>
        <xdr:cNvCxnSpPr/>
      </xdr:nvCxnSpPr>
      <xdr:spPr>
        <a:xfrm>
          <a:off x="17373600" y="5486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ADDF0A5D-358E-470A-8637-CEEBDB8232D4}"/>
            </a:ext>
          </a:extLst>
        </xdr:cNvPr>
        <xdr:cNvSpPr txBox="1"/>
      </xdr:nvSpPr>
      <xdr:spPr>
        <a:xfrm>
          <a:off x="16821043" y="5353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2A74DF02-27CA-45DC-98E2-5C0210857E3F}"/>
            </a:ext>
          </a:extLst>
        </xdr:cNvPr>
        <xdr:cNvCxnSpPr/>
      </xdr:nvCxnSpPr>
      <xdr:spPr>
        <a:xfrm>
          <a:off x="173736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B772EA16-D487-4615-B247-3FD5BC0CD2C8}"/>
            </a:ext>
          </a:extLst>
        </xdr:cNvPr>
        <xdr:cNvSpPr txBox="1"/>
      </xdr:nvSpPr>
      <xdr:spPr>
        <a:xfrm>
          <a:off x="16821043"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3D46A721-2515-4215-B2AA-7329B62BC2D3}"/>
            </a:ext>
          </a:extLst>
        </xdr:cNvPr>
        <xdr:cNvSpPr/>
      </xdr:nvSpPr>
      <xdr:spPr>
        <a:xfrm>
          <a:off x="173736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a:extLst>
            <a:ext uri="{FF2B5EF4-FFF2-40B4-BE49-F238E27FC236}">
              <a16:creationId xmlns:a16="http://schemas.microsoft.com/office/drawing/2014/main" id="{49129C85-F413-453E-885F-C6C9A456D37C}"/>
            </a:ext>
          </a:extLst>
        </xdr:cNvPr>
        <xdr:cNvCxnSpPr/>
      </xdr:nvCxnSpPr>
      <xdr:spPr>
        <a:xfrm flipV="1">
          <a:off x="21060726" y="5427360"/>
          <a:ext cx="0" cy="133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A79881B2-B140-4A26-BA12-76AF365C1628}"/>
            </a:ext>
          </a:extLst>
        </xdr:cNvPr>
        <xdr:cNvSpPr txBox="1"/>
      </xdr:nvSpPr>
      <xdr:spPr>
        <a:xfrm>
          <a:off x="21099462" y="67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a:extLst>
            <a:ext uri="{FF2B5EF4-FFF2-40B4-BE49-F238E27FC236}">
              <a16:creationId xmlns:a16="http://schemas.microsoft.com/office/drawing/2014/main" id="{C488E7C6-602A-4709-99F3-308953E5A878}"/>
            </a:ext>
          </a:extLst>
        </xdr:cNvPr>
        <xdr:cNvCxnSpPr/>
      </xdr:nvCxnSpPr>
      <xdr:spPr>
        <a:xfrm>
          <a:off x="20981987" y="676439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7887E573-C6CA-49EA-BD38-6804BF926968}"/>
            </a:ext>
          </a:extLst>
        </xdr:cNvPr>
        <xdr:cNvSpPr txBox="1"/>
      </xdr:nvSpPr>
      <xdr:spPr>
        <a:xfrm>
          <a:off x="21099462" y="521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a:extLst>
            <a:ext uri="{FF2B5EF4-FFF2-40B4-BE49-F238E27FC236}">
              <a16:creationId xmlns:a16="http://schemas.microsoft.com/office/drawing/2014/main" id="{9A384D54-0A8C-4FCC-A179-FD40B4A95445}"/>
            </a:ext>
          </a:extLst>
        </xdr:cNvPr>
        <xdr:cNvCxnSpPr/>
      </xdr:nvCxnSpPr>
      <xdr:spPr>
        <a:xfrm>
          <a:off x="20981987" y="542736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75356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8EF178B9-D497-4B1D-B548-10D39E16C236}"/>
            </a:ext>
          </a:extLst>
        </xdr:cNvPr>
        <xdr:cNvSpPr txBox="1"/>
      </xdr:nvSpPr>
      <xdr:spPr>
        <a:xfrm>
          <a:off x="21099462" y="6238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a:extLst>
            <a:ext uri="{FF2B5EF4-FFF2-40B4-BE49-F238E27FC236}">
              <a16:creationId xmlns:a16="http://schemas.microsoft.com/office/drawing/2014/main" id="{C9047BE5-6633-43E4-9121-B7BBADDCB00F}"/>
            </a:ext>
          </a:extLst>
        </xdr:cNvPr>
        <xdr:cNvSpPr/>
      </xdr:nvSpPr>
      <xdr:spPr>
        <a:xfrm>
          <a:off x="21010562" y="6259604"/>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1" name="フローチャート: 判断 580">
          <a:extLst>
            <a:ext uri="{FF2B5EF4-FFF2-40B4-BE49-F238E27FC236}">
              <a16:creationId xmlns:a16="http://schemas.microsoft.com/office/drawing/2014/main" id="{A984C0E0-ADA2-4456-8EA4-4AEE047552A2}"/>
            </a:ext>
          </a:extLst>
        </xdr:cNvPr>
        <xdr:cNvSpPr/>
      </xdr:nvSpPr>
      <xdr:spPr>
        <a:xfrm>
          <a:off x="20219987" y="6303427"/>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2" name="フローチャート: 判断 581">
          <a:extLst>
            <a:ext uri="{FF2B5EF4-FFF2-40B4-BE49-F238E27FC236}">
              <a16:creationId xmlns:a16="http://schemas.microsoft.com/office/drawing/2014/main" id="{DEE86B5E-A768-4588-8CDE-FA7A0F345662}"/>
            </a:ext>
          </a:extLst>
        </xdr:cNvPr>
        <xdr:cNvSpPr/>
      </xdr:nvSpPr>
      <xdr:spPr>
        <a:xfrm>
          <a:off x="19364325" y="6284371"/>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3" name="フローチャート: 判断 582">
          <a:extLst>
            <a:ext uri="{FF2B5EF4-FFF2-40B4-BE49-F238E27FC236}">
              <a16:creationId xmlns:a16="http://schemas.microsoft.com/office/drawing/2014/main" id="{0EED82E7-F905-4BB9-AB0E-6B9DB20303D1}"/>
            </a:ext>
          </a:extLst>
        </xdr:cNvPr>
        <xdr:cNvSpPr/>
      </xdr:nvSpPr>
      <xdr:spPr>
        <a:xfrm>
          <a:off x="18527712" y="630769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4" name="フローチャート: 判断 583">
          <a:extLst>
            <a:ext uri="{FF2B5EF4-FFF2-40B4-BE49-F238E27FC236}">
              <a16:creationId xmlns:a16="http://schemas.microsoft.com/office/drawing/2014/main" id="{BFDE4C05-7DC0-446B-AE4D-5E55C7D05090}"/>
            </a:ext>
          </a:extLst>
        </xdr:cNvPr>
        <xdr:cNvSpPr/>
      </xdr:nvSpPr>
      <xdr:spPr>
        <a:xfrm>
          <a:off x="17686337" y="6364676"/>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29D84C3-6EC5-4C98-AEAB-A3BD1A486635}"/>
            </a:ext>
          </a:extLst>
        </xdr:cNvPr>
        <xdr:cNvSpPr txBox="1"/>
      </xdr:nvSpPr>
      <xdr:spPr>
        <a:xfrm>
          <a:off x="208803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A77E650-FE89-4FF4-BBA7-E8D738D6D727}"/>
            </a:ext>
          </a:extLst>
        </xdr:cNvPr>
        <xdr:cNvSpPr txBox="1"/>
      </xdr:nvSpPr>
      <xdr:spPr>
        <a:xfrm>
          <a:off x="20089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8F8920E-A459-4691-8D32-790BE0B2CDE2}"/>
            </a:ext>
          </a:extLst>
        </xdr:cNvPr>
        <xdr:cNvSpPr txBox="1"/>
      </xdr:nvSpPr>
      <xdr:spPr>
        <a:xfrm>
          <a:off x="19238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8CBBEF51-BCD4-40D7-BB74-8A66F67C09AE}"/>
            </a:ext>
          </a:extLst>
        </xdr:cNvPr>
        <xdr:cNvSpPr txBox="1"/>
      </xdr:nvSpPr>
      <xdr:spPr>
        <a:xfrm>
          <a:off x="183927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FE11FF02-1492-478D-9348-F7CE11BECD97}"/>
            </a:ext>
          </a:extLst>
        </xdr:cNvPr>
        <xdr:cNvSpPr txBox="1"/>
      </xdr:nvSpPr>
      <xdr:spPr>
        <a:xfrm>
          <a:off x="175561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105071</xdr:rowOff>
    </xdr:from>
    <xdr:to>
      <xdr:col>116</xdr:col>
      <xdr:colOff>114300</xdr:colOff>
      <xdr:row>38</xdr:row>
      <xdr:rowOff>35221</xdr:rowOff>
    </xdr:to>
    <xdr:sp macro="" textlink="">
      <xdr:nvSpPr>
        <xdr:cNvPr id="590" name="楕円 589">
          <a:extLst>
            <a:ext uri="{FF2B5EF4-FFF2-40B4-BE49-F238E27FC236}">
              <a16:creationId xmlns:a16="http://schemas.microsoft.com/office/drawing/2014/main" id="{B3EE1E9A-2B33-481B-9D20-F4DAA3FA55D4}"/>
            </a:ext>
          </a:extLst>
        </xdr:cNvPr>
        <xdr:cNvSpPr/>
      </xdr:nvSpPr>
      <xdr:spPr>
        <a:xfrm>
          <a:off x="21010562" y="6105821"/>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127948</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8C877819-1CDD-4613-AF71-B261346FCAB1}"/>
            </a:ext>
          </a:extLst>
        </xdr:cNvPr>
        <xdr:cNvSpPr txBox="1"/>
      </xdr:nvSpPr>
      <xdr:spPr>
        <a:xfrm>
          <a:off x="21099462" y="597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127831</xdr:rowOff>
    </xdr:from>
    <xdr:to>
      <xdr:col>112</xdr:col>
      <xdr:colOff>38100</xdr:colOff>
      <xdr:row>38</xdr:row>
      <xdr:rowOff>57981</xdr:rowOff>
    </xdr:to>
    <xdr:sp macro="" textlink="">
      <xdr:nvSpPr>
        <xdr:cNvPr id="592" name="楕円 591">
          <a:extLst>
            <a:ext uri="{FF2B5EF4-FFF2-40B4-BE49-F238E27FC236}">
              <a16:creationId xmlns:a16="http://schemas.microsoft.com/office/drawing/2014/main" id="{6AEE9618-0981-4232-816B-F0F132073154}"/>
            </a:ext>
          </a:extLst>
        </xdr:cNvPr>
        <xdr:cNvSpPr/>
      </xdr:nvSpPr>
      <xdr:spPr>
        <a:xfrm>
          <a:off x="20219987" y="6133343"/>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155871</xdr:rowOff>
    </xdr:from>
    <xdr:to>
      <xdr:col>116</xdr:col>
      <xdr:colOff>63500</xdr:colOff>
      <xdr:row>38</xdr:row>
      <xdr:rowOff>7181</xdr:rowOff>
    </xdr:to>
    <xdr:cxnSp macro="">
      <xdr:nvCxnSpPr>
        <xdr:cNvPr id="593" name="直線コネクタ 592">
          <a:extLst>
            <a:ext uri="{FF2B5EF4-FFF2-40B4-BE49-F238E27FC236}">
              <a16:creationId xmlns:a16="http://schemas.microsoft.com/office/drawing/2014/main" id="{A5BCF080-4F6E-4C01-8121-5299706935B7}"/>
            </a:ext>
          </a:extLst>
        </xdr:cNvPr>
        <xdr:cNvCxnSpPr/>
      </xdr:nvCxnSpPr>
      <xdr:spPr>
        <a:xfrm flipV="1">
          <a:off x="20270787" y="6161383"/>
          <a:ext cx="790575"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123899</xdr:rowOff>
    </xdr:from>
    <xdr:to>
      <xdr:col>107</xdr:col>
      <xdr:colOff>101600</xdr:colOff>
      <xdr:row>38</xdr:row>
      <xdr:rowOff>54049</xdr:rowOff>
    </xdr:to>
    <xdr:sp macro="" textlink="">
      <xdr:nvSpPr>
        <xdr:cNvPr id="594" name="楕円 593">
          <a:extLst>
            <a:ext uri="{FF2B5EF4-FFF2-40B4-BE49-F238E27FC236}">
              <a16:creationId xmlns:a16="http://schemas.microsoft.com/office/drawing/2014/main" id="{3079A77F-FF9A-4607-87A3-ED794E465333}"/>
            </a:ext>
          </a:extLst>
        </xdr:cNvPr>
        <xdr:cNvSpPr/>
      </xdr:nvSpPr>
      <xdr:spPr>
        <a:xfrm>
          <a:off x="19364325" y="6124649"/>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3249</xdr:rowOff>
    </xdr:from>
    <xdr:to>
      <xdr:col>111</xdr:col>
      <xdr:colOff>177800</xdr:colOff>
      <xdr:row>38</xdr:row>
      <xdr:rowOff>7181</xdr:rowOff>
    </xdr:to>
    <xdr:cxnSp macro="">
      <xdr:nvCxnSpPr>
        <xdr:cNvPr id="595" name="直線コネクタ 594">
          <a:extLst>
            <a:ext uri="{FF2B5EF4-FFF2-40B4-BE49-F238E27FC236}">
              <a16:creationId xmlns:a16="http://schemas.microsoft.com/office/drawing/2014/main" id="{E3693D88-C093-46AA-A686-E7FC83393039}"/>
            </a:ext>
          </a:extLst>
        </xdr:cNvPr>
        <xdr:cNvCxnSpPr/>
      </xdr:nvCxnSpPr>
      <xdr:spPr>
        <a:xfrm>
          <a:off x="19419887" y="6170686"/>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159218</xdr:rowOff>
    </xdr:from>
    <xdr:to>
      <xdr:col>102</xdr:col>
      <xdr:colOff>165100</xdr:colOff>
      <xdr:row>37</xdr:row>
      <xdr:rowOff>89368</xdr:rowOff>
    </xdr:to>
    <xdr:sp macro="" textlink="">
      <xdr:nvSpPr>
        <xdr:cNvPr id="596" name="楕円 595">
          <a:extLst>
            <a:ext uri="{FF2B5EF4-FFF2-40B4-BE49-F238E27FC236}">
              <a16:creationId xmlns:a16="http://schemas.microsoft.com/office/drawing/2014/main" id="{A031A4EB-902F-4A2C-AD0E-B834604CAE6E}"/>
            </a:ext>
          </a:extLst>
        </xdr:cNvPr>
        <xdr:cNvSpPr/>
      </xdr:nvSpPr>
      <xdr:spPr>
        <a:xfrm>
          <a:off x="18527712" y="60028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38568</xdr:rowOff>
    </xdr:from>
    <xdr:to>
      <xdr:col>107</xdr:col>
      <xdr:colOff>50800</xdr:colOff>
      <xdr:row>38</xdr:row>
      <xdr:rowOff>3249</xdr:rowOff>
    </xdr:to>
    <xdr:cxnSp macro="">
      <xdr:nvCxnSpPr>
        <xdr:cNvPr id="597" name="直線コネクタ 596">
          <a:extLst>
            <a:ext uri="{FF2B5EF4-FFF2-40B4-BE49-F238E27FC236}">
              <a16:creationId xmlns:a16="http://schemas.microsoft.com/office/drawing/2014/main" id="{85BB0AE7-B98F-475E-84BD-333D2AFDD073}"/>
            </a:ext>
          </a:extLst>
        </xdr:cNvPr>
        <xdr:cNvCxnSpPr/>
      </xdr:nvCxnSpPr>
      <xdr:spPr>
        <a:xfrm>
          <a:off x="18573750" y="6039318"/>
          <a:ext cx="846137" cy="1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155739</xdr:rowOff>
    </xdr:from>
    <xdr:to>
      <xdr:col>98</xdr:col>
      <xdr:colOff>38100</xdr:colOff>
      <xdr:row>38</xdr:row>
      <xdr:rowOff>85889</xdr:rowOff>
    </xdr:to>
    <xdr:sp macro="" textlink="">
      <xdr:nvSpPr>
        <xdr:cNvPr id="598" name="楕円 597">
          <a:extLst>
            <a:ext uri="{FF2B5EF4-FFF2-40B4-BE49-F238E27FC236}">
              <a16:creationId xmlns:a16="http://schemas.microsoft.com/office/drawing/2014/main" id="{10184E4F-5331-4870-A4B8-B747BFB837DD}"/>
            </a:ext>
          </a:extLst>
        </xdr:cNvPr>
        <xdr:cNvSpPr/>
      </xdr:nvSpPr>
      <xdr:spPr>
        <a:xfrm>
          <a:off x="17686337" y="6161251"/>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38568</xdr:rowOff>
    </xdr:from>
    <xdr:to>
      <xdr:col>102</xdr:col>
      <xdr:colOff>114300</xdr:colOff>
      <xdr:row>38</xdr:row>
      <xdr:rowOff>35089</xdr:rowOff>
    </xdr:to>
    <xdr:cxnSp macro="">
      <xdr:nvCxnSpPr>
        <xdr:cNvPr id="599" name="直線コネクタ 598">
          <a:extLst>
            <a:ext uri="{FF2B5EF4-FFF2-40B4-BE49-F238E27FC236}">
              <a16:creationId xmlns:a16="http://schemas.microsoft.com/office/drawing/2014/main" id="{3231B48A-65E3-43DC-8ACF-079FD1721086}"/>
            </a:ext>
          </a:extLst>
        </xdr:cNvPr>
        <xdr:cNvCxnSpPr/>
      </xdr:nvCxnSpPr>
      <xdr:spPr>
        <a:xfrm flipV="1">
          <a:off x="17737137" y="6039318"/>
          <a:ext cx="836613" cy="1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62029</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C8239CBB-DB0C-4D62-B58B-35F533A3C71A}"/>
            </a:ext>
          </a:extLst>
        </xdr:cNvPr>
        <xdr:cNvSpPr txBox="1"/>
      </xdr:nvSpPr>
      <xdr:spPr>
        <a:xfrm>
          <a:off x="20000423" y="63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42973</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4E9F1368-803F-4A0C-BAAB-531371FFAF99}"/>
            </a:ext>
          </a:extLst>
        </xdr:cNvPr>
        <xdr:cNvSpPr txBox="1"/>
      </xdr:nvSpPr>
      <xdr:spPr>
        <a:xfrm>
          <a:off x="19134670" y="637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61530</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05EDF888-1B65-4AA2-8CB5-F42A8FBE678D}"/>
            </a:ext>
          </a:extLst>
        </xdr:cNvPr>
        <xdr:cNvSpPr txBox="1"/>
      </xdr:nvSpPr>
      <xdr:spPr>
        <a:xfrm>
          <a:off x="18316086" y="639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132803</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BAE86146-DF52-4C55-9305-04B5AACE07E5}"/>
            </a:ext>
          </a:extLst>
        </xdr:cNvPr>
        <xdr:cNvSpPr txBox="1"/>
      </xdr:nvSpPr>
      <xdr:spPr>
        <a:xfrm>
          <a:off x="17479473" y="64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74508</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04C193A1-2FEE-43BB-8918-A2EA31FDA046}"/>
            </a:ext>
          </a:extLst>
        </xdr:cNvPr>
        <xdr:cNvSpPr txBox="1"/>
      </xdr:nvSpPr>
      <xdr:spPr>
        <a:xfrm>
          <a:off x="19963345" y="591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70576</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005073A3-39B3-422F-9568-0A32998B8FA0}"/>
            </a:ext>
          </a:extLst>
        </xdr:cNvPr>
        <xdr:cNvSpPr txBox="1"/>
      </xdr:nvSpPr>
      <xdr:spPr>
        <a:xfrm>
          <a:off x="19134670" y="591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105895</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31F78E0A-D38F-4736-A352-A2C84B6E1FB2}"/>
            </a:ext>
          </a:extLst>
        </xdr:cNvPr>
        <xdr:cNvSpPr txBox="1"/>
      </xdr:nvSpPr>
      <xdr:spPr>
        <a:xfrm>
          <a:off x="18288532" y="578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102416</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BEB31327-68B7-48F4-A2A1-482ABAB3AF4F}"/>
            </a:ext>
          </a:extLst>
        </xdr:cNvPr>
        <xdr:cNvSpPr txBox="1"/>
      </xdr:nvSpPr>
      <xdr:spPr>
        <a:xfrm>
          <a:off x="17442395" y="594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64835267-882D-44B3-BAE7-679DC752C203}"/>
            </a:ext>
          </a:extLst>
        </xdr:cNvPr>
        <xdr:cNvSpPr/>
      </xdr:nvSpPr>
      <xdr:spPr>
        <a:xfrm>
          <a:off x="11831637"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5FF15006-70DF-4189-A50E-5EC91B01A0DD}"/>
            </a:ext>
          </a:extLst>
        </xdr:cNvPr>
        <xdr:cNvSpPr/>
      </xdr:nvSpPr>
      <xdr:spPr>
        <a:xfrm>
          <a:off x="119443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A50D16BD-91BA-4C21-B9FB-1ED5EE817236}"/>
            </a:ext>
          </a:extLst>
        </xdr:cNvPr>
        <xdr:cNvSpPr/>
      </xdr:nvSpPr>
      <xdr:spPr>
        <a:xfrm>
          <a:off x="119443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7499326-4265-45CF-847B-9EE83EE57649}"/>
            </a:ext>
          </a:extLst>
        </xdr:cNvPr>
        <xdr:cNvSpPr/>
      </xdr:nvSpPr>
      <xdr:spPr>
        <a:xfrm>
          <a:off x="129174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5117C88-1EE7-42B1-BCF5-19BBD33D06A5}"/>
            </a:ext>
          </a:extLst>
        </xdr:cNvPr>
        <xdr:cNvSpPr/>
      </xdr:nvSpPr>
      <xdr:spPr>
        <a:xfrm>
          <a:off x="129174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A70F8D82-674E-40A6-A991-6A614C1E8A6E}"/>
            </a:ext>
          </a:extLst>
        </xdr:cNvPr>
        <xdr:cNvSpPr/>
      </xdr:nvSpPr>
      <xdr:spPr>
        <a:xfrm>
          <a:off x="1400333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8AB973C3-D4AF-4EEB-91FE-A638D780CFF5}"/>
            </a:ext>
          </a:extLst>
        </xdr:cNvPr>
        <xdr:cNvSpPr/>
      </xdr:nvSpPr>
      <xdr:spPr>
        <a:xfrm>
          <a:off x="1400333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DBE2187E-24F8-4DD3-8951-1E2375A9EEB2}"/>
            </a:ext>
          </a:extLst>
        </xdr:cNvPr>
        <xdr:cNvSpPr/>
      </xdr:nvSpPr>
      <xdr:spPr>
        <a:xfrm>
          <a:off x="11831637"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90F9DBCF-3544-4C9E-B563-D490A751CE03}"/>
            </a:ext>
          </a:extLst>
        </xdr:cNvPr>
        <xdr:cNvSpPr txBox="1"/>
      </xdr:nvSpPr>
      <xdr:spPr>
        <a:xfrm>
          <a:off x="11793537"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BAD6AD5A-F1B4-499E-8D72-5478C6EB049C}"/>
            </a:ext>
          </a:extLst>
        </xdr:cNvPr>
        <xdr:cNvCxnSpPr/>
      </xdr:nvCxnSpPr>
      <xdr:spPr>
        <a:xfrm>
          <a:off x="11831637"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45E600C8-C225-46EA-9CE5-AAD52E7EB63A}"/>
            </a:ext>
          </a:extLst>
        </xdr:cNvPr>
        <xdr:cNvSpPr txBox="1"/>
      </xdr:nvSpPr>
      <xdr:spPr>
        <a:xfrm>
          <a:off x="11393033"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BF7B8D15-F4B3-4F72-BB40-4C5DF6FFE774}"/>
            </a:ext>
          </a:extLst>
        </xdr:cNvPr>
        <xdr:cNvCxnSpPr/>
      </xdr:nvCxnSpPr>
      <xdr:spPr>
        <a:xfrm>
          <a:off x="11831637" y="104489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871D2E8A-3AF6-4329-9579-E2DB410BAED9}"/>
            </a:ext>
          </a:extLst>
        </xdr:cNvPr>
        <xdr:cNvSpPr txBox="1"/>
      </xdr:nvSpPr>
      <xdr:spPr>
        <a:xfrm>
          <a:off x="11393033"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EE3807E0-888B-49FA-BFE3-B4952C1810EC}"/>
            </a:ext>
          </a:extLst>
        </xdr:cNvPr>
        <xdr:cNvCxnSpPr/>
      </xdr:nvCxnSpPr>
      <xdr:spPr>
        <a:xfrm>
          <a:off x="11831637" y="100869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64BD9B17-6890-4EE6-995F-8E5DCE0E7134}"/>
            </a:ext>
          </a:extLst>
        </xdr:cNvPr>
        <xdr:cNvSpPr txBox="1"/>
      </xdr:nvSpPr>
      <xdr:spPr>
        <a:xfrm>
          <a:off x="11447628"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AAFA1E5D-3439-44A0-8330-B350D5973332}"/>
            </a:ext>
          </a:extLst>
        </xdr:cNvPr>
        <xdr:cNvCxnSpPr/>
      </xdr:nvCxnSpPr>
      <xdr:spPr>
        <a:xfrm>
          <a:off x="11831637" y="972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CC1B4EDE-1C4F-4627-90B9-ADA11274F150}"/>
            </a:ext>
          </a:extLst>
        </xdr:cNvPr>
        <xdr:cNvSpPr txBox="1"/>
      </xdr:nvSpPr>
      <xdr:spPr>
        <a:xfrm>
          <a:off x="11447628"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E9BBD34D-3CD8-4F77-9E78-924DB0013160}"/>
            </a:ext>
          </a:extLst>
        </xdr:cNvPr>
        <xdr:cNvCxnSpPr/>
      </xdr:nvCxnSpPr>
      <xdr:spPr>
        <a:xfrm>
          <a:off x="11831637" y="9372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9304E0E7-6899-4D37-8414-191CD3214685}"/>
            </a:ext>
          </a:extLst>
        </xdr:cNvPr>
        <xdr:cNvSpPr txBox="1"/>
      </xdr:nvSpPr>
      <xdr:spPr>
        <a:xfrm>
          <a:off x="11447628"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CB8A5878-759C-456D-8217-D38C0EF9700C}"/>
            </a:ext>
          </a:extLst>
        </xdr:cNvPr>
        <xdr:cNvCxnSpPr/>
      </xdr:nvCxnSpPr>
      <xdr:spPr>
        <a:xfrm>
          <a:off x="11831637" y="9010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377C8FF6-DDE3-4A1D-8893-751D3AD77109}"/>
            </a:ext>
          </a:extLst>
        </xdr:cNvPr>
        <xdr:cNvSpPr txBox="1"/>
      </xdr:nvSpPr>
      <xdr:spPr>
        <a:xfrm>
          <a:off x="11447628"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2109A508-A50E-425E-8E1F-E5676487D8BD}"/>
            </a:ext>
          </a:extLst>
        </xdr:cNvPr>
        <xdr:cNvCxnSpPr/>
      </xdr:nvCxnSpPr>
      <xdr:spPr>
        <a:xfrm>
          <a:off x="11831637"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6F4D54D8-9D9E-4D08-B6DF-8BB517F7DEB1}"/>
            </a:ext>
          </a:extLst>
        </xdr:cNvPr>
        <xdr:cNvSpPr txBox="1"/>
      </xdr:nvSpPr>
      <xdr:spPr>
        <a:xfrm>
          <a:off x="11506986"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4F4E6D13-9276-4A33-B314-E823934A95AA}"/>
            </a:ext>
          </a:extLst>
        </xdr:cNvPr>
        <xdr:cNvSpPr/>
      </xdr:nvSpPr>
      <xdr:spPr>
        <a:xfrm>
          <a:off x="11831637"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a:extLst>
            <a:ext uri="{FF2B5EF4-FFF2-40B4-BE49-F238E27FC236}">
              <a16:creationId xmlns:a16="http://schemas.microsoft.com/office/drawing/2014/main" id="{A387350B-07EE-4A4B-ACF0-FE4DD2FB718F}"/>
            </a:ext>
          </a:extLst>
        </xdr:cNvPr>
        <xdr:cNvCxnSpPr/>
      </xdr:nvCxnSpPr>
      <xdr:spPr>
        <a:xfrm flipV="1">
          <a:off x="15514001" y="9237345"/>
          <a:ext cx="0" cy="1182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9A5A3339-2212-4BCB-B170-120FBDD07039}"/>
            </a:ext>
          </a:extLst>
        </xdr:cNvPr>
        <xdr:cNvSpPr txBox="1"/>
      </xdr:nvSpPr>
      <xdr:spPr>
        <a:xfrm>
          <a:off x="15552737"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a:extLst>
            <a:ext uri="{FF2B5EF4-FFF2-40B4-BE49-F238E27FC236}">
              <a16:creationId xmlns:a16="http://schemas.microsoft.com/office/drawing/2014/main" id="{0886D77E-4AAF-4FBB-9371-BB8D659A3C8F}"/>
            </a:ext>
          </a:extLst>
        </xdr:cNvPr>
        <xdr:cNvCxnSpPr/>
      </xdr:nvCxnSpPr>
      <xdr:spPr>
        <a:xfrm>
          <a:off x="15420975" y="10419397"/>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B63A5308-7627-4AD9-B235-EEBC6A1B0E81}"/>
            </a:ext>
          </a:extLst>
        </xdr:cNvPr>
        <xdr:cNvSpPr txBox="1"/>
      </xdr:nvSpPr>
      <xdr:spPr>
        <a:xfrm>
          <a:off x="15552737" y="902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a:extLst>
            <a:ext uri="{FF2B5EF4-FFF2-40B4-BE49-F238E27FC236}">
              <a16:creationId xmlns:a16="http://schemas.microsoft.com/office/drawing/2014/main" id="{8F740126-4EEF-43B0-81E3-C9B9954A2D4E}"/>
            </a:ext>
          </a:extLst>
        </xdr:cNvPr>
        <xdr:cNvCxnSpPr/>
      </xdr:nvCxnSpPr>
      <xdr:spPr>
        <a:xfrm>
          <a:off x="15420975" y="923734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6C88B4EF-B101-4571-88F7-3474A44D0736}"/>
            </a:ext>
          </a:extLst>
        </xdr:cNvPr>
        <xdr:cNvSpPr txBox="1"/>
      </xdr:nvSpPr>
      <xdr:spPr>
        <a:xfrm>
          <a:off x="15552737" y="9488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a:extLst>
            <a:ext uri="{FF2B5EF4-FFF2-40B4-BE49-F238E27FC236}">
              <a16:creationId xmlns:a16="http://schemas.microsoft.com/office/drawing/2014/main" id="{7C645C5D-5F67-48AA-8E6D-EB0A30086622}"/>
            </a:ext>
          </a:extLst>
        </xdr:cNvPr>
        <xdr:cNvSpPr/>
      </xdr:nvSpPr>
      <xdr:spPr>
        <a:xfrm>
          <a:off x="15459075" y="9515157"/>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39" name="フローチャート: 判断 638">
          <a:extLst>
            <a:ext uri="{FF2B5EF4-FFF2-40B4-BE49-F238E27FC236}">
              <a16:creationId xmlns:a16="http://schemas.microsoft.com/office/drawing/2014/main" id="{D36A1937-F736-4774-B19E-AD20D1E332A0}"/>
            </a:ext>
          </a:extLst>
        </xdr:cNvPr>
        <xdr:cNvSpPr/>
      </xdr:nvSpPr>
      <xdr:spPr>
        <a:xfrm>
          <a:off x="14658975" y="9466580"/>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40" name="フローチャート: 判断 639">
          <a:extLst>
            <a:ext uri="{FF2B5EF4-FFF2-40B4-BE49-F238E27FC236}">
              <a16:creationId xmlns:a16="http://schemas.microsoft.com/office/drawing/2014/main" id="{CD3E242D-F0AC-428A-85AA-BBD96361BE89}"/>
            </a:ext>
          </a:extLst>
        </xdr:cNvPr>
        <xdr:cNvSpPr/>
      </xdr:nvSpPr>
      <xdr:spPr>
        <a:xfrm>
          <a:off x="13822362" y="943705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41" name="フローチャート: 判断 640">
          <a:extLst>
            <a:ext uri="{FF2B5EF4-FFF2-40B4-BE49-F238E27FC236}">
              <a16:creationId xmlns:a16="http://schemas.microsoft.com/office/drawing/2014/main" id="{E6C1E7D6-D02A-4C75-AFEC-3D0AB2410337}"/>
            </a:ext>
          </a:extLst>
        </xdr:cNvPr>
        <xdr:cNvSpPr/>
      </xdr:nvSpPr>
      <xdr:spPr>
        <a:xfrm>
          <a:off x="12980987" y="9476105"/>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642" name="フローチャート: 判断 641">
          <a:extLst>
            <a:ext uri="{FF2B5EF4-FFF2-40B4-BE49-F238E27FC236}">
              <a16:creationId xmlns:a16="http://schemas.microsoft.com/office/drawing/2014/main" id="{E75F4E17-8536-4077-B425-99FD0FC082BE}"/>
            </a:ext>
          </a:extLst>
        </xdr:cNvPr>
        <xdr:cNvSpPr/>
      </xdr:nvSpPr>
      <xdr:spPr>
        <a:xfrm>
          <a:off x="12125325" y="9456102"/>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79833F3-9A82-4C8D-92AF-B7D1746E9896}"/>
            </a:ext>
          </a:extLst>
        </xdr:cNvPr>
        <xdr:cNvSpPr txBox="1"/>
      </xdr:nvSpPr>
      <xdr:spPr>
        <a:xfrm>
          <a:off x="153336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1019D8B-30D3-480C-8812-EF2E98662F02}"/>
            </a:ext>
          </a:extLst>
        </xdr:cNvPr>
        <xdr:cNvSpPr txBox="1"/>
      </xdr:nvSpPr>
      <xdr:spPr>
        <a:xfrm>
          <a:off x="14533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E54FDEA-945A-4C72-A632-9154EDFB3708}"/>
            </a:ext>
          </a:extLst>
        </xdr:cNvPr>
        <xdr:cNvSpPr txBox="1"/>
      </xdr:nvSpPr>
      <xdr:spPr>
        <a:xfrm>
          <a:off x="13687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BFD193E-0600-4DFF-B830-95AF52C07016}"/>
            </a:ext>
          </a:extLst>
        </xdr:cNvPr>
        <xdr:cNvSpPr txBox="1"/>
      </xdr:nvSpPr>
      <xdr:spPr>
        <a:xfrm>
          <a:off x="12850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30ABFB04-F315-401B-900C-45983D9564C1}"/>
            </a:ext>
          </a:extLst>
        </xdr:cNvPr>
        <xdr:cNvSpPr txBox="1"/>
      </xdr:nvSpPr>
      <xdr:spPr>
        <a:xfrm>
          <a:off x="11999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76835</xdr:rowOff>
    </xdr:from>
    <xdr:to>
      <xdr:col>85</xdr:col>
      <xdr:colOff>177800</xdr:colOff>
      <xdr:row>58</xdr:row>
      <xdr:rowOff>6985</xdr:rowOff>
    </xdr:to>
    <xdr:sp macro="" textlink="">
      <xdr:nvSpPr>
        <xdr:cNvPr id="648" name="楕円 647">
          <a:extLst>
            <a:ext uri="{FF2B5EF4-FFF2-40B4-BE49-F238E27FC236}">
              <a16:creationId xmlns:a16="http://schemas.microsoft.com/office/drawing/2014/main" id="{B8E97199-A784-451E-A406-B84A7E191B53}"/>
            </a:ext>
          </a:extLst>
        </xdr:cNvPr>
        <xdr:cNvSpPr/>
      </xdr:nvSpPr>
      <xdr:spPr>
        <a:xfrm>
          <a:off x="15459075" y="9316085"/>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99712</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D22F8E0F-513B-45B1-BAB7-BF11B424F09D}"/>
            </a:ext>
          </a:extLst>
        </xdr:cNvPr>
        <xdr:cNvSpPr txBox="1"/>
      </xdr:nvSpPr>
      <xdr:spPr>
        <a:xfrm>
          <a:off x="15552737" y="9181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130175</xdr:rowOff>
    </xdr:from>
    <xdr:to>
      <xdr:col>81</xdr:col>
      <xdr:colOff>101600</xdr:colOff>
      <xdr:row>58</xdr:row>
      <xdr:rowOff>60325</xdr:rowOff>
    </xdr:to>
    <xdr:sp macro="" textlink="">
      <xdr:nvSpPr>
        <xdr:cNvPr id="650" name="楕円 649">
          <a:extLst>
            <a:ext uri="{FF2B5EF4-FFF2-40B4-BE49-F238E27FC236}">
              <a16:creationId xmlns:a16="http://schemas.microsoft.com/office/drawing/2014/main" id="{8409060C-2224-4D18-81EB-4B873977C9BF}"/>
            </a:ext>
          </a:extLst>
        </xdr:cNvPr>
        <xdr:cNvSpPr/>
      </xdr:nvSpPr>
      <xdr:spPr>
        <a:xfrm>
          <a:off x="14658975" y="9374187"/>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127635</xdr:rowOff>
    </xdr:from>
    <xdr:to>
      <xdr:col>85</xdr:col>
      <xdr:colOff>127000</xdr:colOff>
      <xdr:row>58</xdr:row>
      <xdr:rowOff>9525</xdr:rowOff>
    </xdr:to>
    <xdr:cxnSp macro="">
      <xdr:nvCxnSpPr>
        <xdr:cNvPr id="651" name="直線コネクタ 650">
          <a:extLst>
            <a:ext uri="{FF2B5EF4-FFF2-40B4-BE49-F238E27FC236}">
              <a16:creationId xmlns:a16="http://schemas.microsoft.com/office/drawing/2014/main" id="{42B18398-5236-4A28-BC5C-97B558506894}"/>
            </a:ext>
          </a:extLst>
        </xdr:cNvPr>
        <xdr:cNvCxnSpPr/>
      </xdr:nvCxnSpPr>
      <xdr:spPr>
        <a:xfrm flipV="1">
          <a:off x="14714537" y="9371647"/>
          <a:ext cx="8001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139700</xdr:rowOff>
    </xdr:from>
    <xdr:to>
      <xdr:col>76</xdr:col>
      <xdr:colOff>165100</xdr:colOff>
      <xdr:row>59</xdr:row>
      <xdr:rowOff>69850</xdr:rowOff>
    </xdr:to>
    <xdr:sp macro="" textlink="">
      <xdr:nvSpPr>
        <xdr:cNvPr id="652" name="楕円 651">
          <a:extLst>
            <a:ext uri="{FF2B5EF4-FFF2-40B4-BE49-F238E27FC236}">
              <a16:creationId xmlns:a16="http://schemas.microsoft.com/office/drawing/2014/main" id="{0D5874C2-69DE-49A2-95BC-E3E78793656B}"/>
            </a:ext>
          </a:extLst>
        </xdr:cNvPr>
        <xdr:cNvSpPr/>
      </xdr:nvSpPr>
      <xdr:spPr>
        <a:xfrm>
          <a:off x="13822362" y="954563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xdr:rowOff>
    </xdr:from>
    <xdr:to>
      <xdr:col>81</xdr:col>
      <xdr:colOff>50800</xdr:colOff>
      <xdr:row>59</xdr:row>
      <xdr:rowOff>19050</xdr:rowOff>
    </xdr:to>
    <xdr:cxnSp macro="">
      <xdr:nvCxnSpPr>
        <xdr:cNvPr id="653" name="直線コネクタ 652">
          <a:extLst>
            <a:ext uri="{FF2B5EF4-FFF2-40B4-BE49-F238E27FC236}">
              <a16:creationId xmlns:a16="http://schemas.microsoft.com/office/drawing/2014/main" id="{3331BD90-ED35-4388-9BF8-02C32B03C473}"/>
            </a:ext>
          </a:extLst>
        </xdr:cNvPr>
        <xdr:cNvCxnSpPr/>
      </xdr:nvCxnSpPr>
      <xdr:spPr>
        <a:xfrm flipV="1">
          <a:off x="13868400" y="9410700"/>
          <a:ext cx="846137"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107315</xdr:rowOff>
    </xdr:from>
    <xdr:to>
      <xdr:col>72</xdr:col>
      <xdr:colOff>38100</xdr:colOff>
      <xdr:row>59</xdr:row>
      <xdr:rowOff>37465</xdr:rowOff>
    </xdr:to>
    <xdr:sp macro="" textlink="">
      <xdr:nvSpPr>
        <xdr:cNvPr id="654" name="楕円 653">
          <a:extLst>
            <a:ext uri="{FF2B5EF4-FFF2-40B4-BE49-F238E27FC236}">
              <a16:creationId xmlns:a16="http://schemas.microsoft.com/office/drawing/2014/main" id="{CAFDB9CD-E495-4105-899C-5A0DF0582C47}"/>
            </a:ext>
          </a:extLst>
        </xdr:cNvPr>
        <xdr:cNvSpPr/>
      </xdr:nvSpPr>
      <xdr:spPr>
        <a:xfrm>
          <a:off x="12980987" y="9513252"/>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158115</xdr:rowOff>
    </xdr:from>
    <xdr:to>
      <xdr:col>76</xdr:col>
      <xdr:colOff>114300</xdr:colOff>
      <xdr:row>59</xdr:row>
      <xdr:rowOff>19050</xdr:rowOff>
    </xdr:to>
    <xdr:cxnSp macro="">
      <xdr:nvCxnSpPr>
        <xdr:cNvPr id="655" name="直線コネクタ 654">
          <a:extLst>
            <a:ext uri="{FF2B5EF4-FFF2-40B4-BE49-F238E27FC236}">
              <a16:creationId xmlns:a16="http://schemas.microsoft.com/office/drawing/2014/main" id="{E26503B1-A1FF-4CF4-9D5E-F1B52481C7EF}"/>
            </a:ext>
          </a:extLst>
        </xdr:cNvPr>
        <xdr:cNvCxnSpPr/>
      </xdr:nvCxnSpPr>
      <xdr:spPr>
        <a:xfrm>
          <a:off x="13031787" y="9564052"/>
          <a:ext cx="836613"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71120</xdr:rowOff>
    </xdr:from>
    <xdr:to>
      <xdr:col>67</xdr:col>
      <xdr:colOff>101600</xdr:colOff>
      <xdr:row>59</xdr:row>
      <xdr:rowOff>1270</xdr:rowOff>
    </xdr:to>
    <xdr:sp macro="" textlink="">
      <xdr:nvSpPr>
        <xdr:cNvPr id="656" name="楕円 655">
          <a:extLst>
            <a:ext uri="{FF2B5EF4-FFF2-40B4-BE49-F238E27FC236}">
              <a16:creationId xmlns:a16="http://schemas.microsoft.com/office/drawing/2014/main" id="{C36C8FDC-5F86-4202-A858-32BEF8D3E005}"/>
            </a:ext>
          </a:extLst>
        </xdr:cNvPr>
        <xdr:cNvSpPr/>
      </xdr:nvSpPr>
      <xdr:spPr>
        <a:xfrm>
          <a:off x="12125325" y="9477057"/>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121920</xdr:rowOff>
    </xdr:from>
    <xdr:to>
      <xdr:col>71</xdr:col>
      <xdr:colOff>177800</xdr:colOff>
      <xdr:row>58</xdr:row>
      <xdr:rowOff>158115</xdr:rowOff>
    </xdr:to>
    <xdr:cxnSp macro="">
      <xdr:nvCxnSpPr>
        <xdr:cNvPr id="657" name="直線コネクタ 656">
          <a:extLst>
            <a:ext uri="{FF2B5EF4-FFF2-40B4-BE49-F238E27FC236}">
              <a16:creationId xmlns:a16="http://schemas.microsoft.com/office/drawing/2014/main" id="{D698F804-D2FD-49DA-8F67-2F786FB5D9C0}"/>
            </a:ext>
          </a:extLst>
        </xdr:cNvPr>
        <xdr:cNvCxnSpPr/>
      </xdr:nvCxnSpPr>
      <xdr:spPr>
        <a:xfrm>
          <a:off x="12180887" y="9523095"/>
          <a:ext cx="8509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158132</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431B1321-0961-44C2-9DA2-803B9C5F683D}"/>
            </a:ext>
          </a:extLst>
        </xdr:cNvPr>
        <xdr:cNvSpPr txBox="1"/>
      </xdr:nvSpPr>
      <xdr:spPr>
        <a:xfrm>
          <a:off x="14508806" y="95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71B5ECF4-A458-41CE-B99E-981E6FE1782E}"/>
            </a:ext>
          </a:extLst>
        </xdr:cNvPr>
        <xdr:cNvSpPr txBox="1"/>
      </xdr:nvSpPr>
      <xdr:spPr>
        <a:xfrm>
          <a:off x="13680131" y="9231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EB74FB79-4C77-4553-9936-80228D984BA4}"/>
            </a:ext>
          </a:extLst>
        </xdr:cNvPr>
        <xdr:cNvSpPr txBox="1"/>
      </xdr:nvSpPr>
      <xdr:spPr>
        <a:xfrm>
          <a:off x="12838756" y="9265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A02554C2-2B68-4F92-979F-B2481E808716}"/>
            </a:ext>
          </a:extLst>
        </xdr:cNvPr>
        <xdr:cNvSpPr txBox="1"/>
      </xdr:nvSpPr>
      <xdr:spPr>
        <a:xfrm>
          <a:off x="11983094" y="924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76852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A9E2853B-3514-46E8-9BAD-D2BBC8E752F7}"/>
            </a:ext>
          </a:extLst>
        </xdr:cNvPr>
        <xdr:cNvSpPr txBox="1"/>
      </xdr:nvSpPr>
      <xdr:spPr>
        <a:xfrm>
          <a:off x="14508806" y="915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60977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BAF649E6-1BFB-4C45-B893-94C16A89AB74}"/>
            </a:ext>
          </a:extLst>
        </xdr:cNvPr>
        <xdr:cNvSpPr txBox="1"/>
      </xdr:nvSpPr>
      <xdr:spPr>
        <a:xfrm>
          <a:off x="13680131" y="962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28592</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B29BC5F2-C0D3-4CB0-9231-21644063705E}"/>
            </a:ext>
          </a:extLst>
        </xdr:cNvPr>
        <xdr:cNvSpPr txBox="1"/>
      </xdr:nvSpPr>
      <xdr:spPr>
        <a:xfrm>
          <a:off x="12838756" y="959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163847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6AF2944F-F7B5-4192-9A9F-01682B581754}"/>
            </a:ext>
          </a:extLst>
        </xdr:cNvPr>
        <xdr:cNvSpPr txBox="1"/>
      </xdr:nvSpPr>
      <xdr:spPr>
        <a:xfrm>
          <a:off x="11983094"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53B2717F-05AC-41D0-B959-4A2B894C3054}"/>
            </a:ext>
          </a:extLst>
        </xdr:cNvPr>
        <xdr:cNvSpPr/>
      </xdr:nvSpPr>
      <xdr:spPr>
        <a:xfrm>
          <a:off x="173736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B4D4978C-28EA-4BCB-A02B-167D27B48D84}"/>
            </a:ext>
          </a:extLst>
        </xdr:cNvPr>
        <xdr:cNvSpPr/>
      </xdr:nvSpPr>
      <xdr:spPr>
        <a:xfrm>
          <a:off x="175053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AFE3ABA2-F33E-42F8-9655-5D20BABF1D7B}"/>
            </a:ext>
          </a:extLst>
        </xdr:cNvPr>
        <xdr:cNvSpPr/>
      </xdr:nvSpPr>
      <xdr:spPr>
        <a:xfrm>
          <a:off x="175053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671188F0-4FB5-4DF2-9A2A-1D21E7B14D4E}"/>
            </a:ext>
          </a:extLst>
        </xdr:cNvPr>
        <xdr:cNvSpPr/>
      </xdr:nvSpPr>
      <xdr:spPr>
        <a:xfrm>
          <a:off x="184594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5D1D61B-898B-42CF-BCAA-B89A3B77689E}"/>
            </a:ext>
          </a:extLst>
        </xdr:cNvPr>
        <xdr:cNvSpPr/>
      </xdr:nvSpPr>
      <xdr:spPr>
        <a:xfrm>
          <a:off x="184594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D138FC71-1D15-47CF-AC1A-94D9E795994B}"/>
            </a:ext>
          </a:extLst>
        </xdr:cNvPr>
        <xdr:cNvSpPr/>
      </xdr:nvSpPr>
      <xdr:spPr>
        <a:xfrm>
          <a:off x="195453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A49E07B2-89F2-44FD-BAE7-8E1BAA18B1EC}"/>
            </a:ext>
          </a:extLst>
        </xdr:cNvPr>
        <xdr:cNvSpPr/>
      </xdr:nvSpPr>
      <xdr:spPr>
        <a:xfrm>
          <a:off x="195453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A80156A1-E024-4982-A9C7-A6FBF8A482F0}"/>
            </a:ext>
          </a:extLst>
        </xdr:cNvPr>
        <xdr:cNvSpPr/>
      </xdr:nvSpPr>
      <xdr:spPr>
        <a:xfrm>
          <a:off x="173736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4CD33DB0-32A2-4A17-8204-86AE641DB00F}"/>
            </a:ext>
          </a:extLst>
        </xdr:cNvPr>
        <xdr:cNvSpPr txBox="1"/>
      </xdr:nvSpPr>
      <xdr:spPr>
        <a:xfrm>
          <a:off x="1734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86609763-F598-48AB-8A7E-0DC0A4AD357A}"/>
            </a:ext>
          </a:extLst>
        </xdr:cNvPr>
        <xdr:cNvCxnSpPr/>
      </xdr:nvCxnSpPr>
      <xdr:spPr>
        <a:xfrm>
          <a:off x="173736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97C857B4-1BFB-4611-B6FB-BB7E5BB66BCC}"/>
            </a:ext>
          </a:extLst>
        </xdr:cNvPr>
        <xdr:cNvCxnSpPr/>
      </xdr:nvCxnSpPr>
      <xdr:spPr>
        <a:xfrm>
          <a:off x="17373600" y="103727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0137BBD3-0217-4FE4-B5A7-1D8F17A3069E}"/>
            </a:ext>
          </a:extLst>
        </xdr:cNvPr>
        <xdr:cNvSpPr txBox="1"/>
      </xdr:nvSpPr>
      <xdr:spPr>
        <a:xfrm>
          <a:off x="16934996"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3C2C8E11-A94A-495A-880B-2D6CF915D18F}"/>
            </a:ext>
          </a:extLst>
        </xdr:cNvPr>
        <xdr:cNvCxnSpPr/>
      </xdr:nvCxnSpPr>
      <xdr:spPr>
        <a:xfrm>
          <a:off x="17373600" y="9944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A10E78DD-FD55-41DA-9824-35801A61F7F7}"/>
            </a:ext>
          </a:extLst>
        </xdr:cNvPr>
        <xdr:cNvSpPr txBox="1"/>
      </xdr:nvSpPr>
      <xdr:spPr>
        <a:xfrm>
          <a:off x="16934996"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3215B508-161B-4921-911C-C7843C863974}"/>
            </a:ext>
          </a:extLst>
        </xdr:cNvPr>
        <xdr:cNvCxnSpPr/>
      </xdr:nvCxnSpPr>
      <xdr:spPr>
        <a:xfrm>
          <a:off x="17373600" y="9515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77DA0327-93A3-46B8-9803-3F297AEA3204}"/>
            </a:ext>
          </a:extLst>
        </xdr:cNvPr>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9CBC87C2-5C3A-4619-BD21-0C802FD4A9B9}"/>
            </a:ext>
          </a:extLst>
        </xdr:cNvPr>
        <xdr:cNvCxnSpPr/>
      </xdr:nvCxnSpPr>
      <xdr:spPr>
        <a:xfrm>
          <a:off x="17373600" y="9077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35DC1D00-7306-43B6-9F76-ABBCCC7222AE}"/>
            </a:ext>
          </a:extLst>
        </xdr:cNvPr>
        <xdr:cNvSpPr txBox="1"/>
      </xdr:nvSpPr>
      <xdr:spPr>
        <a:xfrm>
          <a:off x="16934996"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B16A2901-DFAD-4FD0-B512-CF8EB98AB42A}"/>
            </a:ext>
          </a:extLst>
        </xdr:cNvPr>
        <xdr:cNvCxnSpPr/>
      </xdr:nvCxnSpPr>
      <xdr:spPr>
        <a:xfrm>
          <a:off x="173736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B149516F-857C-4766-B60A-DAAECC3A5D67}"/>
            </a:ext>
          </a:extLst>
        </xdr:cNvPr>
        <xdr:cNvSpPr txBox="1"/>
      </xdr:nvSpPr>
      <xdr:spPr>
        <a:xfrm>
          <a:off x="16934996"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49F3280C-0A12-49CA-9D70-8A73558354A4}"/>
            </a:ext>
          </a:extLst>
        </xdr:cNvPr>
        <xdr:cNvSpPr/>
      </xdr:nvSpPr>
      <xdr:spPr>
        <a:xfrm>
          <a:off x="173736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a:extLst>
            <a:ext uri="{FF2B5EF4-FFF2-40B4-BE49-F238E27FC236}">
              <a16:creationId xmlns:a16="http://schemas.microsoft.com/office/drawing/2014/main" id="{C2B787DD-9CA3-4F61-8D31-1712774FB3F6}"/>
            </a:ext>
          </a:extLst>
        </xdr:cNvPr>
        <xdr:cNvCxnSpPr/>
      </xdr:nvCxnSpPr>
      <xdr:spPr>
        <a:xfrm flipV="1">
          <a:off x="21060726" y="9132189"/>
          <a:ext cx="0" cy="124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88073944-69F8-4746-AED6-A1D5EDEA01A8}"/>
            </a:ext>
          </a:extLst>
        </xdr:cNvPr>
        <xdr:cNvSpPr txBox="1"/>
      </xdr:nvSpPr>
      <xdr:spPr>
        <a:xfrm>
          <a:off x="21099462" y="1037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a:extLst>
            <a:ext uri="{FF2B5EF4-FFF2-40B4-BE49-F238E27FC236}">
              <a16:creationId xmlns:a16="http://schemas.microsoft.com/office/drawing/2014/main" id="{AB144B3C-0D26-4763-9770-5CAE9F957158}"/>
            </a:ext>
          </a:extLst>
        </xdr:cNvPr>
        <xdr:cNvCxnSpPr/>
      </xdr:nvCxnSpPr>
      <xdr:spPr>
        <a:xfrm>
          <a:off x="20981987" y="1037310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E49AB15B-A3DC-4EF9-ADDB-94111B0C825F}"/>
            </a:ext>
          </a:extLst>
        </xdr:cNvPr>
        <xdr:cNvSpPr txBox="1"/>
      </xdr:nvSpPr>
      <xdr:spPr>
        <a:xfrm>
          <a:off x="21099462" y="891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a:extLst>
            <a:ext uri="{FF2B5EF4-FFF2-40B4-BE49-F238E27FC236}">
              <a16:creationId xmlns:a16="http://schemas.microsoft.com/office/drawing/2014/main" id="{4F25B315-85FC-450F-81FA-0C41E620E12E}"/>
            </a:ext>
          </a:extLst>
        </xdr:cNvPr>
        <xdr:cNvCxnSpPr/>
      </xdr:nvCxnSpPr>
      <xdr:spPr>
        <a:xfrm>
          <a:off x="20981987" y="913218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80789</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56D9141A-CA32-4F00-8B1C-BE5967011E19}"/>
            </a:ext>
          </a:extLst>
        </xdr:cNvPr>
        <xdr:cNvSpPr txBox="1"/>
      </xdr:nvSpPr>
      <xdr:spPr>
        <a:xfrm>
          <a:off x="21099462" y="997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a:extLst>
            <a:ext uri="{FF2B5EF4-FFF2-40B4-BE49-F238E27FC236}">
              <a16:creationId xmlns:a16="http://schemas.microsoft.com/office/drawing/2014/main" id="{C9B3ECB5-C259-41BE-AC6C-E2B55B48092C}"/>
            </a:ext>
          </a:extLst>
        </xdr:cNvPr>
        <xdr:cNvSpPr/>
      </xdr:nvSpPr>
      <xdr:spPr>
        <a:xfrm>
          <a:off x="21010562" y="9994074"/>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94" name="フローチャート: 判断 693">
          <a:extLst>
            <a:ext uri="{FF2B5EF4-FFF2-40B4-BE49-F238E27FC236}">
              <a16:creationId xmlns:a16="http://schemas.microsoft.com/office/drawing/2014/main" id="{645B55E7-C20C-45E8-9469-9BD0475F0A17}"/>
            </a:ext>
          </a:extLst>
        </xdr:cNvPr>
        <xdr:cNvSpPr/>
      </xdr:nvSpPr>
      <xdr:spPr>
        <a:xfrm>
          <a:off x="20219987" y="9961880"/>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5" name="フローチャート: 判断 694">
          <a:extLst>
            <a:ext uri="{FF2B5EF4-FFF2-40B4-BE49-F238E27FC236}">
              <a16:creationId xmlns:a16="http://schemas.microsoft.com/office/drawing/2014/main" id="{44941966-512A-46C2-AACB-52BA1AD518B5}"/>
            </a:ext>
          </a:extLst>
        </xdr:cNvPr>
        <xdr:cNvSpPr/>
      </xdr:nvSpPr>
      <xdr:spPr>
        <a:xfrm>
          <a:off x="19364325" y="9980168"/>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96" name="フローチャート: 判断 695">
          <a:extLst>
            <a:ext uri="{FF2B5EF4-FFF2-40B4-BE49-F238E27FC236}">
              <a16:creationId xmlns:a16="http://schemas.microsoft.com/office/drawing/2014/main" id="{B031DCD1-07AE-4847-8EAA-32DB649C8E8B}"/>
            </a:ext>
          </a:extLst>
        </xdr:cNvPr>
        <xdr:cNvSpPr/>
      </xdr:nvSpPr>
      <xdr:spPr>
        <a:xfrm>
          <a:off x="18527712" y="10048938"/>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97" name="フローチャート: 判断 696">
          <a:extLst>
            <a:ext uri="{FF2B5EF4-FFF2-40B4-BE49-F238E27FC236}">
              <a16:creationId xmlns:a16="http://schemas.microsoft.com/office/drawing/2014/main" id="{93DA7521-5F67-4E9D-99C8-7939E1AA5481}"/>
            </a:ext>
          </a:extLst>
        </xdr:cNvPr>
        <xdr:cNvSpPr/>
      </xdr:nvSpPr>
      <xdr:spPr>
        <a:xfrm>
          <a:off x="17686337" y="10030650"/>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308C6900-47A9-4514-A677-7ACF553A3D10}"/>
            </a:ext>
          </a:extLst>
        </xdr:cNvPr>
        <xdr:cNvSpPr txBox="1"/>
      </xdr:nvSpPr>
      <xdr:spPr>
        <a:xfrm>
          <a:off x="208803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FC1DA20-3834-4F99-85C7-70EA681AF0CD}"/>
            </a:ext>
          </a:extLst>
        </xdr:cNvPr>
        <xdr:cNvSpPr txBox="1"/>
      </xdr:nvSpPr>
      <xdr:spPr>
        <a:xfrm>
          <a:off x="20089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5C2325E-40F1-4512-91F5-3ED4D40C18CB}"/>
            </a:ext>
          </a:extLst>
        </xdr:cNvPr>
        <xdr:cNvSpPr txBox="1"/>
      </xdr:nvSpPr>
      <xdr:spPr>
        <a:xfrm>
          <a:off x="19238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4E6C41C5-DB2E-4B54-9F20-B77E52CEBD7D}"/>
            </a:ext>
          </a:extLst>
        </xdr:cNvPr>
        <xdr:cNvSpPr txBox="1"/>
      </xdr:nvSpPr>
      <xdr:spPr>
        <a:xfrm>
          <a:off x="183927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24D006C-FDCF-4DAA-9CB7-6478C665ABAC}"/>
            </a:ext>
          </a:extLst>
        </xdr:cNvPr>
        <xdr:cNvSpPr txBox="1"/>
      </xdr:nvSpPr>
      <xdr:spPr>
        <a:xfrm>
          <a:off x="175561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703" name="楕円 702">
          <a:extLst>
            <a:ext uri="{FF2B5EF4-FFF2-40B4-BE49-F238E27FC236}">
              <a16:creationId xmlns:a16="http://schemas.microsoft.com/office/drawing/2014/main" id="{87DD27AD-5515-4DE4-A0AB-FAE233AAA8DB}"/>
            </a:ext>
          </a:extLst>
        </xdr:cNvPr>
        <xdr:cNvSpPr/>
      </xdr:nvSpPr>
      <xdr:spPr>
        <a:xfrm>
          <a:off x="21010562" y="9888918"/>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20083</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62C2F6A6-14ED-46EA-B03E-C586E94349D1}"/>
            </a:ext>
          </a:extLst>
        </xdr:cNvPr>
        <xdr:cNvSpPr txBox="1"/>
      </xdr:nvSpPr>
      <xdr:spPr>
        <a:xfrm>
          <a:off x="21099462" y="974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xdr:rowOff>
    </xdr:from>
    <xdr:to>
      <xdr:col>112</xdr:col>
      <xdr:colOff>38100</xdr:colOff>
      <xdr:row>61</xdr:row>
      <xdr:rowOff>103378</xdr:rowOff>
    </xdr:to>
    <xdr:sp macro="" textlink="">
      <xdr:nvSpPr>
        <xdr:cNvPr id="705" name="楕円 704">
          <a:extLst>
            <a:ext uri="{FF2B5EF4-FFF2-40B4-BE49-F238E27FC236}">
              <a16:creationId xmlns:a16="http://schemas.microsoft.com/office/drawing/2014/main" id="{664CD6AD-54CA-41D6-94A2-E1DA224ED9CB}"/>
            </a:ext>
          </a:extLst>
        </xdr:cNvPr>
        <xdr:cNvSpPr/>
      </xdr:nvSpPr>
      <xdr:spPr>
        <a:xfrm>
          <a:off x="20219987" y="988872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48006</xdr:rowOff>
    </xdr:from>
    <xdr:to>
      <xdr:col>116</xdr:col>
      <xdr:colOff>63500</xdr:colOff>
      <xdr:row>61</xdr:row>
      <xdr:rowOff>52578</xdr:rowOff>
    </xdr:to>
    <xdr:cxnSp macro="">
      <xdr:nvCxnSpPr>
        <xdr:cNvPr id="706" name="直線コネクタ 705">
          <a:extLst>
            <a:ext uri="{FF2B5EF4-FFF2-40B4-BE49-F238E27FC236}">
              <a16:creationId xmlns:a16="http://schemas.microsoft.com/office/drawing/2014/main" id="{5A7C768C-27C6-4AC5-BE46-101C0FFBEF6A}"/>
            </a:ext>
          </a:extLst>
        </xdr:cNvPr>
        <xdr:cNvCxnSpPr/>
      </xdr:nvCxnSpPr>
      <xdr:spPr>
        <a:xfrm flipV="1">
          <a:off x="20270787" y="9934956"/>
          <a:ext cx="790575"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17780</xdr:rowOff>
    </xdr:from>
    <xdr:to>
      <xdr:col>107</xdr:col>
      <xdr:colOff>101600</xdr:colOff>
      <xdr:row>60</xdr:row>
      <xdr:rowOff>119380</xdr:rowOff>
    </xdr:to>
    <xdr:sp macro="" textlink="">
      <xdr:nvSpPr>
        <xdr:cNvPr id="707" name="楕円 706">
          <a:extLst>
            <a:ext uri="{FF2B5EF4-FFF2-40B4-BE49-F238E27FC236}">
              <a16:creationId xmlns:a16="http://schemas.microsoft.com/office/drawing/2014/main" id="{27742386-823E-4E8B-B3EC-AD544DD5F4C6}"/>
            </a:ext>
          </a:extLst>
        </xdr:cNvPr>
        <xdr:cNvSpPr/>
      </xdr:nvSpPr>
      <xdr:spPr>
        <a:xfrm>
          <a:off x="19364325" y="9742805"/>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68580</xdr:rowOff>
    </xdr:from>
    <xdr:to>
      <xdr:col>111</xdr:col>
      <xdr:colOff>177800</xdr:colOff>
      <xdr:row>61</xdr:row>
      <xdr:rowOff>52578</xdr:rowOff>
    </xdr:to>
    <xdr:cxnSp macro="">
      <xdr:nvCxnSpPr>
        <xdr:cNvPr id="708" name="直線コネクタ 707">
          <a:extLst>
            <a:ext uri="{FF2B5EF4-FFF2-40B4-BE49-F238E27FC236}">
              <a16:creationId xmlns:a16="http://schemas.microsoft.com/office/drawing/2014/main" id="{FBB23123-2B78-4C5C-B184-AFA638DACDBB}"/>
            </a:ext>
          </a:extLst>
        </xdr:cNvPr>
        <xdr:cNvCxnSpPr/>
      </xdr:nvCxnSpPr>
      <xdr:spPr>
        <a:xfrm>
          <a:off x="19419887" y="9793605"/>
          <a:ext cx="850900" cy="1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26924</xdr:rowOff>
    </xdr:from>
    <xdr:to>
      <xdr:col>102</xdr:col>
      <xdr:colOff>165100</xdr:colOff>
      <xdr:row>60</xdr:row>
      <xdr:rowOff>128524</xdr:rowOff>
    </xdr:to>
    <xdr:sp macro="" textlink="">
      <xdr:nvSpPr>
        <xdr:cNvPr id="709" name="楕円 708">
          <a:extLst>
            <a:ext uri="{FF2B5EF4-FFF2-40B4-BE49-F238E27FC236}">
              <a16:creationId xmlns:a16="http://schemas.microsoft.com/office/drawing/2014/main" id="{1DF80A74-137D-4B96-9A66-F43255C3C66C}"/>
            </a:ext>
          </a:extLst>
        </xdr:cNvPr>
        <xdr:cNvSpPr/>
      </xdr:nvSpPr>
      <xdr:spPr>
        <a:xfrm>
          <a:off x="18527712" y="9751949"/>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68580</xdr:rowOff>
    </xdr:from>
    <xdr:to>
      <xdr:col>107</xdr:col>
      <xdr:colOff>50800</xdr:colOff>
      <xdr:row>60</xdr:row>
      <xdr:rowOff>77724</xdr:rowOff>
    </xdr:to>
    <xdr:cxnSp macro="">
      <xdr:nvCxnSpPr>
        <xdr:cNvPr id="710" name="直線コネクタ 709">
          <a:extLst>
            <a:ext uri="{FF2B5EF4-FFF2-40B4-BE49-F238E27FC236}">
              <a16:creationId xmlns:a16="http://schemas.microsoft.com/office/drawing/2014/main" id="{98F9E7E6-564C-4E3D-AFF3-88FD5553F3D8}"/>
            </a:ext>
          </a:extLst>
        </xdr:cNvPr>
        <xdr:cNvCxnSpPr/>
      </xdr:nvCxnSpPr>
      <xdr:spPr>
        <a:xfrm flipV="1">
          <a:off x="18573750" y="9793605"/>
          <a:ext cx="846137"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36068</xdr:rowOff>
    </xdr:from>
    <xdr:to>
      <xdr:col>98</xdr:col>
      <xdr:colOff>38100</xdr:colOff>
      <xdr:row>60</xdr:row>
      <xdr:rowOff>137668</xdr:rowOff>
    </xdr:to>
    <xdr:sp macro="" textlink="">
      <xdr:nvSpPr>
        <xdr:cNvPr id="711" name="楕円 710">
          <a:extLst>
            <a:ext uri="{FF2B5EF4-FFF2-40B4-BE49-F238E27FC236}">
              <a16:creationId xmlns:a16="http://schemas.microsoft.com/office/drawing/2014/main" id="{0DE7093E-29AF-4179-B56F-E582145A066A}"/>
            </a:ext>
          </a:extLst>
        </xdr:cNvPr>
        <xdr:cNvSpPr/>
      </xdr:nvSpPr>
      <xdr:spPr>
        <a:xfrm>
          <a:off x="17686337" y="9761093"/>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77724</xdr:rowOff>
    </xdr:from>
    <xdr:to>
      <xdr:col>102</xdr:col>
      <xdr:colOff>114300</xdr:colOff>
      <xdr:row>60</xdr:row>
      <xdr:rowOff>86868</xdr:rowOff>
    </xdr:to>
    <xdr:cxnSp macro="">
      <xdr:nvCxnSpPr>
        <xdr:cNvPr id="712" name="直線コネクタ 711">
          <a:extLst>
            <a:ext uri="{FF2B5EF4-FFF2-40B4-BE49-F238E27FC236}">
              <a16:creationId xmlns:a16="http://schemas.microsoft.com/office/drawing/2014/main" id="{B548BE47-D1CC-4894-9459-D673D129D788}"/>
            </a:ext>
          </a:extLst>
        </xdr:cNvPr>
        <xdr:cNvCxnSpPr/>
      </xdr:nvCxnSpPr>
      <xdr:spPr>
        <a:xfrm flipV="1">
          <a:off x="17737137" y="9802749"/>
          <a:ext cx="836613"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167657</xdr:rowOff>
    </xdr:from>
    <xdr:ext cx="469744" cy="259045"/>
    <xdr:sp macro="" textlink="">
      <xdr:nvSpPr>
        <xdr:cNvPr id="713" name="n_1aveValue【保健センター・保健所】&#10;一人当たり面積">
          <a:extLst>
            <a:ext uri="{FF2B5EF4-FFF2-40B4-BE49-F238E27FC236}">
              <a16:creationId xmlns:a16="http://schemas.microsoft.com/office/drawing/2014/main" id="{DF81EEE7-82D2-4595-8766-1DB01C1F41C3}"/>
            </a:ext>
          </a:extLst>
        </xdr:cNvPr>
        <xdr:cNvSpPr txBox="1"/>
      </xdr:nvSpPr>
      <xdr:spPr>
        <a:xfrm>
          <a:off x="20032739" y="1004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714" name="n_2aveValue【保健センター・保健所】&#10;一人当たり面積">
          <a:extLst>
            <a:ext uri="{FF2B5EF4-FFF2-40B4-BE49-F238E27FC236}">
              <a16:creationId xmlns:a16="http://schemas.microsoft.com/office/drawing/2014/main" id="{D925BB5D-75E0-4A79-B37E-AF4B3A90CB8C}"/>
            </a:ext>
          </a:extLst>
        </xdr:cNvPr>
        <xdr:cNvSpPr txBox="1"/>
      </xdr:nvSpPr>
      <xdr:spPr>
        <a:xfrm>
          <a:off x="19194539" y="1006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78503</xdr:rowOff>
    </xdr:from>
    <xdr:ext cx="469744" cy="259045"/>
    <xdr:sp macro="" textlink="">
      <xdr:nvSpPr>
        <xdr:cNvPr id="715" name="n_3aveValue【保健センター・保健所】&#10;一人当たり面積">
          <a:extLst>
            <a:ext uri="{FF2B5EF4-FFF2-40B4-BE49-F238E27FC236}">
              <a16:creationId xmlns:a16="http://schemas.microsoft.com/office/drawing/2014/main" id="{421D6B70-3969-4EBC-A9A1-BAC658B2AD6D}"/>
            </a:ext>
          </a:extLst>
        </xdr:cNvPr>
        <xdr:cNvSpPr txBox="1"/>
      </xdr:nvSpPr>
      <xdr:spPr>
        <a:xfrm>
          <a:off x="18353164" y="1012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60215</xdr:rowOff>
    </xdr:from>
    <xdr:ext cx="469744" cy="259045"/>
    <xdr:sp macro="" textlink="">
      <xdr:nvSpPr>
        <xdr:cNvPr id="716" name="n_4aveValue【保健センター・保健所】&#10;一人当たり面積">
          <a:extLst>
            <a:ext uri="{FF2B5EF4-FFF2-40B4-BE49-F238E27FC236}">
              <a16:creationId xmlns:a16="http://schemas.microsoft.com/office/drawing/2014/main" id="{73302FD5-1B87-4192-9D14-6D3B5EB8FAAE}"/>
            </a:ext>
          </a:extLst>
        </xdr:cNvPr>
        <xdr:cNvSpPr txBox="1"/>
      </xdr:nvSpPr>
      <xdr:spPr>
        <a:xfrm>
          <a:off x="17507027" y="1011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119905</xdr:rowOff>
    </xdr:from>
    <xdr:ext cx="469744" cy="259045"/>
    <xdr:sp macro="" textlink="">
      <xdr:nvSpPr>
        <xdr:cNvPr id="717" name="n_1mainValue【保健センター・保健所】&#10;一人当たり面積">
          <a:extLst>
            <a:ext uri="{FF2B5EF4-FFF2-40B4-BE49-F238E27FC236}">
              <a16:creationId xmlns:a16="http://schemas.microsoft.com/office/drawing/2014/main" id="{23B4C873-5476-4887-80BC-FF9D34F960F7}"/>
            </a:ext>
          </a:extLst>
        </xdr:cNvPr>
        <xdr:cNvSpPr txBox="1"/>
      </xdr:nvSpPr>
      <xdr:spPr>
        <a:xfrm>
          <a:off x="20032739" y="968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718" name="n_2mainValue【保健センター・保健所】&#10;一人当たり面積">
          <a:extLst>
            <a:ext uri="{FF2B5EF4-FFF2-40B4-BE49-F238E27FC236}">
              <a16:creationId xmlns:a16="http://schemas.microsoft.com/office/drawing/2014/main" id="{3B416A1E-BEE2-4ABB-9434-5F44A2D1F3C6}"/>
            </a:ext>
          </a:extLst>
        </xdr:cNvPr>
        <xdr:cNvSpPr txBox="1"/>
      </xdr:nvSpPr>
      <xdr:spPr>
        <a:xfrm>
          <a:off x="19194539" y="95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145051</xdr:rowOff>
    </xdr:from>
    <xdr:ext cx="469744" cy="259045"/>
    <xdr:sp macro="" textlink="">
      <xdr:nvSpPr>
        <xdr:cNvPr id="719" name="n_3mainValue【保健センター・保健所】&#10;一人当たり面積">
          <a:extLst>
            <a:ext uri="{FF2B5EF4-FFF2-40B4-BE49-F238E27FC236}">
              <a16:creationId xmlns:a16="http://schemas.microsoft.com/office/drawing/2014/main" id="{C3AC8F6B-D16F-4421-8086-03E18DE3A2CF}"/>
            </a:ext>
          </a:extLst>
        </xdr:cNvPr>
        <xdr:cNvSpPr txBox="1"/>
      </xdr:nvSpPr>
      <xdr:spPr>
        <a:xfrm>
          <a:off x="18353164" y="954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154195</xdr:rowOff>
    </xdr:from>
    <xdr:ext cx="469744" cy="259045"/>
    <xdr:sp macro="" textlink="">
      <xdr:nvSpPr>
        <xdr:cNvPr id="720" name="n_4mainValue【保健センター・保健所】&#10;一人当たり面積">
          <a:extLst>
            <a:ext uri="{FF2B5EF4-FFF2-40B4-BE49-F238E27FC236}">
              <a16:creationId xmlns:a16="http://schemas.microsoft.com/office/drawing/2014/main" id="{B15C24F9-E0BF-4851-8891-6035408001C1}"/>
            </a:ext>
          </a:extLst>
        </xdr:cNvPr>
        <xdr:cNvSpPr txBox="1"/>
      </xdr:nvSpPr>
      <xdr:spPr>
        <a:xfrm>
          <a:off x="17507027" y="95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C90AF7BB-E660-45D4-B59B-9FB2B106F6BD}"/>
            </a:ext>
          </a:extLst>
        </xdr:cNvPr>
        <xdr:cNvSpPr/>
      </xdr:nvSpPr>
      <xdr:spPr>
        <a:xfrm>
          <a:off x="11831637"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3B38C92C-CC29-4511-818B-04775341774B}"/>
            </a:ext>
          </a:extLst>
        </xdr:cNvPr>
        <xdr:cNvSpPr/>
      </xdr:nvSpPr>
      <xdr:spPr>
        <a:xfrm>
          <a:off x="119443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F8CC4878-5242-4F46-AC00-BBBD4E1AB14A}"/>
            </a:ext>
          </a:extLst>
        </xdr:cNvPr>
        <xdr:cNvSpPr/>
      </xdr:nvSpPr>
      <xdr:spPr>
        <a:xfrm>
          <a:off x="119443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4B9BDE5B-24F0-46B7-B5DD-4EA5AC856C58}"/>
            </a:ext>
          </a:extLst>
        </xdr:cNvPr>
        <xdr:cNvSpPr/>
      </xdr:nvSpPr>
      <xdr:spPr>
        <a:xfrm>
          <a:off x="129174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BE884478-813D-4CAE-BFC6-2E7A910E27CE}"/>
            </a:ext>
          </a:extLst>
        </xdr:cNvPr>
        <xdr:cNvSpPr/>
      </xdr:nvSpPr>
      <xdr:spPr>
        <a:xfrm>
          <a:off x="129174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C66C4AEE-B41B-4D23-AB35-F26AE624374D}"/>
            </a:ext>
          </a:extLst>
        </xdr:cNvPr>
        <xdr:cNvSpPr/>
      </xdr:nvSpPr>
      <xdr:spPr>
        <a:xfrm>
          <a:off x="1400333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46460105-B5C3-45D5-944F-F986FCA3FD8D}"/>
            </a:ext>
          </a:extLst>
        </xdr:cNvPr>
        <xdr:cNvSpPr/>
      </xdr:nvSpPr>
      <xdr:spPr>
        <a:xfrm>
          <a:off x="1400333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5F68CCB9-EF43-49C5-9E43-1B27C926C6EF}"/>
            </a:ext>
          </a:extLst>
        </xdr:cNvPr>
        <xdr:cNvSpPr/>
      </xdr:nvSpPr>
      <xdr:spPr>
        <a:xfrm>
          <a:off x="11831637" y="122491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ACDAFE41-96CA-40CE-BA2C-B34A61B27D00}"/>
            </a:ext>
          </a:extLst>
        </xdr:cNvPr>
        <xdr:cNvSpPr txBox="1"/>
      </xdr:nvSpPr>
      <xdr:spPr>
        <a:xfrm>
          <a:off x="11793537"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C51021EF-0A10-440B-80D1-0A9C8760C55F}"/>
            </a:ext>
          </a:extLst>
        </xdr:cNvPr>
        <xdr:cNvCxnSpPr/>
      </xdr:nvCxnSpPr>
      <xdr:spPr>
        <a:xfrm>
          <a:off x="11831637"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11216E56-139B-4411-901D-1B767F4257DC}"/>
            </a:ext>
          </a:extLst>
        </xdr:cNvPr>
        <xdr:cNvSpPr txBox="1"/>
      </xdr:nvSpPr>
      <xdr:spPr>
        <a:xfrm>
          <a:off x="11393033"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A352373C-4ADB-486C-B200-7C109F8B9F41}"/>
            </a:ext>
          </a:extLst>
        </xdr:cNvPr>
        <xdr:cNvCxnSpPr/>
      </xdr:nvCxnSpPr>
      <xdr:spPr>
        <a:xfrm>
          <a:off x="11831637" y="139731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a:extLst>
            <a:ext uri="{FF2B5EF4-FFF2-40B4-BE49-F238E27FC236}">
              <a16:creationId xmlns:a16="http://schemas.microsoft.com/office/drawing/2014/main" id="{54C53551-0799-47E3-A6FD-B4C4F07AA128}"/>
            </a:ext>
          </a:extLst>
        </xdr:cNvPr>
        <xdr:cNvSpPr txBox="1"/>
      </xdr:nvSpPr>
      <xdr:spPr>
        <a:xfrm>
          <a:off x="11393033"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321992DE-7D73-4DA9-A587-2BBF57A49985}"/>
            </a:ext>
          </a:extLst>
        </xdr:cNvPr>
        <xdr:cNvCxnSpPr/>
      </xdr:nvCxnSpPr>
      <xdr:spPr>
        <a:xfrm>
          <a:off x="11831637" y="135445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2AA615CF-69CB-4E76-B47D-74AB95C4C634}"/>
            </a:ext>
          </a:extLst>
        </xdr:cNvPr>
        <xdr:cNvSpPr txBox="1"/>
      </xdr:nvSpPr>
      <xdr:spPr>
        <a:xfrm>
          <a:off x="11447628" y="13411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AD4DF9F8-7733-488F-BB2C-42EC19FBCE05}"/>
            </a:ext>
          </a:extLst>
        </xdr:cNvPr>
        <xdr:cNvCxnSpPr/>
      </xdr:nvCxnSpPr>
      <xdr:spPr>
        <a:xfrm>
          <a:off x="11831637" y="131159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BE18233E-2000-40F2-BF9C-EB906103DEEB}"/>
            </a:ext>
          </a:extLst>
        </xdr:cNvPr>
        <xdr:cNvSpPr txBox="1"/>
      </xdr:nvSpPr>
      <xdr:spPr>
        <a:xfrm>
          <a:off x="11447628" y="1297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B9F7DB59-FA20-43A7-B397-7252BAAE8336}"/>
            </a:ext>
          </a:extLst>
        </xdr:cNvPr>
        <xdr:cNvCxnSpPr/>
      </xdr:nvCxnSpPr>
      <xdr:spPr>
        <a:xfrm>
          <a:off x="11831637" y="126777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F0BEB46C-FEF1-4E38-BA23-91FC2A09D409}"/>
            </a:ext>
          </a:extLst>
        </xdr:cNvPr>
        <xdr:cNvSpPr txBox="1"/>
      </xdr:nvSpPr>
      <xdr:spPr>
        <a:xfrm>
          <a:off x="11447628" y="1254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1EA25E1-1DFF-4A16-B5BB-AD07FCF0768B}"/>
            </a:ext>
          </a:extLst>
        </xdr:cNvPr>
        <xdr:cNvCxnSpPr/>
      </xdr:nvCxnSpPr>
      <xdr:spPr>
        <a:xfrm>
          <a:off x="11831637"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a:extLst>
            <a:ext uri="{FF2B5EF4-FFF2-40B4-BE49-F238E27FC236}">
              <a16:creationId xmlns:a16="http://schemas.microsoft.com/office/drawing/2014/main" id="{C71E6CDE-768A-49CA-9F13-98269BEAD69E}"/>
            </a:ext>
          </a:extLst>
        </xdr:cNvPr>
        <xdr:cNvSpPr txBox="1"/>
      </xdr:nvSpPr>
      <xdr:spPr>
        <a:xfrm>
          <a:off x="11447628"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239F948-9A9B-4805-B77C-35F61050D7DF}"/>
            </a:ext>
          </a:extLst>
        </xdr:cNvPr>
        <xdr:cNvSpPr/>
      </xdr:nvSpPr>
      <xdr:spPr>
        <a:xfrm>
          <a:off x="11831637" y="122491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43" name="直線コネクタ 742">
          <a:extLst>
            <a:ext uri="{FF2B5EF4-FFF2-40B4-BE49-F238E27FC236}">
              <a16:creationId xmlns:a16="http://schemas.microsoft.com/office/drawing/2014/main" id="{7140F02D-1FDB-4811-8104-E22BA5008C53}"/>
            </a:ext>
          </a:extLst>
        </xdr:cNvPr>
        <xdr:cNvCxnSpPr/>
      </xdr:nvCxnSpPr>
      <xdr:spPr>
        <a:xfrm flipV="1">
          <a:off x="15514001" y="12641580"/>
          <a:ext cx="0" cy="11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8C2418ED-214D-4E44-A253-CB02509B8F17}"/>
            </a:ext>
          </a:extLst>
        </xdr:cNvPr>
        <xdr:cNvSpPr txBox="1"/>
      </xdr:nvSpPr>
      <xdr:spPr>
        <a:xfrm>
          <a:off x="15552737" y="1377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45" name="直線コネクタ 744">
          <a:extLst>
            <a:ext uri="{FF2B5EF4-FFF2-40B4-BE49-F238E27FC236}">
              <a16:creationId xmlns:a16="http://schemas.microsoft.com/office/drawing/2014/main" id="{DA31EE2C-B488-4FBF-9888-0B153246B5EC}"/>
            </a:ext>
          </a:extLst>
        </xdr:cNvPr>
        <xdr:cNvCxnSpPr/>
      </xdr:nvCxnSpPr>
      <xdr:spPr>
        <a:xfrm>
          <a:off x="15420975" y="13772769"/>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4E97A709-7048-4D85-875D-98D0C7F35991}"/>
            </a:ext>
          </a:extLst>
        </xdr:cNvPr>
        <xdr:cNvSpPr txBox="1"/>
      </xdr:nvSpPr>
      <xdr:spPr>
        <a:xfrm>
          <a:off x="15552737" y="1243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7" name="直線コネクタ 746">
          <a:extLst>
            <a:ext uri="{FF2B5EF4-FFF2-40B4-BE49-F238E27FC236}">
              <a16:creationId xmlns:a16="http://schemas.microsoft.com/office/drawing/2014/main" id="{27606BB5-16FA-4D89-82B9-06AF2B03105F}"/>
            </a:ext>
          </a:extLst>
        </xdr:cNvPr>
        <xdr:cNvCxnSpPr/>
      </xdr:nvCxnSpPr>
      <xdr:spPr>
        <a:xfrm>
          <a:off x="15420975" y="12641580"/>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162323</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267D38FA-D1A8-456D-AFAA-0EA1C9A11EAD}"/>
            </a:ext>
          </a:extLst>
        </xdr:cNvPr>
        <xdr:cNvSpPr txBox="1"/>
      </xdr:nvSpPr>
      <xdr:spPr>
        <a:xfrm>
          <a:off x="15552737" y="13125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49" name="フローチャート: 判断 748">
          <a:extLst>
            <a:ext uri="{FF2B5EF4-FFF2-40B4-BE49-F238E27FC236}">
              <a16:creationId xmlns:a16="http://schemas.microsoft.com/office/drawing/2014/main" id="{EC7A568E-CF20-4062-8032-646FA064CDAE}"/>
            </a:ext>
          </a:extLst>
        </xdr:cNvPr>
        <xdr:cNvSpPr/>
      </xdr:nvSpPr>
      <xdr:spPr>
        <a:xfrm>
          <a:off x="15459075" y="13142658"/>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50" name="フローチャート: 判断 749">
          <a:extLst>
            <a:ext uri="{FF2B5EF4-FFF2-40B4-BE49-F238E27FC236}">
              <a16:creationId xmlns:a16="http://schemas.microsoft.com/office/drawing/2014/main" id="{A4A1C056-2187-4F85-9AD4-12220693E3DD}"/>
            </a:ext>
          </a:extLst>
        </xdr:cNvPr>
        <xdr:cNvSpPr/>
      </xdr:nvSpPr>
      <xdr:spPr>
        <a:xfrm>
          <a:off x="14658975" y="13076555"/>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751" name="フローチャート: 判断 750">
          <a:extLst>
            <a:ext uri="{FF2B5EF4-FFF2-40B4-BE49-F238E27FC236}">
              <a16:creationId xmlns:a16="http://schemas.microsoft.com/office/drawing/2014/main" id="{6816AD0D-E69B-4448-9E48-94B33381AD67}"/>
            </a:ext>
          </a:extLst>
        </xdr:cNvPr>
        <xdr:cNvSpPr/>
      </xdr:nvSpPr>
      <xdr:spPr>
        <a:xfrm>
          <a:off x="13822362" y="13076745"/>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752" name="フローチャート: 判断 751">
          <a:extLst>
            <a:ext uri="{FF2B5EF4-FFF2-40B4-BE49-F238E27FC236}">
              <a16:creationId xmlns:a16="http://schemas.microsoft.com/office/drawing/2014/main" id="{D4F858BA-313B-42B1-959C-45835C1496F2}"/>
            </a:ext>
          </a:extLst>
        </xdr:cNvPr>
        <xdr:cNvSpPr/>
      </xdr:nvSpPr>
      <xdr:spPr>
        <a:xfrm>
          <a:off x="12980987" y="13003403"/>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753" name="フローチャート: 判断 752">
          <a:extLst>
            <a:ext uri="{FF2B5EF4-FFF2-40B4-BE49-F238E27FC236}">
              <a16:creationId xmlns:a16="http://schemas.microsoft.com/office/drawing/2014/main" id="{78E6BA83-B6F0-41E0-83A2-0E310DF8D803}"/>
            </a:ext>
          </a:extLst>
        </xdr:cNvPr>
        <xdr:cNvSpPr/>
      </xdr:nvSpPr>
      <xdr:spPr>
        <a:xfrm>
          <a:off x="12125325" y="12962825"/>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B55AEC0F-881C-4223-BBEB-C5338682F4E5}"/>
            </a:ext>
          </a:extLst>
        </xdr:cNvPr>
        <xdr:cNvSpPr txBox="1"/>
      </xdr:nvSpPr>
      <xdr:spPr>
        <a:xfrm>
          <a:off x="153336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6E2CC55A-4B8D-4442-8E4C-DD97314B99D5}"/>
            </a:ext>
          </a:extLst>
        </xdr:cNvPr>
        <xdr:cNvSpPr txBox="1"/>
      </xdr:nvSpPr>
      <xdr:spPr>
        <a:xfrm>
          <a:off x="145335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C41F9475-C749-430B-9758-EB0B8AF55AB2}"/>
            </a:ext>
          </a:extLst>
        </xdr:cNvPr>
        <xdr:cNvSpPr txBox="1"/>
      </xdr:nvSpPr>
      <xdr:spPr>
        <a:xfrm>
          <a:off x="1368742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71DFCC50-DF6A-4A53-A9CE-6D2C9289B770}"/>
            </a:ext>
          </a:extLst>
        </xdr:cNvPr>
        <xdr:cNvSpPr txBox="1"/>
      </xdr:nvSpPr>
      <xdr:spPr>
        <a:xfrm>
          <a:off x="128508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D23CF5F-A38E-494F-BC9F-C74DC159221B}"/>
            </a:ext>
          </a:extLst>
        </xdr:cNvPr>
        <xdr:cNvSpPr txBox="1"/>
      </xdr:nvSpPr>
      <xdr:spPr>
        <a:xfrm>
          <a:off x="119999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108458</xdr:rowOff>
    </xdr:from>
    <xdr:to>
      <xdr:col>85</xdr:col>
      <xdr:colOff>177800</xdr:colOff>
      <xdr:row>81</xdr:row>
      <xdr:rowOff>38608</xdr:rowOff>
    </xdr:to>
    <xdr:sp macro="" textlink="">
      <xdr:nvSpPr>
        <xdr:cNvPr id="759" name="楕円 758">
          <a:extLst>
            <a:ext uri="{FF2B5EF4-FFF2-40B4-BE49-F238E27FC236}">
              <a16:creationId xmlns:a16="http://schemas.microsoft.com/office/drawing/2014/main" id="{5C98599B-FF9B-462F-ADBB-89E2B3AC12A7}"/>
            </a:ext>
          </a:extLst>
        </xdr:cNvPr>
        <xdr:cNvSpPr/>
      </xdr:nvSpPr>
      <xdr:spPr>
        <a:xfrm>
          <a:off x="15459075" y="13076745"/>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131335</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5296E5DD-6E2E-483E-B64B-C4AEF204B33F}"/>
            </a:ext>
          </a:extLst>
        </xdr:cNvPr>
        <xdr:cNvSpPr txBox="1"/>
      </xdr:nvSpPr>
      <xdr:spPr>
        <a:xfrm>
          <a:off x="15552737" y="1293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42163</xdr:rowOff>
    </xdr:from>
    <xdr:to>
      <xdr:col>81</xdr:col>
      <xdr:colOff>101600</xdr:colOff>
      <xdr:row>80</xdr:row>
      <xdr:rowOff>143763</xdr:rowOff>
    </xdr:to>
    <xdr:sp macro="" textlink="">
      <xdr:nvSpPr>
        <xdr:cNvPr id="761" name="楕円 760">
          <a:extLst>
            <a:ext uri="{FF2B5EF4-FFF2-40B4-BE49-F238E27FC236}">
              <a16:creationId xmlns:a16="http://schemas.microsoft.com/office/drawing/2014/main" id="{1934140A-16E0-438C-9230-01BE0F876B32}"/>
            </a:ext>
          </a:extLst>
        </xdr:cNvPr>
        <xdr:cNvSpPr/>
      </xdr:nvSpPr>
      <xdr:spPr>
        <a:xfrm>
          <a:off x="14658975" y="13010450"/>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92963</xdr:rowOff>
    </xdr:from>
    <xdr:to>
      <xdr:col>85</xdr:col>
      <xdr:colOff>127000</xdr:colOff>
      <xdr:row>80</xdr:row>
      <xdr:rowOff>159258</xdr:rowOff>
    </xdr:to>
    <xdr:cxnSp macro="">
      <xdr:nvCxnSpPr>
        <xdr:cNvPr id="762" name="直線コネクタ 761">
          <a:extLst>
            <a:ext uri="{FF2B5EF4-FFF2-40B4-BE49-F238E27FC236}">
              <a16:creationId xmlns:a16="http://schemas.microsoft.com/office/drawing/2014/main" id="{8C49CB59-91F6-4E3B-8D4F-7AF61398C33C}"/>
            </a:ext>
          </a:extLst>
        </xdr:cNvPr>
        <xdr:cNvCxnSpPr/>
      </xdr:nvCxnSpPr>
      <xdr:spPr>
        <a:xfrm>
          <a:off x="14714537" y="13056488"/>
          <a:ext cx="800100" cy="7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163322</xdr:rowOff>
    </xdr:from>
    <xdr:to>
      <xdr:col>76</xdr:col>
      <xdr:colOff>165100</xdr:colOff>
      <xdr:row>80</xdr:row>
      <xdr:rowOff>93472</xdr:rowOff>
    </xdr:to>
    <xdr:sp macro="" textlink="">
      <xdr:nvSpPr>
        <xdr:cNvPr id="763" name="楕円 762">
          <a:extLst>
            <a:ext uri="{FF2B5EF4-FFF2-40B4-BE49-F238E27FC236}">
              <a16:creationId xmlns:a16="http://schemas.microsoft.com/office/drawing/2014/main" id="{937F9160-AFAF-4AE9-89C1-69D354FFDE7C}"/>
            </a:ext>
          </a:extLst>
        </xdr:cNvPr>
        <xdr:cNvSpPr/>
      </xdr:nvSpPr>
      <xdr:spPr>
        <a:xfrm>
          <a:off x="13822362" y="1296492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42672</xdr:rowOff>
    </xdr:from>
    <xdr:to>
      <xdr:col>81</xdr:col>
      <xdr:colOff>50800</xdr:colOff>
      <xdr:row>80</xdr:row>
      <xdr:rowOff>92963</xdr:rowOff>
    </xdr:to>
    <xdr:cxnSp macro="">
      <xdr:nvCxnSpPr>
        <xdr:cNvPr id="764" name="直線コネクタ 763">
          <a:extLst>
            <a:ext uri="{FF2B5EF4-FFF2-40B4-BE49-F238E27FC236}">
              <a16:creationId xmlns:a16="http://schemas.microsoft.com/office/drawing/2014/main" id="{110C1A01-1D8B-4731-A67A-3DEF7394A5E2}"/>
            </a:ext>
          </a:extLst>
        </xdr:cNvPr>
        <xdr:cNvCxnSpPr/>
      </xdr:nvCxnSpPr>
      <xdr:spPr>
        <a:xfrm>
          <a:off x="13868400" y="13010959"/>
          <a:ext cx="846137"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124461</xdr:rowOff>
    </xdr:from>
    <xdr:to>
      <xdr:col>72</xdr:col>
      <xdr:colOff>38100</xdr:colOff>
      <xdr:row>80</xdr:row>
      <xdr:rowOff>54611</xdr:rowOff>
    </xdr:to>
    <xdr:sp macro="" textlink="">
      <xdr:nvSpPr>
        <xdr:cNvPr id="765" name="楕円 764">
          <a:extLst>
            <a:ext uri="{FF2B5EF4-FFF2-40B4-BE49-F238E27FC236}">
              <a16:creationId xmlns:a16="http://schemas.microsoft.com/office/drawing/2014/main" id="{97A99713-0F03-4206-80B9-01F3CD79EAA6}"/>
            </a:ext>
          </a:extLst>
        </xdr:cNvPr>
        <xdr:cNvSpPr/>
      </xdr:nvSpPr>
      <xdr:spPr>
        <a:xfrm>
          <a:off x="12980987" y="12926061"/>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3811</xdr:rowOff>
    </xdr:from>
    <xdr:to>
      <xdr:col>76</xdr:col>
      <xdr:colOff>114300</xdr:colOff>
      <xdr:row>80</xdr:row>
      <xdr:rowOff>42672</xdr:rowOff>
    </xdr:to>
    <xdr:cxnSp macro="">
      <xdr:nvCxnSpPr>
        <xdr:cNvPr id="766" name="直線コネクタ 765">
          <a:extLst>
            <a:ext uri="{FF2B5EF4-FFF2-40B4-BE49-F238E27FC236}">
              <a16:creationId xmlns:a16="http://schemas.microsoft.com/office/drawing/2014/main" id="{AD64DF8D-6F62-40DB-A755-E7916FCFA69A}"/>
            </a:ext>
          </a:extLst>
        </xdr:cNvPr>
        <xdr:cNvCxnSpPr/>
      </xdr:nvCxnSpPr>
      <xdr:spPr>
        <a:xfrm>
          <a:off x="13031787" y="12972098"/>
          <a:ext cx="836613"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58165</xdr:rowOff>
    </xdr:from>
    <xdr:to>
      <xdr:col>67</xdr:col>
      <xdr:colOff>101600</xdr:colOff>
      <xdr:row>79</xdr:row>
      <xdr:rowOff>159765</xdr:rowOff>
    </xdr:to>
    <xdr:sp macro="" textlink="">
      <xdr:nvSpPr>
        <xdr:cNvPr id="767" name="楕円 766">
          <a:extLst>
            <a:ext uri="{FF2B5EF4-FFF2-40B4-BE49-F238E27FC236}">
              <a16:creationId xmlns:a16="http://schemas.microsoft.com/office/drawing/2014/main" id="{58E2A761-07BB-4CDA-9517-58181C97754B}"/>
            </a:ext>
          </a:extLst>
        </xdr:cNvPr>
        <xdr:cNvSpPr/>
      </xdr:nvSpPr>
      <xdr:spPr>
        <a:xfrm>
          <a:off x="12125325" y="12859765"/>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108965</xdr:rowOff>
    </xdr:from>
    <xdr:to>
      <xdr:col>71</xdr:col>
      <xdr:colOff>177800</xdr:colOff>
      <xdr:row>80</xdr:row>
      <xdr:rowOff>3811</xdr:rowOff>
    </xdr:to>
    <xdr:cxnSp macro="">
      <xdr:nvCxnSpPr>
        <xdr:cNvPr id="768" name="直線コネクタ 767">
          <a:extLst>
            <a:ext uri="{FF2B5EF4-FFF2-40B4-BE49-F238E27FC236}">
              <a16:creationId xmlns:a16="http://schemas.microsoft.com/office/drawing/2014/main" id="{29263A22-796A-42EF-9B6F-34CA8814F572}"/>
            </a:ext>
          </a:extLst>
        </xdr:cNvPr>
        <xdr:cNvCxnSpPr/>
      </xdr:nvCxnSpPr>
      <xdr:spPr>
        <a:xfrm>
          <a:off x="12180887" y="12915327"/>
          <a:ext cx="850900" cy="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769" name="n_1aveValue【消防施設】&#10;有形固定資産減価償却率">
          <a:extLst>
            <a:ext uri="{FF2B5EF4-FFF2-40B4-BE49-F238E27FC236}">
              <a16:creationId xmlns:a16="http://schemas.microsoft.com/office/drawing/2014/main" id="{972C5138-614E-4622-B6FD-69BF693D80BB}"/>
            </a:ext>
          </a:extLst>
        </xdr:cNvPr>
        <xdr:cNvSpPr txBox="1"/>
      </xdr:nvSpPr>
      <xdr:spPr>
        <a:xfrm>
          <a:off x="14508806" y="1316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29735</xdr:rowOff>
    </xdr:from>
    <xdr:ext cx="405111" cy="259045"/>
    <xdr:sp macro="" textlink="">
      <xdr:nvSpPr>
        <xdr:cNvPr id="770" name="n_2aveValue【消防施設】&#10;有形固定資産減価償却率">
          <a:extLst>
            <a:ext uri="{FF2B5EF4-FFF2-40B4-BE49-F238E27FC236}">
              <a16:creationId xmlns:a16="http://schemas.microsoft.com/office/drawing/2014/main" id="{92B0ADBC-6D75-45D0-87E6-D848332B11A6}"/>
            </a:ext>
          </a:extLst>
        </xdr:cNvPr>
        <xdr:cNvSpPr txBox="1"/>
      </xdr:nvSpPr>
      <xdr:spPr>
        <a:xfrm>
          <a:off x="13680131" y="1315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132605</xdr:rowOff>
    </xdr:from>
    <xdr:ext cx="405111" cy="259045"/>
    <xdr:sp macro="" textlink="">
      <xdr:nvSpPr>
        <xdr:cNvPr id="771" name="n_3aveValue【消防施設】&#10;有形固定資産減価償却率">
          <a:extLst>
            <a:ext uri="{FF2B5EF4-FFF2-40B4-BE49-F238E27FC236}">
              <a16:creationId xmlns:a16="http://schemas.microsoft.com/office/drawing/2014/main" id="{87D194E8-4323-45DE-9C8C-29966A958876}"/>
            </a:ext>
          </a:extLst>
        </xdr:cNvPr>
        <xdr:cNvSpPr txBox="1"/>
      </xdr:nvSpPr>
      <xdr:spPr>
        <a:xfrm>
          <a:off x="12838756" y="13096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77740</xdr:rowOff>
    </xdr:from>
    <xdr:ext cx="405111" cy="259045"/>
    <xdr:sp macro="" textlink="">
      <xdr:nvSpPr>
        <xdr:cNvPr id="772" name="n_4aveValue【消防施設】&#10;有形固定資産減価償却率">
          <a:extLst>
            <a:ext uri="{FF2B5EF4-FFF2-40B4-BE49-F238E27FC236}">
              <a16:creationId xmlns:a16="http://schemas.microsoft.com/office/drawing/2014/main" id="{4B6BDEAF-28A6-47A6-A390-6BD256E7CACA}"/>
            </a:ext>
          </a:extLst>
        </xdr:cNvPr>
        <xdr:cNvSpPr txBox="1"/>
      </xdr:nvSpPr>
      <xdr:spPr>
        <a:xfrm>
          <a:off x="11983094" y="1304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160290</xdr:rowOff>
    </xdr:from>
    <xdr:ext cx="405111" cy="259045"/>
    <xdr:sp macro="" textlink="">
      <xdr:nvSpPr>
        <xdr:cNvPr id="773" name="n_1mainValue【消防施設】&#10;有形固定資産減価償却率">
          <a:extLst>
            <a:ext uri="{FF2B5EF4-FFF2-40B4-BE49-F238E27FC236}">
              <a16:creationId xmlns:a16="http://schemas.microsoft.com/office/drawing/2014/main" id="{36B65379-BE9E-4427-8F0B-D9C046B9F5C7}"/>
            </a:ext>
          </a:extLst>
        </xdr:cNvPr>
        <xdr:cNvSpPr txBox="1"/>
      </xdr:nvSpPr>
      <xdr:spPr>
        <a:xfrm>
          <a:off x="14508806" y="12799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109999</xdr:rowOff>
    </xdr:from>
    <xdr:ext cx="405111" cy="259045"/>
    <xdr:sp macro="" textlink="">
      <xdr:nvSpPr>
        <xdr:cNvPr id="774" name="n_2mainValue【消防施設】&#10;有形固定資産減価償却率">
          <a:extLst>
            <a:ext uri="{FF2B5EF4-FFF2-40B4-BE49-F238E27FC236}">
              <a16:creationId xmlns:a16="http://schemas.microsoft.com/office/drawing/2014/main" id="{B18621E1-95D6-4249-83B8-7FC1EDB0CD12}"/>
            </a:ext>
          </a:extLst>
        </xdr:cNvPr>
        <xdr:cNvSpPr txBox="1"/>
      </xdr:nvSpPr>
      <xdr:spPr>
        <a:xfrm>
          <a:off x="13680131" y="1275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71138</xdr:rowOff>
    </xdr:from>
    <xdr:ext cx="405111" cy="259045"/>
    <xdr:sp macro="" textlink="">
      <xdr:nvSpPr>
        <xdr:cNvPr id="775" name="n_3mainValue【消防施設】&#10;有形固定資産減価償却率">
          <a:extLst>
            <a:ext uri="{FF2B5EF4-FFF2-40B4-BE49-F238E27FC236}">
              <a16:creationId xmlns:a16="http://schemas.microsoft.com/office/drawing/2014/main" id="{B88FDD28-0294-478D-8825-9F82BFE70BF9}"/>
            </a:ext>
          </a:extLst>
        </xdr:cNvPr>
        <xdr:cNvSpPr txBox="1"/>
      </xdr:nvSpPr>
      <xdr:spPr>
        <a:xfrm>
          <a:off x="12838756" y="1271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4842</xdr:rowOff>
    </xdr:from>
    <xdr:ext cx="405111" cy="259045"/>
    <xdr:sp macro="" textlink="">
      <xdr:nvSpPr>
        <xdr:cNvPr id="776" name="n_4mainValue【消防施設】&#10;有形固定資産減価償却率">
          <a:extLst>
            <a:ext uri="{FF2B5EF4-FFF2-40B4-BE49-F238E27FC236}">
              <a16:creationId xmlns:a16="http://schemas.microsoft.com/office/drawing/2014/main" id="{4F244182-EE87-4953-A314-466A691B72C4}"/>
            </a:ext>
          </a:extLst>
        </xdr:cNvPr>
        <xdr:cNvSpPr txBox="1"/>
      </xdr:nvSpPr>
      <xdr:spPr>
        <a:xfrm>
          <a:off x="11983094" y="1264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9B1A8F5A-6E4D-4809-A01A-6FBAE37ECB92}"/>
            </a:ext>
          </a:extLst>
        </xdr:cNvPr>
        <xdr:cNvSpPr/>
      </xdr:nvSpPr>
      <xdr:spPr>
        <a:xfrm>
          <a:off x="173736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70162386-F4BA-4BE5-BC0B-B33AA7EAD459}"/>
            </a:ext>
          </a:extLst>
        </xdr:cNvPr>
        <xdr:cNvSpPr/>
      </xdr:nvSpPr>
      <xdr:spPr>
        <a:xfrm>
          <a:off x="175053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503E133-21AE-4EAD-B89C-750188EC2E80}"/>
            </a:ext>
          </a:extLst>
        </xdr:cNvPr>
        <xdr:cNvSpPr/>
      </xdr:nvSpPr>
      <xdr:spPr>
        <a:xfrm>
          <a:off x="175053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CC33FA9E-0B7B-4C1D-9B8F-1085FFE8E197}"/>
            </a:ext>
          </a:extLst>
        </xdr:cNvPr>
        <xdr:cNvSpPr/>
      </xdr:nvSpPr>
      <xdr:spPr>
        <a:xfrm>
          <a:off x="184594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7042214A-FD08-4F3E-B210-642172DD18C2}"/>
            </a:ext>
          </a:extLst>
        </xdr:cNvPr>
        <xdr:cNvSpPr/>
      </xdr:nvSpPr>
      <xdr:spPr>
        <a:xfrm>
          <a:off x="184594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9DA630DC-F473-4739-8037-0FC6FF2B7B6B}"/>
            </a:ext>
          </a:extLst>
        </xdr:cNvPr>
        <xdr:cNvSpPr/>
      </xdr:nvSpPr>
      <xdr:spPr>
        <a:xfrm>
          <a:off x="195453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34A5629B-EC56-46F5-8BF2-2BB271654A00}"/>
            </a:ext>
          </a:extLst>
        </xdr:cNvPr>
        <xdr:cNvSpPr/>
      </xdr:nvSpPr>
      <xdr:spPr>
        <a:xfrm>
          <a:off x="195453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BD4F5409-A268-412E-A89F-606E774AABA8}"/>
            </a:ext>
          </a:extLst>
        </xdr:cNvPr>
        <xdr:cNvSpPr/>
      </xdr:nvSpPr>
      <xdr:spPr>
        <a:xfrm>
          <a:off x="17373600" y="122491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D251A2B8-3CFD-498D-B88E-5CA949BDA6B5}"/>
            </a:ext>
          </a:extLst>
        </xdr:cNvPr>
        <xdr:cNvSpPr txBox="1"/>
      </xdr:nvSpPr>
      <xdr:spPr>
        <a:xfrm>
          <a:off x="1734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EB07FCC9-20CC-4C01-8A6F-3EF26AE8C57C}"/>
            </a:ext>
          </a:extLst>
        </xdr:cNvPr>
        <xdr:cNvCxnSpPr/>
      </xdr:nvCxnSpPr>
      <xdr:spPr>
        <a:xfrm>
          <a:off x="17373600"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B4F703CB-AD61-406C-B56E-F80D3F1570E5}"/>
            </a:ext>
          </a:extLst>
        </xdr:cNvPr>
        <xdr:cNvCxnSpPr/>
      </xdr:nvCxnSpPr>
      <xdr:spPr>
        <a:xfrm>
          <a:off x="17373600" y="140990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46B31E70-11E4-4EF4-B7C3-85DE190191E2}"/>
            </a:ext>
          </a:extLst>
        </xdr:cNvPr>
        <xdr:cNvSpPr txBox="1"/>
      </xdr:nvSpPr>
      <xdr:spPr>
        <a:xfrm>
          <a:off x="16934996"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57C19C08-41A5-4450-A9B5-6032869B784F}"/>
            </a:ext>
          </a:extLst>
        </xdr:cNvPr>
        <xdr:cNvCxnSpPr/>
      </xdr:nvCxnSpPr>
      <xdr:spPr>
        <a:xfrm>
          <a:off x="17373600" y="1379151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1CAB38B1-56FC-4D5C-BF8C-81123F677792}"/>
            </a:ext>
          </a:extLst>
        </xdr:cNvPr>
        <xdr:cNvSpPr txBox="1"/>
      </xdr:nvSpPr>
      <xdr:spPr>
        <a:xfrm>
          <a:off x="16934996" y="136588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AA1E6F4C-BA44-4A6A-B33F-69B36597AA94}"/>
            </a:ext>
          </a:extLst>
        </xdr:cNvPr>
        <xdr:cNvCxnSpPr/>
      </xdr:nvCxnSpPr>
      <xdr:spPr>
        <a:xfrm>
          <a:off x="17373600" y="134792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23ACF9A4-B7D6-490A-BFAA-4A4175575F0D}"/>
            </a:ext>
          </a:extLst>
        </xdr:cNvPr>
        <xdr:cNvSpPr txBox="1"/>
      </xdr:nvSpPr>
      <xdr:spPr>
        <a:xfrm>
          <a:off x="1693499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2F03F78A-3850-40A9-AEB2-87FC2AC46898}"/>
            </a:ext>
          </a:extLst>
        </xdr:cNvPr>
        <xdr:cNvCxnSpPr/>
      </xdr:nvCxnSpPr>
      <xdr:spPr>
        <a:xfrm>
          <a:off x="17373600" y="13171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54B04433-44FB-4DBB-A58B-AD76CCD7BCC9}"/>
            </a:ext>
          </a:extLst>
        </xdr:cNvPr>
        <xdr:cNvSpPr txBox="1"/>
      </xdr:nvSpPr>
      <xdr:spPr>
        <a:xfrm>
          <a:off x="1693499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D414B96B-BA38-454A-BBA1-B2DC84C94C2C}"/>
            </a:ext>
          </a:extLst>
        </xdr:cNvPr>
        <xdr:cNvCxnSpPr/>
      </xdr:nvCxnSpPr>
      <xdr:spPr>
        <a:xfrm>
          <a:off x="17373600" y="128689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108FF008-7E2E-44F3-81EB-D65C5473A731}"/>
            </a:ext>
          </a:extLst>
        </xdr:cNvPr>
        <xdr:cNvSpPr txBox="1"/>
      </xdr:nvSpPr>
      <xdr:spPr>
        <a:xfrm>
          <a:off x="16934996" y="1273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7140538B-834E-4149-9B95-C131F28950BF}"/>
            </a:ext>
          </a:extLst>
        </xdr:cNvPr>
        <xdr:cNvCxnSpPr/>
      </xdr:nvCxnSpPr>
      <xdr:spPr>
        <a:xfrm>
          <a:off x="17373600" y="1256143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657BDBB0-2604-4F7D-8E75-D8016BEA1F0A}"/>
            </a:ext>
          </a:extLst>
        </xdr:cNvPr>
        <xdr:cNvSpPr txBox="1"/>
      </xdr:nvSpPr>
      <xdr:spPr>
        <a:xfrm>
          <a:off x="16934996" y="124287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17ED6960-7BA0-4E8F-BFDB-0E94E187C817}"/>
            </a:ext>
          </a:extLst>
        </xdr:cNvPr>
        <xdr:cNvCxnSpPr/>
      </xdr:nvCxnSpPr>
      <xdr:spPr>
        <a:xfrm>
          <a:off x="17373600"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71494D59-C752-45EA-AF61-2A683C4F7C1D}"/>
            </a:ext>
          </a:extLst>
        </xdr:cNvPr>
        <xdr:cNvSpPr txBox="1"/>
      </xdr:nvSpPr>
      <xdr:spPr>
        <a:xfrm>
          <a:off x="16934996"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D24C3C05-EAB0-499A-AD8A-6B6DBA3C88DA}"/>
            </a:ext>
          </a:extLst>
        </xdr:cNvPr>
        <xdr:cNvSpPr/>
      </xdr:nvSpPr>
      <xdr:spPr>
        <a:xfrm>
          <a:off x="17373600" y="122491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802" name="直線コネクタ 801">
          <a:extLst>
            <a:ext uri="{FF2B5EF4-FFF2-40B4-BE49-F238E27FC236}">
              <a16:creationId xmlns:a16="http://schemas.microsoft.com/office/drawing/2014/main" id="{BD71BF5E-8CFD-48EA-8D25-E75637AA3433}"/>
            </a:ext>
          </a:extLst>
        </xdr:cNvPr>
        <xdr:cNvCxnSpPr/>
      </xdr:nvCxnSpPr>
      <xdr:spPr>
        <a:xfrm flipV="1">
          <a:off x="21060726" y="12505917"/>
          <a:ext cx="0" cy="147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03" name="【消防施設】&#10;一人当たり面積最小値テキスト">
          <a:extLst>
            <a:ext uri="{FF2B5EF4-FFF2-40B4-BE49-F238E27FC236}">
              <a16:creationId xmlns:a16="http://schemas.microsoft.com/office/drawing/2014/main" id="{E3303164-D892-4A6E-8C4E-F2C64C1353F1}"/>
            </a:ext>
          </a:extLst>
        </xdr:cNvPr>
        <xdr:cNvSpPr txBox="1"/>
      </xdr:nvSpPr>
      <xdr:spPr>
        <a:xfrm>
          <a:off x="21099462" y="1398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04" name="直線コネクタ 803">
          <a:extLst>
            <a:ext uri="{FF2B5EF4-FFF2-40B4-BE49-F238E27FC236}">
              <a16:creationId xmlns:a16="http://schemas.microsoft.com/office/drawing/2014/main" id="{AE17F4C6-D6FE-44AF-BAF9-D1CBA222E40B}"/>
            </a:ext>
          </a:extLst>
        </xdr:cNvPr>
        <xdr:cNvCxnSpPr/>
      </xdr:nvCxnSpPr>
      <xdr:spPr>
        <a:xfrm>
          <a:off x="20981987" y="1398120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805" name="【消防施設】&#10;一人当たり面積最大値テキスト">
          <a:extLst>
            <a:ext uri="{FF2B5EF4-FFF2-40B4-BE49-F238E27FC236}">
              <a16:creationId xmlns:a16="http://schemas.microsoft.com/office/drawing/2014/main" id="{D0E48F79-E0A9-4B55-9D35-89FBCC8F25A5}"/>
            </a:ext>
          </a:extLst>
        </xdr:cNvPr>
        <xdr:cNvSpPr txBox="1"/>
      </xdr:nvSpPr>
      <xdr:spPr>
        <a:xfrm>
          <a:off x="21099462" y="1229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806" name="直線コネクタ 805">
          <a:extLst>
            <a:ext uri="{FF2B5EF4-FFF2-40B4-BE49-F238E27FC236}">
              <a16:creationId xmlns:a16="http://schemas.microsoft.com/office/drawing/2014/main" id="{99E9869D-4B42-4F01-93BD-96809496DF88}"/>
            </a:ext>
          </a:extLst>
        </xdr:cNvPr>
        <xdr:cNvCxnSpPr/>
      </xdr:nvCxnSpPr>
      <xdr:spPr>
        <a:xfrm>
          <a:off x="20981987" y="1250591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807" name="【消防施設】&#10;一人当たり面積平均値テキスト">
          <a:extLst>
            <a:ext uri="{FF2B5EF4-FFF2-40B4-BE49-F238E27FC236}">
              <a16:creationId xmlns:a16="http://schemas.microsoft.com/office/drawing/2014/main" id="{02E882F5-1001-463F-B105-766BEE0758A2}"/>
            </a:ext>
          </a:extLst>
        </xdr:cNvPr>
        <xdr:cNvSpPr txBox="1"/>
      </xdr:nvSpPr>
      <xdr:spPr>
        <a:xfrm>
          <a:off x="21099462" y="1329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808" name="フローチャート: 判断 807">
          <a:extLst>
            <a:ext uri="{FF2B5EF4-FFF2-40B4-BE49-F238E27FC236}">
              <a16:creationId xmlns:a16="http://schemas.microsoft.com/office/drawing/2014/main" id="{E6B1C29F-7433-4C29-8E03-FF10DBFECB72}"/>
            </a:ext>
          </a:extLst>
        </xdr:cNvPr>
        <xdr:cNvSpPr/>
      </xdr:nvSpPr>
      <xdr:spPr>
        <a:xfrm>
          <a:off x="21010562" y="13449255"/>
          <a:ext cx="96838"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809" name="フローチャート: 判断 808">
          <a:extLst>
            <a:ext uri="{FF2B5EF4-FFF2-40B4-BE49-F238E27FC236}">
              <a16:creationId xmlns:a16="http://schemas.microsoft.com/office/drawing/2014/main" id="{9AA1089A-88C8-4F9E-81A3-1BBCF71C6555}"/>
            </a:ext>
          </a:extLst>
        </xdr:cNvPr>
        <xdr:cNvSpPr/>
      </xdr:nvSpPr>
      <xdr:spPr>
        <a:xfrm>
          <a:off x="20219987" y="13461093"/>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810" name="フローチャート: 判断 809">
          <a:extLst>
            <a:ext uri="{FF2B5EF4-FFF2-40B4-BE49-F238E27FC236}">
              <a16:creationId xmlns:a16="http://schemas.microsoft.com/office/drawing/2014/main" id="{386935E9-924C-4265-A804-5D86AC0C7D2D}"/>
            </a:ext>
          </a:extLst>
        </xdr:cNvPr>
        <xdr:cNvSpPr/>
      </xdr:nvSpPr>
      <xdr:spPr>
        <a:xfrm>
          <a:off x="19364325" y="13505043"/>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1" name="フローチャート: 判断 810">
          <a:extLst>
            <a:ext uri="{FF2B5EF4-FFF2-40B4-BE49-F238E27FC236}">
              <a16:creationId xmlns:a16="http://schemas.microsoft.com/office/drawing/2014/main" id="{A4781D34-C018-48A3-A13B-19CA19250D71}"/>
            </a:ext>
          </a:extLst>
        </xdr:cNvPr>
        <xdr:cNvSpPr/>
      </xdr:nvSpPr>
      <xdr:spPr>
        <a:xfrm>
          <a:off x="18527712" y="1352640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812" name="フローチャート: 判断 811">
          <a:extLst>
            <a:ext uri="{FF2B5EF4-FFF2-40B4-BE49-F238E27FC236}">
              <a16:creationId xmlns:a16="http://schemas.microsoft.com/office/drawing/2014/main" id="{A559584E-4200-49A0-B860-BFDA4F494111}"/>
            </a:ext>
          </a:extLst>
        </xdr:cNvPr>
        <xdr:cNvSpPr/>
      </xdr:nvSpPr>
      <xdr:spPr>
        <a:xfrm>
          <a:off x="17686337" y="13565595"/>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5EEADB6A-08E1-4B20-A59C-0AB22EFFBE8B}"/>
            </a:ext>
          </a:extLst>
        </xdr:cNvPr>
        <xdr:cNvSpPr txBox="1"/>
      </xdr:nvSpPr>
      <xdr:spPr>
        <a:xfrm>
          <a:off x="20880387"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179BE67-AE96-4521-A188-73A723D4951F}"/>
            </a:ext>
          </a:extLst>
        </xdr:cNvPr>
        <xdr:cNvSpPr txBox="1"/>
      </xdr:nvSpPr>
      <xdr:spPr>
        <a:xfrm>
          <a:off x="200898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1EC62909-0B32-43C7-B122-D76A857DFA6B}"/>
            </a:ext>
          </a:extLst>
        </xdr:cNvPr>
        <xdr:cNvSpPr txBox="1"/>
      </xdr:nvSpPr>
      <xdr:spPr>
        <a:xfrm>
          <a:off x="192389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57F7922-B133-4E83-ABFE-26DD187CEDE4}"/>
            </a:ext>
          </a:extLst>
        </xdr:cNvPr>
        <xdr:cNvSpPr txBox="1"/>
      </xdr:nvSpPr>
      <xdr:spPr>
        <a:xfrm>
          <a:off x="183927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BFCC0F45-4046-47A4-B045-06218C5A75FC}"/>
            </a:ext>
          </a:extLst>
        </xdr:cNvPr>
        <xdr:cNvSpPr txBox="1"/>
      </xdr:nvSpPr>
      <xdr:spPr>
        <a:xfrm>
          <a:off x="175561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15058</xdr:rowOff>
    </xdr:from>
    <xdr:to>
      <xdr:col>116</xdr:col>
      <xdr:colOff>114300</xdr:colOff>
      <xdr:row>85</xdr:row>
      <xdr:rowOff>116658</xdr:rowOff>
    </xdr:to>
    <xdr:sp macro="" textlink="">
      <xdr:nvSpPr>
        <xdr:cNvPr id="818" name="楕円 817">
          <a:extLst>
            <a:ext uri="{FF2B5EF4-FFF2-40B4-BE49-F238E27FC236}">
              <a16:creationId xmlns:a16="http://schemas.microsoft.com/office/drawing/2014/main" id="{13281B1D-743E-4A4A-9C76-B1DA7AE1E021}"/>
            </a:ext>
          </a:extLst>
        </xdr:cNvPr>
        <xdr:cNvSpPr/>
      </xdr:nvSpPr>
      <xdr:spPr>
        <a:xfrm>
          <a:off x="21010562" y="13792970"/>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164935</xdr:rowOff>
    </xdr:from>
    <xdr:ext cx="469744" cy="259045"/>
    <xdr:sp macro="" textlink="">
      <xdr:nvSpPr>
        <xdr:cNvPr id="819" name="【消防施設】&#10;一人当たり面積該当値テキスト">
          <a:extLst>
            <a:ext uri="{FF2B5EF4-FFF2-40B4-BE49-F238E27FC236}">
              <a16:creationId xmlns:a16="http://schemas.microsoft.com/office/drawing/2014/main" id="{9E264C54-0363-4188-8D7C-19F516D7DC4D}"/>
            </a:ext>
          </a:extLst>
        </xdr:cNvPr>
        <xdr:cNvSpPr txBox="1"/>
      </xdr:nvSpPr>
      <xdr:spPr>
        <a:xfrm>
          <a:off x="21099462" y="1377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8527</xdr:rowOff>
    </xdr:from>
    <xdr:to>
      <xdr:col>112</xdr:col>
      <xdr:colOff>38100</xdr:colOff>
      <xdr:row>85</xdr:row>
      <xdr:rowOff>110127</xdr:rowOff>
    </xdr:to>
    <xdr:sp macro="" textlink="">
      <xdr:nvSpPr>
        <xdr:cNvPr id="820" name="楕円 819">
          <a:extLst>
            <a:ext uri="{FF2B5EF4-FFF2-40B4-BE49-F238E27FC236}">
              <a16:creationId xmlns:a16="http://schemas.microsoft.com/office/drawing/2014/main" id="{182DAA63-8B45-452A-9088-CBA94E6EC2A0}"/>
            </a:ext>
          </a:extLst>
        </xdr:cNvPr>
        <xdr:cNvSpPr/>
      </xdr:nvSpPr>
      <xdr:spPr>
        <a:xfrm>
          <a:off x="20219987" y="13781677"/>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59327</xdr:rowOff>
    </xdr:from>
    <xdr:to>
      <xdr:col>116</xdr:col>
      <xdr:colOff>63500</xdr:colOff>
      <xdr:row>85</xdr:row>
      <xdr:rowOff>65858</xdr:rowOff>
    </xdr:to>
    <xdr:cxnSp macro="">
      <xdr:nvCxnSpPr>
        <xdr:cNvPr id="821" name="直線コネクタ 820">
          <a:extLst>
            <a:ext uri="{FF2B5EF4-FFF2-40B4-BE49-F238E27FC236}">
              <a16:creationId xmlns:a16="http://schemas.microsoft.com/office/drawing/2014/main" id="{85743D9D-16E1-4D06-B9F3-3D2D71E2706C}"/>
            </a:ext>
          </a:extLst>
        </xdr:cNvPr>
        <xdr:cNvCxnSpPr/>
      </xdr:nvCxnSpPr>
      <xdr:spPr>
        <a:xfrm>
          <a:off x="20270787" y="13832477"/>
          <a:ext cx="7905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822" name="楕円 821">
          <a:extLst>
            <a:ext uri="{FF2B5EF4-FFF2-40B4-BE49-F238E27FC236}">
              <a16:creationId xmlns:a16="http://schemas.microsoft.com/office/drawing/2014/main" id="{0838E517-FBDD-4F7B-9E68-CC170E55A651}"/>
            </a:ext>
          </a:extLst>
        </xdr:cNvPr>
        <xdr:cNvSpPr/>
      </xdr:nvSpPr>
      <xdr:spPr>
        <a:xfrm>
          <a:off x="19364325" y="13773376"/>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59327</xdr:rowOff>
    </xdr:to>
    <xdr:cxnSp macro="">
      <xdr:nvCxnSpPr>
        <xdr:cNvPr id="823" name="直線コネクタ 822">
          <a:extLst>
            <a:ext uri="{FF2B5EF4-FFF2-40B4-BE49-F238E27FC236}">
              <a16:creationId xmlns:a16="http://schemas.microsoft.com/office/drawing/2014/main" id="{73FBDAA5-2265-429C-A841-B39C212C9EC4}"/>
            </a:ext>
          </a:extLst>
        </xdr:cNvPr>
        <xdr:cNvCxnSpPr/>
      </xdr:nvCxnSpPr>
      <xdr:spPr>
        <a:xfrm>
          <a:off x="19419887" y="13819414"/>
          <a:ext cx="8509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8527</xdr:rowOff>
    </xdr:from>
    <xdr:to>
      <xdr:col>102</xdr:col>
      <xdr:colOff>165100</xdr:colOff>
      <xdr:row>85</xdr:row>
      <xdr:rowOff>110127</xdr:rowOff>
    </xdr:to>
    <xdr:sp macro="" textlink="">
      <xdr:nvSpPr>
        <xdr:cNvPr id="824" name="楕円 823">
          <a:extLst>
            <a:ext uri="{FF2B5EF4-FFF2-40B4-BE49-F238E27FC236}">
              <a16:creationId xmlns:a16="http://schemas.microsoft.com/office/drawing/2014/main" id="{02F5F519-4AFF-4F4B-9CA2-467FD4E2F096}"/>
            </a:ext>
          </a:extLst>
        </xdr:cNvPr>
        <xdr:cNvSpPr/>
      </xdr:nvSpPr>
      <xdr:spPr>
        <a:xfrm>
          <a:off x="18527712" y="13781677"/>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59327</xdr:rowOff>
    </xdr:to>
    <xdr:cxnSp macro="">
      <xdr:nvCxnSpPr>
        <xdr:cNvPr id="825" name="直線コネクタ 824">
          <a:extLst>
            <a:ext uri="{FF2B5EF4-FFF2-40B4-BE49-F238E27FC236}">
              <a16:creationId xmlns:a16="http://schemas.microsoft.com/office/drawing/2014/main" id="{FFDD4C5F-7050-4893-8D8A-2ECE8935B0ED}"/>
            </a:ext>
          </a:extLst>
        </xdr:cNvPr>
        <xdr:cNvCxnSpPr/>
      </xdr:nvCxnSpPr>
      <xdr:spPr>
        <a:xfrm flipV="1">
          <a:off x="18573750" y="13819414"/>
          <a:ext cx="846137"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26" name="楕円 825">
          <a:extLst>
            <a:ext uri="{FF2B5EF4-FFF2-40B4-BE49-F238E27FC236}">
              <a16:creationId xmlns:a16="http://schemas.microsoft.com/office/drawing/2014/main" id="{E737CE70-404C-4F16-A3B2-EAC40AC84D4E}"/>
            </a:ext>
          </a:extLst>
        </xdr:cNvPr>
        <xdr:cNvSpPr/>
      </xdr:nvSpPr>
      <xdr:spPr>
        <a:xfrm>
          <a:off x="17686337" y="13799501"/>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59327</xdr:rowOff>
    </xdr:from>
    <xdr:to>
      <xdr:col>102</xdr:col>
      <xdr:colOff>114300</xdr:colOff>
      <xdr:row>85</xdr:row>
      <xdr:rowOff>72389</xdr:rowOff>
    </xdr:to>
    <xdr:cxnSp macro="">
      <xdr:nvCxnSpPr>
        <xdr:cNvPr id="827" name="直線コネクタ 826">
          <a:extLst>
            <a:ext uri="{FF2B5EF4-FFF2-40B4-BE49-F238E27FC236}">
              <a16:creationId xmlns:a16="http://schemas.microsoft.com/office/drawing/2014/main" id="{91962CC7-B14F-4497-9141-0FB9B40CB3B6}"/>
            </a:ext>
          </a:extLst>
        </xdr:cNvPr>
        <xdr:cNvCxnSpPr/>
      </xdr:nvCxnSpPr>
      <xdr:spPr>
        <a:xfrm flipV="1">
          <a:off x="17737137" y="13832477"/>
          <a:ext cx="836613" cy="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828" name="n_1aveValue【消防施設】&#10;一人当たり面積">
          <a:extLst>
            <a:ext uri="{FF2B5EF4-FFF2-40B4-BE49-F238E27FC236}">
              <a16:creationId xmlns:a16="http://schemas.microsoft.com/office/drawing/2014/main" id="{AA2F3554-D5AA-48A2-9824-1BAA664FE26F}"/>
            </a:ext>
          </a:extLst>
        </xdr:cNvPr>
        <xdr:cNvSpPr txBox="1"/>
      </xdr:nvSpPr>
      <xdr:spPr>
        <a:xfrm>
          <a:off x="20032739" y="132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829" name="n_2aveValue【消防施設】&#10;一人当たり面積">
          <a:extLst>
            <a:ext uri="{FF2B5EF4-FFF2-40B4-BE49-F238E27FC236}">
              <a16:creationId xmlns:a16="http://schemas.microsoft.com/office/drawing/2014/main" id="{892811A4-3092-4D78-A799-DC554FB13C58}"/>
            </a:ext>
          </a:extLst>
        </xdr:cNvPr>
        <xdr:cNvSpPr txBox="1"/>
      </xdr:nvSpPr>
      <xdr:spPr>
        <a:xfrm>
          <a:off x="19194539" y="1328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0" name="n_3aveValue【消防施設】&#10;一人当たり面積">
          <a:extLst>
            <a:ext uri="{FF2B5EF4-FFF2-40B4-BE49-F238E27FC236}">
              <a16:creationId xmlns:a16="http://schemas.microsoft.com/office/drawing/2014/main" id="{08D1E3FB-F291-4AB0-AF33-B34442DF6130}"/>
            </a:ext>
          </a:extLst>
        </xdr:cNvPr>
        <xdr:cNvSpPr txBox="1"/>
      </xdr:nvSpPr>
      <xdr:spPr>
        <a:xfrm>
          <a:off x="18353164" y="1331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831" name="n_4aveValue【消防施設】&#10;一人当たり面積">
          <a:extLst>
            <a:ext uri="{FF2B5EF4-FFF2-40B4-BE49-F238E27FC236}">
              <a16:creationId xmlns:a16="http://schemas.microsoft.com/office/drawing/2014/main" id="{975367B5-B2EC-438D-896E-C5F638A03C9F}"/>
            </a:ext>
          </a:extLst>
        </xdr:cNvPr>
        <xdr:cNvSpPr txBox="1"/>
      </xdr:nvSpPr>
      <xdr:spPr>
        <a:xfrm>
          <a:off x="17507027" y="1335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101254</xdr:rowOff>
    </xdr:from>
    <xdr:ext cx="469744" cy="259045"/>
    <xdr:sp macro="" textlink="">
      <xdr:nvSpPr>
        <xdr:cNvPr id="832" name="n_1mainValue【消防施設】&#10;一人当たり面積">
          <a:extLst>
            <a:ext uri="{FF2B5EF4-FFF2-40B4-BE49-F238E27FC236}">
              <a16:creationId xmlns:a16="http://schemas.microsoft.com/office/drawing/2014/main" id="{B13AC3C5-914D-47DF-89E1-35CCC1391523}"/>
            </a:ext>
          </a:extLst>
        </xdr:cNvPr>
        <xdr:cNvSpPr txBox="1"/>
      </xdr:nvSpPr>
      <xdr:spPr>
        <a:xfrm>
          <a:off x="20032739" y="1387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833" name="n_2mainValue【消防施設】&#10;一人当たり面積">
          <a:extLst>
            <a:ext uri="{FF2B5EF4-FFF2-40B4-BE49-F238E27FC236}">
              <a16:creationId xmlns:a16="http://schemas.microsoft.com/office/drawing/2014/main" id="{4146E1E1-2D0F-4FED-9B6B-615FD776E01D}"/>
            </a:ext>
          </a:extLst>
        </xdr:cNvPr>
        <xdr:cNvSpPr txBox="1"/>
      </xdr:nvSpPr>
      <xdr:spPr>
        <a:xfrm>
          <a:off x="19194539" y="1386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101254</xdr:rowOff>
    </xdr:from>
    <xdr:ext cx="469744" cy="259045"/>
    <xdr:sp macro="" textlink="">
      <xdr:nvSpPr>
        <xdr:cNvPr id="834" name="n_3mainValue【消防施設】&#10;一人当たり面積">
          <a:extLst>
            <a:ext uri="{FF2B5EF4-FFF2-40B4-BE49-F238E27FC236}">
              <a16:creationId xmlns:a16="http://schemas.microsoft.com/office/drawing/2014/main" id="{55F96882-C8AE-4EBE-9509-3053CBDDACF8}"/>
            </a:ext>
          </a:extLst>
        </xdr:cNvPr>
        <xdr:cNvSpPr txBox="1"/>
      </xdr:nvSpPr>
      <xdr:spPr>
        <a:xfrm>
          <a:off x="18353164" y="1387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835" name="n_4mainValue【消防施設】&#10;一人当たり面積">
          <a:extLst>
            <a:ext uri="{FF2B5EF4-FFF2-40B4-BE49-F238E27FC236}">
              <a16:creationId xmlns:a16="http://schemas.microsoft.com/office/drawing/2014/main" id="{5F9BF62A-9E0D-48D1-86AD-D6C94A51B93F}"/>
            </a:ext>
          </a:extLst>
        </xdr:cNvPr>
        <xdr:cNvSpPr txBox="1"/>
      </xdr:nvSpPr>
      <xdr:spPr>
        <a:xfrm>
          <a:off x="17507027" y="1388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9493EDEA-515D-4BA6-94F7-F87258563B05}"/>
            </a:ext>
          </a:extLst>
        </xdr:cNvPr>
        <xdr:cNvSpPr/>
      </xdr:nvSpPr>
      <xdr:spPr>
        <a:xfrm>
          <a:off x="11831637"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469B26A0-244A-4A50-936B-F3197FBF2E58}"/>
            </a:ext>
          </a:extLst>
        </xdr:cNvPr>
        <xdr:cNvSpPr/>
      </xdr:nvSpPr>
      <xdr:spPr>
        <a:xfrm>
          <a:off x="119443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B1DBE86A-E783-4FBA-AE9F-A01D6D136E03}"/>
            </a:ext>
          </a:extLst>
        </xdr:cNvPr>
        <xdr:cNvSpPr/>
      </xdr:nvSpPr>
      <xdr:spPr>
        <a:xfrm>
          <a:off x="119443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9839DFB9-5458-40E6-8A8A-FD54DDD70C29}"/>
            </a:ext>
          </a:extLst>
        </xdr:cNvPr>
        <xdr:cNvSpPr/>
      </xdr:nvSpPr>
      <xdr:spPr>
        <a:xfrm>
          <a:off x="129174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6498FA90-5B5C-4EF9-82D4-EA255BC7A61C}"/>
            </a:ext>
          </a:extLst>
        </xdr:cNvPr>
        <xdr:cNvSpPr/>
      </xdr:nvSpPr>
      <xdr:spPr>
        <a:xfrm>
          <a:off x="129174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D52B7A1F-3590-46AB-AAFB-5C9DDC5330E3}"/>
            </a:ext>
          </a:extLst>
        </xdr:cNvPr>
        <xdr:cNvSpPr/>
      </xdr:nvSpPr>
      <xdr:spPr>
        <a:xfrm>
          <a:off x="1400333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A11B85C2-826C-4C80-9A8B-B513E123327B}"/>
            </a:ext>
          </a:extLst>
        </xdr:cNvPr>
        <xdr:cNvSpPr/>
      </xdr:nvSpPr>
      <xdr:spPr>
        <a:xfrm>
          <a:off x="1400333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BAE5A597-2409-4488-926B-3E6F07507346}"/>
            </a:ext>
          </a:extLst>
        </xdr:cNvPr>
        <xdr:cNvSpPr/>
      </xdr:nvSpPr>
      <xdr:spPr>
        <a:xfrm>
          <a:off x="11831637"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5E40CE57-42D3-4BC0-9558-A6A345908243}"/>
            </a:ext>
          </a:extLst>
        </xdr:cNvPr>
        <xdr:cNvSpPr txBox="1"/>
      </xdr:nvSpPr>
      <xdr:spPr>
        <a:xfrm>
          <a:off x="11793537"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3F5FA635-7030-4B91-B87C-FCB1A1B3EFBA}"/>
            </a:ext>
          </a:extLst>
        </xdr:cNvPr>
        <xdr:cNvCxnSpPr/>
      </xdr:nvCxnSpPr>
      <xdr:spPr>
        <a:xfrm>
          <a:off x="11831637"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37C8AF24-A778-446F-B4FF-FC162CD41589}"/>
            </a:ext>
          </a:extLst>
        </xdr:cNvPr>
        <xdr:cNvSpPr txBox="1"/>
      </xdr:nvSpPr>
      <xdr:spPr>
        <a:xfrm>
          <a:off x="11393033"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5648AA83-EBA7-492A-9E2D-0C143EF368BC}"/>
            </a:ext>
          </a:extLst>
        </xdr:cNvPr>
        <xdr:cNvCxnSpPr/>
      </xdr:nvCxnSpPr>
      <xdr:spPr>
        <a:xfrm>
          <a:off x="11831637" y="17811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a:extLst>
            <a:ext uri="{FF2B5EF4-FFF2-40B4-BE49-F238E27FC236}">
              <a16:creationId xmlns:a16="http://schemas.microsoft.com/office/drawing/2014/main" id="{150C26FF-8CB7-4B9F-994B-3C06CCF74058}"/>
            </a:ext>
          </a:extLst>
        </xdr:cNvPr>
        <xdr:cNvSpPr txBox="1"/>
      </xdr:nvSpPr>
      <xdr:spPr>
        <a:xfrm>
          <a:off x="11447628" y="17669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076F4691-F60F-46B6-A503-171991483E9F}"/>
            </a:ext>
          </a:extLst>
        </xdr:cNvPr>
        <xdr:cNvCxnSpPr/>
      </xdr:nvCxnSpPr>
      <xdr:spPr>
        <a:xfrm>
          <a:off x="11831637" y="17430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1A5FC847-2E2C-475C-A75D-B98F5F09ED40}"/>
            </a:ext>
          </a:extLst>
        </xdr:cNvPr>
        <xdr:cNvSpPr txBox="1"/>
      </xdr:nvSpPr>
      <xdr:spPr>
        <a:xfrm>
          <a:off x="11447628"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7227B5F5-7B4E-4626-8DCD-9BD2538EF4FA}"/>
            </a:ext>
          </a:extLst>
        </xdr:cNvPr>
        <xdr:cNvCxnSpPr/>
      </xdr:nvCxnSpPr>
      <xdr:spPr>
        <a:xfrm>
          <a:off x="11831637" y="17049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B56F739A-17E2-4D2E-90F8-3FB586C25588}"/>
            </a:ext>
          </a:extLst>
        </xdr:cNvPr>
        <xdr:cNvSpPr txBox="1"/>
      </xdr:nvSpPr>
      <xdr:spPr>
        <a:xfrm>
          <a:off x="11447628"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9E7F6552-82E0-4AD5-A0D0-379BFCD7EC84}"/>
            </a:ext>
          </a:extLst>
        </xdr:cNvPr>
        <xdr:cNvCxnSpPr/>
      </xdr:nvCxnSpPr>
      <xdr:spPr>
        <a:xfrm>
          <a:off x="11831637" y="16668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3A74639A-D7B8-4543-B400-6BC2781AF252}"/>
            </a:ext>
          </a:extLst>
        </xdr:cNvPr>
        <xdr:cNvSpPr txBox="1"/>
      </xdr:nvSpPr>
      <xdr:spPr>
        <a:xfrm>
          <a:off x="11447628"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8BF06506-2762-4D0A-957D-B48373C895B7}"/>
            </a:ext>
          </a:extLst>
        </xdr:cNvPr>
        <xdr:cNvCxnSpPr/>
      </xdr:nvCxnSpPr>
      <xdr:spPr>
        <a:xfrm>
          <a:off x="11831637" y="16287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a:extLst>
            <a:ext uri="{FF2B5EF4-FFF2-40B4-BE49-F238E27FC236}">
              <a16:creationId xmlns:a16="http://schemas.microsoft.com/office/drawing/2014/main" id="{97BCAE4D-A142-407E-BCB2-628D07A87D0B}"/>
            </a:ext>
          </a:extLst>
        </xdr:cNvPr>
        <xdr:cNvSpPr txBox="1"/>
      </xdr:nvSpPr>
      <xdr:spPr>
        <a:xfrm>
          <a:off x="11506986" y="16145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1DC1E70A-FC51-41E4-AE21-5E293F20E449}"/>
            </a:ext>
          </a:extLst>
        </xdr:cNvPr>
        <xdr:cNvCxnSpPr/>
      </xdr:nvCxnSpPr>
      <xdr:spPr>
        <a:xfrm>
          <a:off x="11831637"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F4AE6C57-5827-4BE4-8CB9-EBCA71959ACF}"/>
            </a:ext>
          </a:extLst>
        </xdr:cNvPr>
        <xdr:cNvSpPr/>
      </xdr:nvSpPr>
      <xdr:spPr>
        <a:xfrm>
          <a:off x="11831637"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859" name="直線コネクタ 858">
          <a:extLst>
            <a:ext uri="{FF2B5EF4-FFF2-40B4-BE49-F238E27FC236}">
              <a16:creationId xmlns:a16="http://schemas.microsoft.com/office/drawing/2014/main" id="{3EC0F105-9010-461D-8722-A08019A4E4E0}"/>
            </a:ext>
          </a:extLst>
        </xdr:cNvPr>
        <xdr:cNvCxnSpPr/>
      </xdr:nvCxnSpPr>
      <xdr:spPr>
        <a:xfrm flipV="1">
          <a:off x="15514001" y="16439198"/>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60" name="【庁舎】&#10;有形固定資産減価償却率最小値テキスト">
          <a:extLst>
            <a:ext uri="{FF2B5EF4-FFF2-40B4-BE49-F238E27FC236}">
              <a16:creationId xmlns:a16="http://schemas.microsoft.com/office/drawing/2014/main" id="{D4DA02D0-308B-412D-9D79-1613E89BC525}"/>
            </a:ext>
          </a:extLst>
        </xdr:cNvPr>
        <xdr:cNvSpPr txBox="1"/>
      </xdr:nvSpPr>
      <xdr:spPr>
        <a:xfrm>
          <a:off x="15552737"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1" name="直線コネクタ 860">
          <a:extLst>
            <a:ext uri="{FF2B5EF4-FFF2-40B4-BE49-F238E27FC236}">
              <a16:creationId xmlns:a16="http://schemas.microsoft.com/office/drawing/2014/main" id="{2E2759AB-14F0-4780-83D6-ABF4AF49DADA}"/>
            </a:ext>
          </a:extLst>
        </xdr:cNvPr>
        <xdr:cNvCxnSpPr/>
      </xdr:nvCxnSpPr>
      <xdr:spPr>
        <a:xfrm>
          <a:off x="15420975" y="17896523"/>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862" name="【庁舎】&#10;有形固定資産減価償却率最大値テキスト">
          <a:extLst>
            <a:ext uri="{FF2B5EF4-FFF2-40B4-BE49-F238E27FC236}">
              <a16:creationId xmlns:a16="http://schemas.microsoft.com/office/drawing/2014/main" id="{96881C6D-E88F-474C-A269-EB8B6E179BDB}"/>
            </a:ext>
          </a:extLst>
        </xdr:cNvPr>
        <xdr:cNvSpPr txBox="1"/>
      </xdr:nvSpPr>
      <xdr:spPr>
        <a:xfrm>
          <a:off x="15552737" y="16209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863" name="直線コネクタ 862">
          <a:extLst>
            <a:ext uri="{FF2B5EF4-FFF2-40B4-BE49-F238E27FC236}">
              <a16:creationId xmlns:a16="http://schemas.microsoft.com/office/drawing/2014/main" id="{0EB7A2D2-6A09-44A4-AB9F-8491FDDB79EE}"/>
            </a:ext>
          </a:extLst>
        </xdr:cNvPr>
        <xdr:cNvCxnSpPr/>
      </xdr:nvCxnSpPr>
      <xdr:spPr>
        <a:xfrm>
          <a:off x="15420975" y="16439198"/>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10177</xdr:rowOff>
    </xdr:from>
    <xdr:ext cx="405111" cy="259045"/>
    <xdr:sp macro="" textlink="">
      <xdr:nvSpPr>
        <xdr:cNvPr id="864" name="【庁舎】&#10;有形固定資産減価償却率平均値テキスト">
          <a:extLst>
            <a:ext uri="{FF2B5EF4-FFF2-40B4-BE49-F238E27FC236}">
              <a16:creationId xmlns:a16="http://schemas.microsoft.com/office/drawing/2014/main" id="{52A2D189-4350-4C5C-8D1C-0A94D25FF032}"/>
            </a:ext>
          </a:extLst>
        </xdr:cNvPr>
        <xdr:cNvSpPr txBox="1"/>
      </xdr:nvSpPr>
      <xdr:spPr>
        <a:xfrm>
          <a:off x="15552737" y="16983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865" name="フローチャート: 判断 864">
          <a:extLst>
            <a:ext uri="{FF2B5EF4-FFF2-40B4-BE49-F238E27FC236}">
              <a16:creationId xmlns:a16="http://schemas.microsoft.com/office/drawing/2014/main" id="{0F4C07AD-3A4E-4CB4-B6C4-53BC00E14EC0}"/>
            </a:ext>
          </a:extLst>
        </xdr:cNvPr>
        <xdr:cNvSpPr/>
      </xdr:nvSpPr>
      <xdr:spPr>
        <a:xfrm>
          <a:off x="15459075" y="17137062"/>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866" name="フローチャート: 判断 865">
          <a:extLst>
            <a:ext uri="{FF2B5EF4-FFF2-40B4-BE49-F238E27FC236}">
              <a16:creationId xmlns:a16="http://schemas.microsoft.com/office/drawing/2014/main" id="{3F3DE5E9-2BCF-4D1F-889F-D46A306A0886}"/>
            </a:ext>
          </a:extLst>
        </xdr:cNvPr>
        <xdr:cNvSpPr/>
      </xdr:nvSpPr>
      <xdr:spPr>
        <a:xfrm>
          <a:off x="14658975" y="17134205"/>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67" name="フローチャート: 判断 866">
          <a:extLst>
            <a:ext uri="{FF2B5EF4-FFF2-40B4-BE49-F238E27FC236}">
              <a16:creationId xmlns:a16="http://schemas.microsoft.com/office/drawing/2014/main" id="{CEB42CBF-1F54-4C55-82E5-CDED0DEDC37B}"/>
            </a:ext>
          </a:extLst>
        </xdr:cNvPr>
        <xdr:cNvSpPr/>
      </xdr:nvSpPr>
      <xdr:spPr>
        <a:xfrm>
          <a:off x="13822362" y="17124680"/>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868" name="フローチャート: 判断 867">
          <a:extLst>
            <a:ext uri="{FF2B5EF4-FFF2-40B4-BE49-F238E27FC236}">
              <a16:creationId xmlns:a16="http://schemas.microsoft.com/office/drawing/2014/main" id="{565D94E4-B384-4DCF-A09D-E998244529B3}"/>
            </a:ext>
          </a:extLst>
        </xdr:cNvPr>
        <xdr:cNvSpPr/>
      </xdr:nvSpPr>
      <xdr:spPr>
        <a:xfrm>
          <a:off x="12980987" y="17098962"/>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869" name="フローチャート: 判断 868">
          <a:extLst>
            <a:ext uri="{FF2B5EF4-FFF2-40B4-BE49-F238E27FC236}">
              <a16:creationId xmlns:a16="http://schemas.microsoft.com/office/drawing/2014/main" id="{E77AB8D7-C77B-4E23-B8A0-8DC4A7EBEDA8}"/>
            </a:ext>
          </a:extLst>
        </xdr:cNvPr>
        <xdr:cNvSpPr/>
      </xdr:nvSpPr>
      <xdr:spPr>
        <a:xfrm>
          <a:off x="12125325" y="17153255"/>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65331699-1C6F-4F72-A8C1-E0D387F3577D}"/>
            </a:ext>
          </a:extLst>
        </xdr:cNvPr>
        <xdr:cNvSpPr txBox="1"/>
      </xdr:nvSpPr>
      <xdr:spPr>
        <a:xfrm>
          <a:off x="153336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6AB7FDE4-9B7C-4147-8DC2-A17B3C925AEB}"/>
            </a:ext>
          </a:extLst>
        </xdr:cNvPr>
        <xdr:cNvSpPr txBox="1"/>
      </xdr:nvSpPr>
      <xdr:spPr>
        <a:xfrm>
          <a:off x="14533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43D85E65-B791-4449-94DD-EE4F2639FAE4}"/>
            </a:ext>
          </a:extLst>
        </xdr:cNvPr>
        <xdr:cNvSpPr txBox="1"/>
      </xdr:nvSpPr>
      <xdr:spPr>
        <a:xfrm>
          <a:off x="13687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FEB85F0-20F6-44E4-BD2D-14293259AE87}"/>
            </a:ext>
          </a:extLst>
        </xdr:cNvPr>
        <xdr:cNvSpPr txBox="1"/>
      </xdr:nvSpPr>
      <xdr:spPr>
        <a:xfrm>
          <a:off x="12850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D2837CB9-8ED8-477A-ABCF-226E2247D15D}"/>
            </a:ext>
          </a:extLst>
        </xdr:cNvPr>
        <xdr:cNvSpPr txBox="1"/>
      </xdr:nvSpPr>
      <xdr:spPr>
        <a:xfrm>
          <a:off x="11999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109</xdr:row>
      <xdr:rowOff>10161</xdr:rowOff>
    </xdr:from>
    <xdr:to>
      <xdr:col>85</xdr:col>
      <xdr:colOff>177800</xdr:colOff>
      <xdr:row>109</xdr:row>
      <xdr:rowOff>111761</xdr:rowOff>
    </xdr:to>
    <xdr:sp macro="" textlink="">
      <xdr:nvSpPr>
        <xdr:cNvPr id="875" name="楕円 874">
          <a:extLst>
            <a:ext uri="{FF2B5EF4-FFF2-40B4-BE49-F238E27FC236}">
              <a16:creationId xmlns:a16="http://schemas.microsoft.com/office/drawing/2014/main" id="{B320F6C0-5E2E-432B-BC40-49539D5CBE96}"/>
            </a:ext>
          </a:extLst>
        </xdr:cNvPr>
        <xdr:cNvSpPr/>
      </xdr:nvSpPr>
      <xdr:spPr>
        <a:xfrm>
          <a:off x="15459075" y="17840961"/>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96538</xdr:rowOff>
    </xdr:from>
    <xdr:ext cx="405111" cy="259045"/>
    <xdr:sp macro="" textlink="">
      <xdr:nvSpPr>
        <xdr:cNvPr id="876" name="【庁舎】&#10;有形固定資産減価償却率該当値テキスト">
          <a:extLst>
            <a:ext uri="{FF2B5EF4-FFF2-40B4-BE49-F238E27FC236}">
              <a16:creationId xmlns:a16="http://schemas.microsoft.com/office/drawing/2014/main" id="{1DAC337D-7035-4122-984B-4219A4ED7938}"/>
            </a:ext>
          </a:extLst>
        </xdr:cNvPr>
        <xdr:cNvSpPr txBox="1"/>
      </xdr:nvSpPr>
      <xdr:spPr>
        <a:xfrm>
          <a:off x="15552737" y="17755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154939</xdr:rowOff>
    </xdr:from>
    <xdr:to>
      <xdr:col>81</xdr:col>
      <xdr:colOff>101600</xdr:colOff>
      <xdr:row>109</xdr:row>
      <xdr:rowOff>85089</xdr:rowOff>
    </xdr:to>
    <xdr:sp macro="" textlink="">
      <xdr:nvSpPr>
        <xdr:cNvPr id="877" name="楕円 876">
          <a:extLst>
            <a:ext uri="{FF2B5EF4-FFF2-40B4-BE49-F238E27FC236}">
              <a16:creationId xmlns:a16="http://schemas.microsoft.com/office/drawing/2014/main" id="{3707E790-4EA7-49F0-AB3A-B675556AFFD4}"/>
            </a:ext>
          </a:extLst>
        </xdr:cNvPr>
        <xdr:cNvSpPr/>
      </xdr:nvSpPr>
      <xdr:spPr>
        <a:xfrm>
          <a:off x="14658975" y="17819051"/>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34289</xdr:rowOff>
    </xdr:from>
    <xdr:to>
      <xdr:col>85</xdr:col>
      <xdr:colOff>127000</xdr:colOff>
      <xdr:row>109</xdr:row>
      <xdr:rowOff>60961</xdr:rowOff>
    </xdr:to>
    <xdr:cxnSp macro="">
      <xdr:nvCxnSpPr>
        <xdr:cNvPr id="878" name="直線コネクタ 877">
          <a:extLst>
            <a:ext uri="{FF2B5EF4-FFF2-40B4-BE49-F238E27FC236}">
              <a16:creationId xmlns:a16="http://schemas.microsoft.com/office/drawing/2014/main" id="{1278A5DF-5385-473D-90E7-3639BB5A153C}"/>
            </a:ext>
          </a:extLst>
        </xdr:cNvPr>
        <xdr:cNvCxnSpPr/>
      </xdr:nvCxnSpPr>
      <xdr:spPr>
        <a:xfrm>
          <a:off x="14714537" y="17869851"/>
          <a:ext cx="8001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126364</xdr:rowOff>
    </xdr:from>
    <xdr:to>
      <xdr:col>76</xdr:col>
      <xdr:colOff>165100</xdr:colOff>
      <xdr:row>109</xdr:row>
      <xdr:rowOff>56514</xdr:rowOff>
    </xdr:to>
    <xdr:sp macro="" textlink="">
      <xdr:nvSpPr>
        <xdr:cNvPr id="879" name="楕円 878">
          <a:extLst>
            <a:ext uri="{FF2B5EF4-FFF2-40B4-BE49-F238E27FC236}">
              <a16:creationId xmlns:a16="http://schemas.microsoft.com/office/drawing/2014/main" id="{08B29A53-9A67-49AB-96DB-4479EB7D34D5}"/>
            </a:ext>
          </a:extLst>
        </xdr:cNvPr>
        <xdr:cNvSpPr/>
      </xdr:nvSpPr>
      <xdr:spPr>
        <a:xfrm>
          <a:off x="13822362" y="17790476"/>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5714</xdr:rowOff>
    </xdr:from>
    <xdr:to>
      <xdr:col>81</xdr:col>
      <xdr:colOff>50800</xdr:colOff>
      <xdr:row>109</xdr:row>
      <xdr:rowOff>34289</xdr:rowOff>
    </xdr:to>
    <xdr:cxnSp macro="">
      <xdr:nvCxnSpPr>
        <xdr:cNvPr id="880" name="直線コネクタ 879">
          <a:extLst>
            <a:ext uri="{FF2B5EF4-FFF2-40B4-BE49-F238E27FC236}">
              <a16:creationId xmlns:a16="http://schemas.microsoft.com/office/drawing/2014/main" id="{D095E232-1544-483A-B0EA-E05BE8D6BE32}"/>
            </a:ext>
          </a:extLst>
        </xdr:cNvPr>
        <xdr:cNvCxnSpPr/>
      </xdr:nvCxnSpPr>
      <xdr:spPr>
        <a:xfrm>
          <a:off x="13868400" y="17841276"/>
          <a:ext cx="846137"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92075</xdr:rowOff>
    </xdr:from>
    <xdr:to>
      <xdr:col>72</xdr:col>
      <xdr:colOff>38100</xdr:colOff>
      <xdr:row>109</xdr:row>
      <xdr:rowOff>22225</xdr:rowOff>
    </xdr:to>
    <xdr:sp macro="" textlink="">
      <xdr:nvSpPr>
        <xdr:cNvPr id="881" name="楕円 880">
          <a:extLst>
            <a:ext uri="{FF2B5EF4-FFF2-40B4-BE49-F238E27FC236}">
              <a16:creationId xmlns:a16="http://schemas.microsoft.com/office/drawing/2014/main" id="{777D20A7-5071-4CC0-9DF8-18AE3C359EBA}"/>
            </a:ext>
          </a:extLst>
        </xdr:cNvPr>
        <xdr:cNvSpPr/>
      </xdr:nvSpPr>
      <xdr:spPr>
        <a:xfrm>
          <a:off x="12980987" y="17756187"/>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142875</xdr:rowOff>
    </xdr:from>
    <xdr:to>
      <xdr:col>76</xdr:col>
      <xdr:colOff>114300</xdr:colOff>
      <xdr:row>109</xdr:row>
      <xdr:rowOff>5714</xdr:rowOff>
    </xdr:to>
    <xdr:cxnSp macro="">
      <xdr:nvCxnSpPr>
        <xdr:cNvPr id="882" name="直線コネクタ 881">
          <a:extLst>
            <a:ext uri="{FF2B5EF4-FFF2-40B4-BE49-F238E27FC236}">
              <a16:creationId xmlns:a16="http://schemas.microsoft.com/office/drawing/2014/main" id="{140F44E3-88C2-4BCC-B7A9-84E1999621F3}"/>
            </a:ext>
          </a:extLst>
        </xdr:cNvPr>
        <xdr:cNvCxnSpPr/>
      </xdr:nvCxnSpPr>
      <xdr:spPr>
        <a:xfrm>
          <a:off x="13031787" y="17802225"/>
          <a:ext cx="836613" cy="3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65405</xdr:rowOff>
    </xdr:from>
    <xdr:to>
      <xdr:col>67</xdr:col>
      <xdr:colOff>101600</xdr:colOff>
      <xdr:row>108</xdr:row>
      <xdr:rowOff>167005</xdr:rowOff>
    </xdr:to>
    <xdr:sp macro="" textlink="">
      <xdr:nvSpPr>
        <xdr:cNvPr id="883" name="楕円 882">
          <a:extLst>
            <a:ext uri="{FF2B5EF4-FFF2-40B4-BE49-F238E27FC236}">
              <a16:creationId xmlns:a16="http://schemas.microsoft.com/office/drawing/2014/main" id="{7DCF468F-F422-4FD7-A1EE-DF19A5EEBC1C}"/>
            </a:ext>
          </a:extLst>
        </xdr:cNvPr>
        <xdr:cNvSpPr/>
      </xdr:nvSpPr>
      <xdr:spPr>
        <a:xfrm>
          <a:off x="12125325" y="17724755"/>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116205</xdr:rowOff>
    </xdr:from>
    <xdr:to>
      <xdr:col>71</xdr:col>
      <xdr:colOff>177800</xdr:colOff>
      <xdr:row>108</xdr:row>
      <xdr:rowOff>142875</xdr:rowOff>
    </xdr:to>
    <xdr:cxnSp macro="">
      <xdr:nvCxnSpPr>
        <xdr:cNvPr id="884" name="直線コネクタ 883">
          <a:extLst>
            <a:ext uri="{FF2B5EF4-FFF2-40B4-BE49-F238E27FC236}">
              <a16:creationId xmlns:a16="http://schemas.microsoft.com/office/drawing/2014/main" id="{1642B340-3491-4016-89FA-BA40ADC76E3E}"/>
            </a:ext>
          </a:extLst>
        </xdr:cNvPr>
        <xdr:cNvCxnSpPr/>
      </xdr:nvCxnSpPr>
      <xdr:spPr>
        <a:xfrm>
          <a:off x="12180887" y="17775555"/>
          <a:ext cx="8509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107332</xdr:rowOff>
    </xdr:from>
    <xdr:ext cx="405111" cy="259045"/>
    <xdr:sp macro="" textlink="">
      <xdr:nvSpPr>
        <xdr:cNvPr id="885" name="n_1aveValue【庁舎】&#10;有形固定資産減価償却率">
          <a:extLst>
            <a:ext uri="{FF2B5EF4-FFF2-40B4-BE49-F238E27FC236}">
              <a16:creationId xmlns:a16="http://schemas.microsoft.com/office/drawing/2014/main" id="{9251550A-1D21-4B31-A0A6-4C7D029583EA}"/>
            </a:ext>
          </a:extLst>
        </xdr:cNvPr>
        <xdr:cNvSpPr txBox="1"/>
      </xdr:nvSpPr>
      <xdr:spPr>
        <a:xfrm>
          <a:off x="14508806" y="16914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886" name="n_2aveValue【庁舎】&#10;有形固定資産減価償却率">
          <a:extLst>
            <a:ext uri="{FF2B5EF4-FFF2-40B4-BE49-F238E27FC236}">
              <a16:creationId xmlns:a16="http://schemas.microsoft.com/office/drawing/2014/main" id="{417A22B6-EBEB-42B9-B150-B52965ADEFB6}"/>
            </a:ext>
          </a:extLst>
        </xdr:cNvPr>
        <xdr:cNvSpPr txBox="1"/>
      </xdr:nvSpPr>
      <xdr:spPr>
        <a:xfrm>
          <a:off x="13680131" y="16904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67327</xdr:rowOff>
    </xdr:from>
    <xdr:ext cx="405111" cy="259045"/>
    <xdr:sp macro="" textlink="">
      <xdr:nvSpPr>
        <xdr:cNvPr id="887" name="n_3aveValue【庁舎】&#10;有形固定資産減価償却率">
          <a:extLst>
            <a:ext uri="{FF2B5EF4-FFF2-40B4-BE49-F238E27FC236}">
              <a16:creationId xmlns:a16="http://schemas.microsoft.com/office/drawing/2014/main" id="{E14CBFD1-6A52-490E-8C0A-5D380060FFFA}"/>
            </a:ext>
          </a:extLst>
        </xdr:cNvPr>
        <xdr:cNvSpPr txBox="1"/>
      </xdr:nvSpPr>
      <xdr:spPr>
        <a:xfrm>
          <a:off x="12838756"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126382</xdr:rowOff>
    </xdr:from>
    <xdr:ext cx="405111" cy="259045"/>
    <xdr:sp macro="" textlink="">
      <xdr:nvSpPr>
        <xdr:cNvPr id="888" name="n_4aveValue【庁舎】&#10;有形固定資産減価償却率">
          <a:extLst>
            <a:ext uri="{FF2B5EF4-FFF2-40B4-BE49-F238E27FC236}">
              <a16:creationId xmlns:a16="http://schemas.microsoft.com/office/drawing/2014/main" id="{F125CCC6-F684-4E59-874C-56744232BD9B}"/>
            </a:ext>
          </a:extLst>
        </xdr:cNvPr>
        <xdr:cNvSpPr txBox="1"/>
      </xdr:nvSpPr>
      <xdr:spPr>
        <a:xfrm>
          <a:off x="11983094" y="16933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76216</xdr:rowOff>
    </xdr:from>
    <xdr:ext cx="405111" cy="259045"/>
    <xdr:sp macro="" textlink="">
      <xdr:nvSpPr>
        <xdr:cNvPr id="889" name="n_1mainValue【庁舎】&#10;有形固定資産減価償却率">
          <a:extLst>
            <a:ext uri="{FF2B5EF4-FFF2-40B4-BE49-F238E27FC236}">
              <a16:creationId xmlns:a16="http://schemas.microsoft.com/office/drawing/2014/main" id="{D5D3898C-8829-4C45-A590-5135CF5A8A9B}"/>
            </a:ext>
          </a:extLst>
        </xdr:cNvPr>
        <xdr:cNvSpPr txBox="1"/>
      </xdr:nvSpPr>
      <xdr:spPr>
        <a:xfrm>
          <a:off x="14508806"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47641</xdr:rowOff>
    </xdr:from>
    <xdr:ext cx="405111" cy="259045"/>
    <xdr:sp macro="" textlink="">
      <xdr:nvSpPr>
        <xdr:cNvPr id="890" name="n_2mainValue【庁舎】&#10;有形固定資産減価償却率">
          <a:extLst>
            <a:ext uri="{FF2B5EF4-FFF2-40B4-BE49-F238E27FC236}">
              <a16:creationId xmlns:a16="http://schemas.microsoft.com/office/drawing/2014/main" id="{89D55150-B772-40ED-8DF1-B51B46CFBA67}"/>
            </a:ext>
          </a:extLst>
        </xdr:cNvPr>
        <xdr:cNvSpPr txBox="1"/>
      </xdr:nvSpPr>
      <xdr:spPr>
        <a:xfrm>
          <a:off x="13680131"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13352</xdr:rowOff>
    </xdr:from>
    <xdr:ext cx="405111" cy="259045"/>
    <xdr:sp macro="" textlink="">
      <xdr:nvSpPr>
        <xdr:cNvPr id="891" name="n_3mainValue【庁舎】&#10;有形固定資産減価償却率">
          <a:extLst>
            <a:ext uri="{FF2B5EF4-FFF2-40B4-BE49-F238E27FC236}">
              <a16:creationId xmlns:a16="http://schemas.microsoft.com/office/drawing/2014/main" id="{FBCEA171-F64E-4103-8ED9-A7468D6717F7}"/>
            </a:ext>
          </a:extLst>
        </xdr:cNvPr>
        <xdr:cNvSpPr txBox="1"/>
      </xdr:nvSpPr>
      <xdr:spPr>
        <a:xfrm>
          <a:off x="12838756" y="17848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158132</xdr:rowOff>
    </xdr:from>
    <xdr:ext cx="405111" cy="259045"/>
    <xdr:sp macro="" textlink="">
      <xdr:nvSpPr>
        <xdr:cNvPr id="892" name="n_4mainValue【庁舎】&#10;有形固定資産減価償却率">
          <a:extLst>
            <a:ext uri="{FF2B5EF4-FFF2-40B4-BE49-F238E27FC236}">
              <a16:creationId xmlns:a16="http://schemas.microsoft.com/office/drawing/2014/main" id="{04769EC6-7E37-4FC4-8153-DCB521C4DC0C}"/>
            </a:ext>
          </a:extLst>
        </xdr:cNvPr>
        <xdr:cNvSpPr txBox="1"/>
      </xdr:nvSpPr>
      <xdr:spPr>
        <a:xfrm>
          <a:off x="11983094" y="178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7282B8C2-DFB7-4E33-8786-72EDA7239DC9}"/>
            </a:ext>
          </a:extLst>
        </xdr:cNvPr>
        <xdr:cNvSpPr/>
      </xdr:nvSpPr>
      <xdr:spPr>
        <a:xfrm>
          <a:off x="173736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EEC5D5E-7F3A-4926-92F1-3A5FF17FCBBF}"/>
            </a:ext>
          </a:extLst>
        </xdr:cNvPr>
        <xdr:cNvSpPr/>
      </xdr:nvSpPr>
      <xdr:spPr>
        <a:xfrm>
          <a:off x="175053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DEA06BF8-C8F7-4CF6-9529-E8420DE9E9AD}"/>
            </a:ext>
          </a:extLst>
        </xdr:cNvPr>
        <xdr:cNvSpPr/>
      </xdr:nvSpPr>
      <xdr:spPr>
        <a:xfrm>
          <a:off x="175053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F6DAA7EA-3BEB-4B15-96C5-62D05B16B575}"/>
            </a:ext>
          </a:extLst>
        </xdr:cNvPr>
        <xdr:cNvSpPr/>
      </xdr:nvSpPr>
      <xdr:spPr>
        <a:xfrm>
          <a:off x="184594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6C06E93E-2C0B-4270-BC03-958CD57B435E}"/>
            </a:ext>
          </a:extLst>
        </xdr:cNvPr>
        <xdr:cNvSpPr/>
      </xdr:nvSpPr>
      <xdr:spPr>
        <a:xfrm>
          <a:off x="184594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5015B4F8-BCA9-445A-B591-6BBB2A8B1488}"/>
            </a:ext>
          </a:extLst>
        </xdr:cNvPr>
        <xdr:cNvSpPr/>
      </xdr:nvSpPr>
      <xdr:spPr>
        <a:xfrm>
          <a:off x="195453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83EA1396-4EC0-4F55-BFD2-E3E902AF8BD3}"/>
            </a:ext>
          </a:extLst>
        </xdr:cNvPr>
        <xdr:cNvSpPr/>
      </xdr:nvSpPr>
      <xdr:spPr>
        <a:xfrm>
          <a:off x="195453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28F42F15-A375-4B78-84E8-12C2A6DC0BC1}"/>
            </a:ext>
          </a:extLst>
        </xdr:cNvPr>
        <xdr:cNvSpPr/>
      </xdr:nvSpPr>
      <xdr:spPr>
        <a:xfrm>
          <a:off x="173736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1587B72A-F72A-4CA0-87C6-30E3D6C15A78}"/>
            </a:ext>
          </a:extLst>
        </xdr:cNvPr>
        <xdr:cNvSpPr txBox="1"/>
      </xdr:nvSpPr>
      <xdr:spPr>
        <a:xfrm>
          <a:off x="1734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316F601B-7928-4CC8-9A44-AC60B159D345}"/>
            </a:ext>
          </a:extLst>
        </xdr:cNvPr>
        <xdr:cNvCxnSpPr/>
      </xdr:nvCxnSpPr>
      <xdr:spPr>
        <a:xfrm>
          <a:off x="173736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6366CABB-A28F-418D-B187-A3E93821775C}"/>
            </a:ext>
          </a:extLst>
        </xdr:cNvPr>
        <xdr:cNvCxnSpPr/>
      </xdr:nvCxnSpPr>
      <xdr:spPr>
        <a:xfrm>
          <a:off x="17373600" y="178709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8E18F0AD-FF62-443E-93AE-C19C01A44237}"/>
            </a:ext>
          </a:extLst>
        </xdr:cNvPr>
        <xdr:cNvSpPr txBox="1"/>
      </xdr:nvSpPr>
      <xdr:spPr>
        <a:xfrm>
          <a:off x="16934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A3D0172A-7B5C-49B0-9022-0672EB5E50D8}"/>
            </a:ext>
          </a:extLst>
        </xdr:cNvPr>
        <xdr:cNvCxnSpPr/>
      </xdr:nvCxnSpPr>
      <xdr:spPr>
        <a:xfrm>
          <a:off x="17373600" y="1754436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4F70F14E-4E98-42D6-B583-8690C3E361E1}"/>
            </a:ext>
          </a:extLst>
        </xdr:cNvPr>
        <xdr:cNvSpPr txBox="1"/>
      </xdr:nvSpPr>
      <xdr:spPr>
        <a:xfrm>
          <a:off x="16934996" y="174021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85E0740A-8422-42C1-9B77-A666CDA6E609}"/>
            </a:ext>
          </a:extLst>
        </xdr:cNvPr>
        <xdr:cNvCxnSpPr/>
      </xdr:nvCxnSpPr>
      <xdr:spPr>
        <a:xfrm>
          <a:off x="17373600" y="172130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A098CC72-1909-46FD-9DB2-BD411B8BF019}"/>
            </a:ext>
          </a:extLst>
        </xdr:cNvPr>
        <xdr:cNvSpPr txBox="1"/>
      </xdr:nvSpPr>
      <xdr:spPr>
        <a:xfrm>
          <a:off x="16934996"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26A898D1-A2E3-4756-8B9C-CA0598F24FCB}"/>
            </a:ext>
          </a:extLst>
        </xdr:cNvPr>
        <xdr:cNvCxnSpPr/>
      </xdr:nvCxnSpPr>
      <xdr:spPr>
        <a:xfrm>
          <a:off x="17373600" y="1688646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F3F60AEC-88EA-4BCF-AA24-B8E4353A1219}"/>
            </a:ext>
          </a:extLst>
        </xdr:cNvPr>
        <xdr:cNvSpPr txBox="1"/>
      </xdr:nvSpPr>
      <xdr:spPr>
        <a:xfrm>
          <a:off x="16934996"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3DC700DB-557A-4848-9442-D935169BA517}"/>
            </a:ext>
          </a:extLst>
        </xdr:cNvPr>
        <xdr:cNvCxnSpPr/>
      </xdr:nvCxnSpPr>
      <xdr:spPr>
        <a:xfrm>
          <a:off x="17373600" y="165646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070FCD68-2CF1-4D59-B0E8-B60A3E59D736}"/>
            </a:ext>
          </a:extLst>
        </xdr:cNvPr>
        <xdr:cNvSpPr txBox="1"/>
      </xdr:nvSpPr>
      <xdr:spPr>
        <a:xfrm>
          <a:off x="16934996" y="16422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ADD36125-2ADB-48F3-851D-5053FBF92452}"/>
            </a:ext>
          </a:extLst>
        </xdr:cNvPr>
        <xdr:cNvCxnSpPr/>
      </xdr:nvCxnSpPr>
      <xdr:spPr>
        <a:xfrm>
          <a:off x="17373600" y="1623808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A15C4E2A-6F27-48B4-A011-73C06B4E19ED}"/>
            </a:ext>
          </a:extLst>
        </xdr:cNvPr>
        <xdr:cNvSpPr txBox="1"/>
      </xdr:nvSpPr>
      <xdr:spPr>
        <a:xfrm>
          <a:off x="16934996" y="160958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B82CA96F-D21D-455B-95B3-D8567BDE0FF5}"/>
            </a:ext>
          </a:extLst>
        </xdr:cNvPr>
        <xdr:cNvCxnSpPr/>
      </xdr:nvCxnSpPr>
      <xdr:spPr>
        <a:xfrm>
          <a:off x="173736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45FF7405-39F6-40DF-BFF5-B397746C1A6E}"/>
            </a:ext>
          </a:extLst>
        </xdr:cNvPr>
        <xdr:cNvSpPr txBox="1"/>
      </xdr:nvSpPr>
      <xdr:spPr>
        <a:xfrm>
          <a:off x="16934996"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2D9A126D-4ECB-418D-976F-51277EFB4991}"/>
            </a:ext>
          </a:extLst>
        </xdr:cNvPr>
        <xdr:cNvSpPr/>
      </xdr:nvSpPr>
      <xdr:spPr>
        <a:xfrm>
          <a:off x="173736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18" name="直線コネクタ 917">
          <a:extLst>
            <a:ext uri="{FF2B5EF4-FFF2-40B4-BE49-F238E27FC236}">
              <a16:creationId xmlns:a16="http://schemas.microsoft.com/office/drawing/2014/main" id="{F2D6F209-4981-4523-ACF7-66A95F508EB3}"/>
            </a:ext>
          </a:extLst>
        </xdr:cNvPr>
        <xdr:cNvCxnSpPr/>
      </xdr:nvCxnSpPr>
      <xdr:spPr>
        <a:xfrm flipV="1">
          <a:off x="21060726" y="16190186"/>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19" name="【庁舎】&#10;一人当たり面積最小値テキスト">
          <a:extLst>
            <a:ext uri="{FF2B5EF4-FFF2-40B4-BE49-F238E27FC236}">
              <a16:creationId xmlns:a16="http://schemas.microsoft.com/office/drawing/2014/main" id="{7CE640BB-C8FA-49C2-9C6F-D7622F1E66BD}"/>
            </a:ext>
          </a:extLst>
        </xdr:cNvPr>
        <xdr:cNvSpPr txBox="1"/>
      </xdr:nvSpPr>
      <xdr:spPr>
        <a:xfrm>
          <a:off x="21099462" y="1769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20" name="直線コネクタ 919">
          <a:extLst>
            <a:ext uri="{FF2B5EF4-FFF2-40B4-BE49-F238E27FC236}">
              <a16:creationId xmlns:a16="http://schemas.microsoft.com/office/drawing/2014/main" id="{64AB29F6-7ED0-48EF-BB6A-73B3A4BC62FF}"/>
            </a:ext>
          </a:extLst>
        </xdr:cNvPr>
        <xdr:cNvCxnSpPr/>
      </xdr:nvCxnSpPr>
      <xdr:spPr>
        <a:xfrm>
          <a:off x="20981987" y="1769894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21" name="【庁舎】&#10;一人当たり面積最大値テキスト">
          <a:extLst>
            <a:ext uri="{FF2B5EF4-FFF2-40B4-BE49-F238E27FC236}">
              <a16:creationId xmlns:a16="http://schemas.microsoft.com/office/drawing/2014/main" id="{462ECF57-6820-4FDB-A943-792DDE61AE54}"/>
            </a:ext>
          </a:extLst>
        </xdr:cNvPr>
        <xdr:cNvSpPr txBox="1"/>
      </xdr:nvSpPr>
      <xdr:spPr>
        <a:xfrm>
          <a:off x="21099462" y="1596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2" name="直線コネクタ 921">
          <a:extLst>
            <a:ext uri="{FF2B5EF4-FFF2-40B4-BE49-F238E27FC236}">
              <a16:creationId xmlns:a16="http://schemas.microsoft.com/office/drawing/2014/main" id="{C7CEDBEA-D799-4593-A0A8-FD9C290CF378}"/>
            </a:ext>
          </a:extLst>
        </xdr:cNvPr>
        <xdr:cNvCxnSpPr/>
      </xdr:nvCxnSpPr>
      <xdr:spPr>
        <a:xfrm>
          <a:off x="20981987" y="1619018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76579</xdr:rowOff>
    </xdr:from>
    <xdr:ext cx="469744" cy="259045"/>
    <xdr:sp macro="" textlink="">
      <xdr:nvSpPr>
        <xdr:cNvPr id="923" name="【庁舎】&#10;一人当たり面積平均値テキスト">
          <a:extLst>
            <a:ext uri="{FF2B5EF4-FFF2-40B4-BE49-F238E27FC236}">
              <a16:creationId xmlns:a16="http://schemas.microsoft.com/office/drawing/2014/main" id="{1B73CBE3-97E0-44BA-B155-8CF697986D78}"/>
            </a:ext>
          </a:extLst>
        </xdr:cNvPr>
        <xdr:cNvSpPr txBox="1"/>
      </xdr:nvSpPr>
      <xdr:spPr>
        <a:xfrm>
          <a:off x="21099462" y="17221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4" name="フローチャート: 判断 923">
          <a:extLst>
            <a:ext uri="{FF2B5EF4-FFF2-40B4-BE49-F238E27FC236}">
              <a16:creationId xmlns:a16="http://schemas.microsoft.com/office/drawing/2014/main" id="{FF074B90-1658-47BD-9205-C7244C153454}"/>
            </a:ext>
          </a:extLst>
        </xdr:cNvPr>
        <xdr:cNvSpPr/>
      </xdr:nvSpPr>
      <xdr:spPr>
        <a:xfrm>
          <a:off x="21010562" y="17374914"/>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925" name="フローチャート: 判断 924">
          <a:extLst>
            <a:ext uri="{FF2B5EF4-FFF2-40B4-BE49-F238E27FC236}">
              <a16:creationId xmlns:a16="http://schemas.microsoft.com/office/drawing/2014/main" id="{04CD2620-79F8-46A5-A68A-3FBA4A4AEE12}"/>
            </a:ext>
          </a:extLst>
        </xdr:cNvPr>
        <xdr:cNvSpPr/>
      </xdr:nvSpPr>
      <xdr:spPr>
        <a:xfrm>
          <a:off x="20219987" y="17381038"/>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926" name="フローチャート: 判断 925">
          <a:extLst>
            <a:ext uri="{FF2B5EF4-FFF2-40B4-BE49-F238E27FC236}">
              <a16:creationId xmlns:a16="http://schemas.microsoft.com/office/drawing/2014/main" id="{8B11CEBB-E103-411F-BB17-32179D271D29}"/>
            </a:ext>
          </a:extLst>
        </xdr:cNvPr>
        <xdr:cNvSpPr/>
      </xdr:nvSpPr>
      <xdr:spPr>
        <a:xfrm>
          <a:off x="19364325" y="17399951"/>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27" name="フローチャート: 判断 926">
          <a:extLst>
            <a:ext uri="{FF2B5EF4-FFF2-40B4-BE49-F238E27FC236}">
              <a16:creationId xmlns:a16="http://schemas.microsoft.com/office/drawing/2014/main" id="{1FE25EF7-CD7B-433F-8E0C-7C0603528AE9}"/>
            </a:ext>
          </a:extLst>
        </xdr:cNvPr>
        <xdr:cNvSpPr/>
      </xdr:nvSpPr>
      <xdr:spPr>
        <a:xfrm>
          <a:off x="18527712" y="174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28" name="フローチャート: 判断 927">
          <a:extLst>
            <a:ext uri="{FF2B5EF4-FFF2-40B4-BE49-F238E27FC236}">
              <a16:creationId xmlns:a16="http://schemas.microsoft.com/office/drawing/2014/main" id="{8F9D4916-FF54-4A0F-B024-34B0FEB0FBB7}"/>
            </a:ext>
          </a:extLst>
        </xdr:cNvPr>
        <xdr:cNvSpPr/>
      </xdr:nvSpPr>
      <xdr:spPr>
        <a:xfrm>
          <a:off x="17686337" y="17410430"/>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BFBFC81F-4957-4E81-BC26-358F435EE551}"/>
            </a:ext>
          </a:extLst>
        </xdr:cNvPr>
        <xdr:cNvSpPr txBox="1"/>
      </xdr:nvSpPr>
      <xdr:spPr>
        <a:xfrm>
          <a:off x="208803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5B2C5E94-C43F-4D16-9F00-1F99100F4E8A}"/>
            </a:ext>
          </a:extLst>
        </xdr:cNvPr>
        <xdr:cNvSpPr txBox="1"/>
      </xdr:nvSpPr>
      <xdr:spPr>
        <a:xfrm>
          <a:off x="20089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F55EAB8-319F-43FF-A9C9-491CF06E8F5D}"/>
            </a:ext>
          </a:extLst>
        </xdr:cNvPr>
        <xdr:cNvSpPr txBox="1"/>
      </xdr:nvSpPr>
      <xdr:spPr>
        <a:xfrm>
          <a:off x="19238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7D7E751-C51C-4D81-803C-6A13B503ED74}"/>
            </a:ext>
          </a:extLst>
        </xdr:cNvPr>
        <xdr:cNvSpPr txBox="1"/>
      </xdr:nvSpPr>
      <xdr:spPr>
        <a:xfrm>
          <a:off x="183927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76B59DAC-8148-44D1-9867-25880AF507FA}"/>
            </a:ext>
          </a:extLst>
        </xdr:cNvPr>
        <xdr:cNvSpPr txBox="1"/>
      </xdr:nvSpPr>
      <xdr:spPr>
        <a:xfrm>
          <a:off x="175561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67855</xdr:rowOff>
    </xdr:from>
    <xdr:to>
      <xdr:col>116</xdr:col>
      <xdr:colOff>114300</xdr:colOff>
      <xdr:row>106</xdr:row>
      <xdr:rowOff>169455</xdr:rowOff>
    </xdr:to>
    <xdr:sp macro="" textlink="">
      <xdr:nvSpPr>
        <xdr:cNvPr id="934" name="楕円 933">
          <a:extLst>
            <a:ext uri="{FF2B5EF4-FFF2-40B4-BE49-F238E27FC236}">
              <a16:creationId xmlns:a16="http://schemas.microsoft.com/office/drawing/2014/main" id="{58D8C2A3-6DC8-4314-A16F-B2F8854E4869}"/>
            </a:ext>
          </a:extLst>
        </xdr:cNvPr>
        <xdr:cNvSpPr/>
      </xdr:nvSpPr>
      <xdr:spPr>
        <a:xfrm>
          <a:off x="21010562" y="17384305"/>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46282</xdr:rowOff>
    </xdr:from>
    <xdr:ext cx="469744" cy="259045"/>
    <xdr:sp macro="" textlink="">
      <xdr:nvSpPr>
        <xdr:cNvPr id="935" name="【庁舎】&#10;一人当たり面積該当値テキスト">
          <a:extLst>
            <a:ext uri="{FF2B5EF4-FFF2-40B4-BE49-F238E27FC236}">
              <a16:creationId xmlns:a16="http://schemas.microsoft.com/office/drawing/2014/main" id="{B45FBF7B-0B95-47E3-A4C9-8B9553A088ED}"/>
            </a:ext>
          </a:extLst>
        </xdr:cNvPr>
        <xdr:cNvSpPr txBox="1"/>
      </xdr:nvSpPr>
      <xdr:spPr>
        <a:xfrm>
          <a:off x="21099462" y="1736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74386</xdr:rowOff>
    </xdr:from>
    <xdr:to>
      <xdr:col>112</xdr:col>
      <xdr:colOff>38100</xdr:colOff>
      <xdr:row>107</xdr:row>
      <xdr:rowOff>4536</xdr:rowOff>
    </xdr:to>
    <xdr:sp macro="" textlink="">
      <xdr:nvSpPr>
        <xdr:cNvPr id="936" name="楕円 935">
          <a:extLst>
            <a:ext uri="{FF2B5EF4-FFF2-40B4-BE49-F238E27FC236}">
              <a16:creationId xmlns:a16="http://schemas.microsoft.com/office/drawing/2014/main" id="{561B22CE-D6D1-4B10-9D98-52E298C11BC9}"/>
            </a:ext>
          </a:extLst>
        </xdr:cNvPr>
        <xdr:cNvSpPr/>
      </xdr:nvSpPr>
      <xdr:spPr>
        <a:xfrm>
          <a:off x="20219987" y="17390836"/>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118655</xdr:rowOff>
    </xdr:from>
    <xdr:to>
      <xdr:col>116</xdr:col>
      <xdr:colOff>63500</xdr:colOff>
      <xdr:row>106</xdr:row>
      <xdr:rowOff>125186</xdr:rowOff>
    </xdr:to>
    <xdr:cxnSp macro="">
      <xdr:nvCxnSpPr>
        <xdr:cNvPr id="937" name="直線コネクタ 936">
          <a:extLst>
            <a:ext uri="{FF2B5EF4-FFF2-40B4-BE49-F238E27FC236}">
              <a16:creationId xmlns:a16="http://schemas.microsoft.com/office/drawing/2014/main" id="{EE7B1D0D-D265-424B-A6E1-341BEBABE304}"/>
            </a:ext>
          </a:extLst>
        </xdr:cNvPr>
        <xdr:cNvCxnSpPr/>
      </xdr:nvCxnSpPr>
      <xdr:spPr>
        <a:xfrm flipV="1">
          <a:off x="20270787" y="17439867"/>
          <a:ext cx="790575"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80918</xdr:rowOff>
    </xdr:from>
    <xdr:to>
      <xdr:col>107</xdr:col>
      <xdr:colOff>101600</xdr:colOff>
      <xdr:row>107</xdr:row>
      <xdr:rowOff>11068</xdr:rowOff>
    </xdr:to>
    <xdr:sp macro="" textlink="">
      <xdr:nvSpPr>
        <xdr:cNvPr id="938" name="楕円 937">
          <a:extLst>
            <a:ext uri="{FF2B5EF4-FFF2-40B4-BE49-F238E27FC236}">
              <a16:creationId xmlns:a16="http://schemas.microsoft.com/office/drawing/2014/main" id="{B2374F2F-C8B3-4B4F-9E01-C5AFB8B8BD14}"/>
            </a:ext>
          </a:extLst>
        </xdr:cNvPr>
        <xdr:cNvSpPr/>
      </xdr:nvSpPr>
      <xdr:spPr>
        <a:xfrm>
          <a:off x="19364325" y="17402130"/>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125186</xdr:rowOff>
    </xdr:from>
    <xdr:to>
      <xdr:col>111</xdr:col>
      <xdr:colOff>177800</xdr:colOff>
      <xdr:row>106</xdr:row>
      <xdr:rowOff>131718</xdr:rowOff>
    </xdr:to>
    <xdr:cxnSp macro="">
      <xdr:nvCxnSpPr>
        <xdr:cNvPr id="939" name="直線コネクタ 938">
          <a:extLst>
            <a:ext uri="{FF2B5EF4-FFF2-40B4-BE49-F238E27FC236}">
              <a16:creationId xmlns:a16="http://schemas.microsoft.com/office/drawing/2014/main" id="{E44BBC5A-3F8E-405D-AE00-35BC9CB18363}"/>
            </a:ext>
          </a:extLst>
        </xdr:cNvPr>
        <xdr:cNvCxnSpPr/>
      </xdr:nvCxnSpPr>
      <xdr:spPr>
        <a:xfrm flipV="1">
          <a:off x="19419887" y="17441636"/>
          <a:ext cx="8509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40" name="楕円 939">
          <a:extLst>
            <a:ext uri="{FF2B5EF4-FFF2-40B4-BE49-F238E27FC236}">
              <a16:creationId xmlns:a16="http://schemas.microsoft.com/office/drawing/2014/main" id="{C394B9E3-9AF7-4EC0-B4A9-575D064C2E3E}"/>
            </a:ext>
          </a:extLst>
        </xdr:cNvPr>
        <xdr:cNvSpPr/>
      </xdr:nvSpPr>
      <xdr:spPr>
        <a:xfrm>
          <a:off x="18527712"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131718</xdr:rowOff>
    </xdr:from>
    <xdr:to>
      <xdr:col>107</xdr:col>
      <xdr:colOff>50800</xdr:colOff>
      <xdr:row>106</xdr:row>
      <xdr:rowOff>138249</xdr:rowOff>
    </xdr:to>
    <xdr:cxnSp macro="">
      <xdr:nvCxnSpPr>
        <xdr:cNvPr id="941" name="直線コネクタ 940">
          <a:extLst>
            <a:ext uri="{FF2B5EF4-FFF2-40B4-BE49-F238E27FC236}">
              <a16:creationId xmlns:a16="http://schemas.microsoft.com/office/drawing/2014/main" id="{428935EE-CE97-4B86-8359-5CB60C90A92A}"/>
            </a:ext>
          </a:extLst>
        </xdr:cNvPr>
        <xdr:cNvCxnSpPr/>
      </xdr:nvCxnSpPr>
      <xdr:spPr>
        <a:xfrm flipV="1">
          <a:off x="18573750" y="17448168"/>
          <a:ext cx="846137"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92892</xdr:rowOff>
    </xdr:from>
    <xdr:to>
      <xdr:col>98</xdr:col>
      <xdr:colOff>38100</xdr:colOff>
      <xdr:row>107</xdr:row>
      <xdr:rowOff>23042</xdr:rowOff>
    </xdr:to>
    <xdr:sp macro="" textlink="">
      <xdr:nvSpPr>
        <xdr:cNvPr id="942" name="楕円 941">
          <a:extLst>
            <a:ext uri="{FF2B5EF4-FFF2-40B4-BE49-F238E27FC236}">
              <a16:creationId xmlns:a16="http://schemas.microsoft.com/office/drawing/2014/main" id="{9C984601-1C59-49B0-85B3-812A42838D34}"/>
            </a:ext>
          </a:extLst>
        </xdr:cNvPr>
        <xdr:cNvSpPr/>
      </xdr:nvSpPr>
      <xdr:spPr>
        <a:xfrm>
          <a:off x="17686337" y="17409342"/>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138249</xdr:rowOff>
    </xdr:from>
    <xdr:to>
      <xdr:col>102</xdr:col>
      <xdr:colOff>114300</xdr:colOff>
      <xdr:row>106</xdr:row>
      <xdr:rowOff>143692</xdr:rowOff>
    </xdr:to>
    <xdr:cxnSp macro="">
      <xdr:nvCxnSpPr>
        <xdr:cNvPr id="943" name="直線コネクタ 942">
          <a:extLst>
            <a:ext uri="{FF2B5EF4-FFF2-40B4-BE49-F238E27FC236}">
              <a16:creationId xmlns:a16="http://schemas.microsoft.com/office/drawing/2014/main" id="{119EFB56-8707-4551-9F2D-7129F1B79576}"/>
            </a:ext>
          </a:extLst>
        </xdr:cNvPr>
        <xdr:cNvCxnSpPr/>
      </xdr:nvCxnSpPr>
      <xdr:spPr>
        <a:xfrm flipV="1">
          <a:off x="17737137" y="17459461"/>
          <a:ext cx="836613"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11265</xdr:rowOff>
    </xdr:from>
    <xdr:ext cx="469744" cy="259045"/>
    <xdr:sp macro="" textlink="">
      <xdr:nvSpPr>
        <xdr:cNvPr id="944" name="n_1aveValue【庁舎】&#10;一人当たり面積">
          <a:extLst>
            <a:ext uri="{FF2B5EF4-FFF2-40B4-BE49-F238E27FC236}">
              <a16:creationId xmlns:a16="http://schemas.microsoft.com/office/drawing/2014/main" id="{0FCF243D-13CF-4BC7-A775-9DF0E0B16A26}"/>
            </a:ext>
          </a:extLst>
        </xdr:cNvPr>
        <xdr:cNvSpPr txBox="1"/>
      </xdr:nvSpPr>
      <xdr:spPr>
        <a:xfrm>
          <a:off x="20032739" y="1715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25416</xdr:rowOff>
    </xdr:from>
    <xdr:ext cx="469744" cy="259045"/>
    <xdr:sp macro="" textlink="">
      <xdr:nvSpPr>
        <xdr:cNvPr id="945" name="n_2aveValue【庁舎】&#10;一人当たり面積">
          <a:extLst>
            <a:ext uri="{FF2B5EF4-FFF2-40B4-BE49-F238E27FC236}">
              <a16:creationId xmlns:a16="http://schemas.microsoft.com/office/drawing/2014/main" id="{7E6F5DA9-408D-4615-A7A9-1CDDC2350EE4}"/>
            </a:ext>
          </a:extLst>
        </xdr:cNvPr>
        <xdr:cNvSpPr txBox="1"/>
      </xdr:nvSpPr>
      <xdr:spPr>
        <a:xfrm>
          <a:off x="19194539" y="1717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946" name="n_3aveValue【庁舎】&#10;一人当たり面積">
          <a:extLst>
            <a:ext uri="{FF2B5EF4-FFF2-40B4-BE49-F238E27FC236}">
              <a16:creationId xmlns:a16="http://schemas.microsoft.com/office/drawing/2014/main" id="{36F50B75-DB2F-4B24-A9B8-54B48E734C6F}"/>
            </a:ext>
          </a:extLst>
        </xdr:cNvPr>
        <xdr:cNvSpPr txBox="1"/>
      </xdr:nvSpPr>
      <xdr:spPr>
        <a:xfrm>
          <a:off x="18353164" y="1749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47" name="n_4aveValue【庁舎】&#10;一人当たり面積">
          <a:extLst>
            <a:ext uri="{FF2B5EF4-FFF2-40B4-BE49-F238E27FC236}">
              <a16:creationId xmlns:a16="http://schemas.microsoft.com/office/drawing/2014/main" id="{96AC95AA-7A89-4706-BA96-3D2277D9629E}"/>
            </a:ext>
          </a:extLst>
        </xdr:cNvPr>
        <xdr:cNvSpPr txBox="1"/>
      </xdr:nvSpPr>
      <xdr:spPr>
        <a:xfrm>
          <a:off x="17507027" y="1750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167113</xdr:rowOff>
    </xdr:from>
    <xdr:ext cx="469744" cy="259045"/>
    <xdr:sp macro="" textlink="">
      <xdr:nvSpPr>
        <xdr:cNvPr id="948" name="n_1mainValue【庁舎】&#10;一人当たり面積">
          <a:extLst>
            <a:ext uri="{FF2B5EF4-FFF2-40B4-BE49-F238E27FC236}">
              <a16:creationId xmlns:a16="http://schemas.microsoft.com/office/drawing/2014/main" id="{6AAE5950-D6F6-4953-BD8B-B7CE6CDB3B50}"/>
            </a:ext>
          </a:extLst>
        </xdr:cNvPr>
        <xdr:cNvSpPr txBox="1"/>
      </xdr:nvSpPr>
      <xdr:spPr>
        <a:xfrm>
          <a:off x="20032739" y="1748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949" name="n_2mainValue【庁舎】&#10;一人当たり面積">
          <a:extLst>
            <a:ext uri="{FF2B5EF4-FFF2-40B4-BE49-F238E27FC236}">
              <a16:creationId xmlns:a16="http://schemas.microsoft.com/office/drawing/2014/main" id="{4F94827C-C862-449A-9757-C2A516E18802}"/>
            </a:ext>
          </a:extLst>
        </xdr:cNvPr>
        <xdr:cNvSpPr txBox="1"/>
      </xdr:nvSpPr>
      <xdr:spPr>
        <a:xfrm>
          <a:off x="19194539" y="1749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34126</xdr:rowOff>
    </xdr:from>
    <xdr:ext cx="469744" cy="259045"/>
    <xdr:sp macro="" textlink="">
      <xdr:nvSpPr>
        <xdr:cNvPr id="950" name="n_3mainValue【庁舎】&#10;一人当たり面積">
          <a:extLst>
            <a:ext uri="{FF2B5EF4-FFF2-40B4-BE49-F238E27FC236}">
              <a16:creationId xmlns:a16="http://schemas.microsoft.com/office/drawing/2014/main" id="{0707DF2D-6F2D-46AB-BB8D-8584625D06FD}"/>
            </a:ext>
          </a:extLst>
        </xdr:cNvPr>
        <xdr:cNvSpPr txBox="1"/>
      </xdr:nvSpPr>
      <xdr:spPr>
        <a:xfrm>
          <a:off x="18353164" y="1718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39569</xdr:rowOff>
    </xdr:from>
    <xdr:ext cx="469744" cy="259045"/>
    <xdr:sp macro="" textlink="">
      <xdr:nvSpPr>
        <xdr:cNvPr id="951" name="n_4mainValue【庁舎】&#10;一人当たり面積">
          <a:extLst>
            <a:ext uri="{FF2B5EF4-FFF2-40B4-BE49-F238E27FC236}">
              <a16:creationId xmlns:a16="http://schemas.microsoft.com/office/drawing/2014/main" id="{27834D9E-38C0-4375-B7F9-10C63D97E8A5}"/>
            </a:ext>
          </a:extLst>
        </xdr:cNvPr>
        <xdr:cNvSpPr txBox="1"/>
      </xdr:nvSpPr>
      <xdr:spPr>
        <a:xfrm>
          <a:off x="17507027" y="1718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42D7F077-0880-47FA-9197-F9A7492E559F}"/>
            </a:ext>
          </a:extLst>
        </xdr:cNvPr>
        <xdr:cNvSpPr/>
      </xdr:nvSpPr>
      <xdr:spPr>
        <a:xfrm>
          <a:off x="723900" y="1857375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E26830A7-D9A6-4A75-989B-C6F481F6DDCD}"/>
            </a:ext>
          </a:extLst>
        </xdr:cNvPr>
        <xdr:cNvSpPr/>
      </xdr:nvSpPr>
      <xdr:spPr>
        <a:xfrm>
          <a:off x="723900" y="18642012"/>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26E347DD-840F-44B6-8C36-A5AE06F9959D}"/>
            </a:ext>
          </a:extLst>
        </xdr:cNvPr>
        <xdr:cNvSpPr txBox="1"/>
      </xdr:nvSpPr>
      <xdr:spPr>
        <a:xfrm>
          <a:off x="800100" y="18896012"/>
          <a:ext cx="20985162"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類似団体と比較して、市民一人当たりの面積は広く、良好であるが、老朽化が著しい。中央公民館と図書館の両方の機能を有する複合施設の建設が、市民から期待されており、検討段階に入っている。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類似団体と比較して、市民一人当たりの面積は広く、</a:t>
          </a:r>
          <a:r>
            <a:rPr kumimoji="1" lang="ja-JP" altLang="en-US" sz="1100">
              <a:solidFill>
                <a:schemeClr val="dk1"/>
              </a:solidFill>
              <a:effectLst/>
              <a:latin typeface="+mn-lt"/>
              <a:ea typeface="+mn-ea"/>
              <a:cs typeface="+mn-cs"/>
            </a:rPr>
            <a:t>施設も新しい</a:t>
          </a:r>
          <a:r>
            <a:rPr kumimoji="1" lang="ja-JP" altLang="ja-JP" sz="1100">
              <a:solidFill>
                <a:schemeClr val="dk1"/>
              </a:solidFill>
              <a:effectLst/>
              <a:latin typeface="+mn-lt"/>
              <a:ea typeface="+mn-ea"/>
              <a:cs typeface="+mn-cs"/>
            </a:rPr>
            <a:t>状態である。いかにして、良質な体育施設を維持して次世代に残していくかが今後の課題である。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類似団体と比較して、市民一人当たりの面積と減価償却率は同水準である。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市民会館（産業文化会館）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類似団体と比較して、減価償却率は同水準である。長寿命化工事が完了し、良好な状態である。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類似団体と比較して、老朽化が進行している。将来的には、更新や長寿命化が不可欠だが、建て替えには公債費の増加が想定される。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類似団体と比較して、減価償却率は低く、市民一人当たりの面積も広く、良好な状態である。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類似団体と比較して、減価償却率は同水準であり、市民一人当たりの面積は狭い。消防設備の老朽化に対応して更新が予定されており、公債費の増加が想定</a:t>
          </a:r>
          <a:r>
            <a:rPr kumimoji="1" lang="ja-JP" altLang="en-US" sz="1100">
              <a:solidFill>
                <a:schemeClr val="dk1"/>
              </a:solidFill>
              <a:effectLst/>
              <a:latin typeface="+mn-lt"/>
              <a:ea typeface="+mn-ea"/>
              <a:cs typeface="+mn-cs"/>
            </a:rPr>
            <a:t>される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類似団体と比較して、老朽化が著しい。大規模な耐震工事は済んでいるため、公債費を抑制するためにも耐用年数を超えて長期間使用することも想定される。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28,043
27,815
264.89
20,291,016
18,630,688
1,534,759
9,874,162
19,552,616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財政需要額は増加傾向にある一方で税収等の財政収入額は今後大きい伸びは期待できない中、企業の工業団地への誘致、中小企業・小規模企業等</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へ</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の創業や販路開拓に対する支援、移住・就業等支援事業による移住定住の促進などの施策により、地域産業の発展及び就業人口の増加を図り、税収の増加に繋げていきたい。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3810</xdr:rowOff>
    </xdr:from>
    <xdr:to>
      <xdr:col>23</xdr:col>
      <xdr:colOff>133350</xdr:colOff>
      <xdr:row>41</xdr:row>
      <xdr:rowOff>52070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93997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3810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36847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151130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17797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普通交付税の増加により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ポイントと大きく改善した。しかし、類似団体平均も同様に改善しており自主的な要素の改善とはなっていない。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中でも委託料などの物件費は、類似団体平均より経常収支比率に占める割合が高く、今後も継続して削減に努めていく必要がある。また、地方債を財源とした大規模事業の施工に伴い地方債借入額が増加し、償還が令和８年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年度にピークを迎える見込みであるため、借入額の抑制などにより公債費負担の平準化を図っていきたい。</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66</xdr:row>
      <xdr:rowOff>74506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12170"/>
          <a:ext cx="8382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74506</xdr:rowOff>
    </xdr:from>
    <xdr:to>
      <xdr:col>19</xdr:col>
      <xdr:colOff>133350</xdr:colOff>
      <xdr:row>66</xdr:row>
      <xdr:rowOff>106680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902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106680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097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165523</xdr:rowOff>
    </xdr:from>
    <xdr:to>
      <xdr:col>11</xdr:col>
      <xdr:colOff>31750</xdr:colOff>
      <xdr:row>66</xdr:row>
      <xdr:rowOff>74506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097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23706</xdr:rowOff>
    </xdr:from>
    <xdr:to>
      <xdr:col>19</xdr:col>
      <xdr:colOff>184150</xdr:colOff>
      <xdr:row>66</xdr:row>
      <xdr:rowOff>125306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110083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23706</xdr:rowOff>
    </xdr:from>
    <xdr:to>
      <xdr:col>7</xdr:col>
      <xdr:colOff>31750</xdr:colOff>
      <xdr:row>66</xdr:row>
      <xdr:rowOff>125306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110083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人件費はほぼ横ばいで推移しているが、物件費の増加と人口の減少により、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12,887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14,787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円高い状況で、今後も経常経費の削減により物件費等の圧縮を図っていきたい。</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167222</xdr:rowOff>
    </xdr:from>
    <xdr:to>
      <xdr:col>23</xdr:col>
      <xdr:colOff>133350</xdr:colOff>
      <xdr:row>85</xdr:row>
      <xdr:rowOff>99426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69022"/>
          <a:ext cx="8382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57841</xdr:rowOff>
    </xdr:from>
    <xdr:to>
      <xdr:col>19</xdr:col>
      <xdr:colOff>133350</xdr:colOff>
      <xdr:row>84</xdr:row>
      <xdr:rowOff>167222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59641"/>
          <a:ext cx="889000" cy="10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167180</xdr:rowOff>
    </xdr:from>
    <xdr:to>
      <xdr:col>15</xdr:col>
      <xdr:colOff>82550</xdr:colOff>
      <xdr:row>84</xdr:row>
      <xdr:rowOff>57841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97530"/>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59667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167180</xdr:rowOff>
    </xdr:from>
    <xdr:to>
      <xdr:col>11</xdr:col>
      <xdr:colOff>31750</xdr:colOff>
      <xdr:row>84</xdr:row>
      <xdr:rowOff>76808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97530"/>
          <a:ext cx="889000" cy="8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165395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48626</xdr:rowOff>
    </xdr:from>
    <xdr:to>
      <xdr:col>23</xdr:col>
      <xdr:colOff>184150</xdr:colOff>
      <xdr:row>85</xdr:row>
      <xdr:rowOff>150226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2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20703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9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116422</xdr:rowOff>
    </xdr:from>
    <xdr:to>
      <xdr:col>19</xdr:col>
      <xdr:colOff>184150</xdr:colOff>
      <xdr:row>85</xdr:row>
      <xdr:rowOff>46572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1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31349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04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7041</xdr:rowOff>
    </xdr:from>
    <xdr:to>
      <xdr:col>15</xdr:col>
      <xdr:colOff>133350</xdr:colOff>
      <xdr:row>84</xdr:row>
      <xdr:rowOff>108641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93418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9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116380</xdr:rowOff>
    </xdr:from>
    <xdr:to>
      <xdr:col>11</xdr:col>
      <xdr:colOff>82550</xdr:colOff>
      <xdr:row>84</xdr:row>
      <xdr:rowOff>46530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31307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3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26008</xdr:rowOff>
    </xdr:from>
    <xdr:to>
      <xdr:col>7</xdr:col>
      <xdr:colOff>31750</xdr:colOff>
      <xdr:row>84</xdr:row>
      <xdr:rowOff>127608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112385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年度と比較すると横ばいで推移している。これまでの給与適正化の取組などにより、類似団体平均と比較すると低水準で推移している。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今後も国の取扱いを基本としつつ、地域の給与水準を踏まえ、給与の適正化に努めていく。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78921</xdr:rowOff>
    </xdr:from>
    <xdr:to>
      <xdr:col>81</xdr:col>
      <xdr:colOff>44450</xdr:colOff>
      <xdr:row>80</xdr:row>
      <xdr:rowOff>78921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7949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78921</xdr:rowOff>
    </xdr:from>
    <xdr:to>
      <xdr:col>77</xdr:col>
      <xdr:colOff>44450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794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78921</xdr:rowOff>
    </xdr:from>
    <xdr:to>
      <xdr:col>72</xdr:col>
      <xdr:colOff>203200</xdr:colOff>
      <xdr:row>80</xdr:row>
      <xdr:rowOff>165100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37949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81</xdr:row>
      <xdr:rowOff>97064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8811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28121</xdr:rowOff>
    </xdr:from>
    <xdr:to>
      <xdr:col>81</xdr:col>
      <xdr:colOff>95250</xdr:colOff>
      <xdr:row>80</xdr:row>
      <xdr:rowOff>129721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120848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66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28121</xdr:rowOff>
    </xdr:from>
    <xdr:to>
      <xdr:col>77</xdr:col>
      <xdr:colOff>95250</xdr:colOff>
      <xdr:row>80</xdr:row>
      <xdr:rowOff>129721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139898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51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28121</xdr:rowOff>
    </xdr:from>
    <xdr:to>
      <xdr:col>73</xdr:col>
      <xdr:colOff>44450</xdr:colOff>
      <xdr:row>80</xdr:row>
      <xdr:rowOff>129721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139898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ポイント増加した。主に民生、農林水産、教育部門について類似団体平均と比べ職員数が多くなっている。</a:t>
          </a:r>
        </a:p>
        <a:p>
          <a:r>
            <a:rPr kumimoji="1" lang="ja-JP" altLang="en-US" sz="1300">
              <a:latin typeface="ＭＳ Ｐゴシック" panose="020B0600070205080204" pitchFamily="50" charset="-128"/>
              <a:ea typeface="ＭＳ Ｐゴシック" panose="020B0600070205080204" pitchFamily="50" charset="-128"/>
            </a:rPr>
            <a:t>　民間委託への転換を図るなどして、今後も適正な職員数の管理に努めていく。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149588</xdr:rowOff>
    </xdr:from>
    <xdr:to>
      <xdr:col>81</xdr:col>
      <xdr:colOff>44450</xdr:colOff>
      <xdr:row>63</xdr:row>
      <xdr:rowOff>9162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7948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126473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144417</xdr:rowOff>
    </xdr:from>
    <xdr:to>
      <xdr:col>77</xdr:col>
      <xdr:colOff>44450</xdr:colOff>
      <xdr:row>62</xdr:row>
      <xdr:rowOff>149588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7431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123734</xdr:rowOff>
    </xdr:from>
    <xdr:to>
      <xdr:col>72</xdr:col>
      <xdr:colOff>203200</xdr:colOff>
      <xdr:row>62</xdr:row>
      <xdr:rowOff>144417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536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26143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122010</xdr:rowOff>
    </xdr:from>
    <xdr:to>
      <xdr:col>68</xdr:col>
      <xdr:colOff>152400</xdr:colOff>
      <xdr:row>62</xdr:row>
      <xdr:rowOff>123734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5191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129812</xdr:rowOff>
    </xdr:from>
    <xdr:to>
      <xdr:col>81</xdr:col>
      <xdr:colOff>95250</xdr:colOff>
      <xdr:row>63</xdr:row>
      <xdr:rowOff>59962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101889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98788</xdr:rowOff>
    </xdr:from>
    <xdr:to>
      <xdr:col>77</xdr:col>
      <xdr:colOff>95250</xdr:colOff>
      <xdr:row>63</xdr:row>
      <xdr:rowOff>28938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13715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1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93617</xdr:rowOff>
    </xdr:from>
    <xdr:to>
      <xdr:col>73</xdr:col>
      <xdr:colOff>44450</xdr:colOff>
      <xdr:row>63</xdr:row>
      <xdr:rowOff>23767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8544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72934</xdr:rowOff>
    </xdr:from>
    <xdr:to>
      <xdr:col>68</xdr:col>
      <xdr:colOff>203200</xdr:colOff>
      <xdr:row>63</xdr:row>
      <xdr:rowOff>3084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159311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71210</xdr:rowOff>
    </xdr:from>
    <xdr:to>
      <xdr:col>64</xdr:col>
      <xdr:colOff>152400</xdr:colOff>
      <xdr:row>63</xdr:row>
      <xdr:rowOff>1360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157587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8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ポイント悪化し、５年連続して悪化している状況である。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標準財政規模が増えていることを加味すると数字以上に悪化していると言える。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イエローカードに値する早期健全化基準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％は下回っているものの、類似団体平均と比較すると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ポイント高くなっている。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地方債の新規借入利率が昨年までは低下していたが、世界情勢等の要因により急激に上昇するなど今後の見通しが不透明な要素はある。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また、新たに始まる中条小学校改築事業の新規借入や、過去の合併特例事業債や辺地対策事業債の元利償還により今後も微増していくと考えている。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115026</xdr:rowOff>
    </xdr:from>
    <xdr:to>
      <xdr:col>81</xdr:col>
      <xdr:colOff>44450</xdr:colOff>
      <xdr:row>42</xdr:row>
      <xdr:rowOff>128815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1592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154776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1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101237</xdr:rowOff>
    </xdr:from>
    <xdr:to>
      <xdr:col>77</xdr:col>
      <xdr:colOff>44450</xdr:colOff>
      <xdr:row>42</xdr:row>
      <xdr:rowOff>115026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30213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78576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65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87449</xdr:rowOff>
    </xdr:from>
    <xdr:to>
      <xdr:col>72</xdr:col>
      <xdr:colOff>203200</xdr:colOff>
      <xdr:row>42</xdr:row>
      <xdr:rowOff>101237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8834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42</xdr:row>
      <xdr:rowOff>87449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607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64226</xdr:rowOff>
    </xdr:from>
    <xdr:to>
      <xdr:col>77</xdr:col>
      <xdr:colOff>95250</xdr:colOff>
      <xdr:row>42</xdr:row>
      <xdr:rowOff>165826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150603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5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50437</xdr:rowOff>
    </xdr:from>
    <xdr:to>
      <xdr:col>73</xdr:col>
      <xdr:colOff>44450</xdr:colOff>
      <xdr:row>42</xdr:row>
      <xdr:rowOff>152037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136814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36649</xdr:rowOff>
    </xdr:from>
    <xdr:to>
      <xdr:col>68</xdr:col>
      <xdr:colOff>203200</xdr:colOff>
      <xdr:row>42</xdr:row>
      <xdr:rowOff>138249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123026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財政調整基金等の積み立てを行ったことや標準財政規模が増加したことにより、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100" strike="noStrike" baseline="0">
              <a:solidFill>
                <a:sysClr val="windowText" lastClr="000000"/>
              </a:solidFill>
              <a:latin typeface="ＭＳ Ｐゴシック" panose="020B0600070205080204" pitchFamily="50" charset="-128"/>
              <a:ea typeface="ＭＳ Ｐゴシック" panose="020B0600070205080204" pitchFamily="50" charset="-128"/>
            </a:rPr>
            <a:t>減と</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大幅に改善した。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イエローカードに値する早期健全化基準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％を大きく下回っており、早期に是正を求められるまでには至っていないが、類似団体平均より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114.5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ポイント高く、県内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市と比較しても高い水準となっている。高い要因として大規模事業による地方債借入残高の増加や下水道整備に伴う下水道事業債等の償還への繰出金、さらに基金などの充当可能な財源が少ないことが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地方債の適正な管理、公共下水道事業会計等の公営企業の安定経営、余剰財源の基金への積立などにより比率の良化に努めていく。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141055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113132</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37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141055</xdr:rowOff>
    </xdr:from>
    <xdr:to>
      <xdr:col>81</xdr:col>
      <xdr:colOff>133350</xdr:colOff>
      <xdr:row>19</xdr:row>
      <xdr:rowOff>141055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39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141055</xdr:rowOff>
    </xdr:from>
    <xdr:to>
      <xdr:col>81</xdr:col>
      <xdr:colOff>44450</xdr:colOff>
      <xdr:row>21</xdr:row>
      <xdr:rowOff>27390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398605"/>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43070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71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26543</xdr:rowOff>
    </xdr:from>
    <xdr:to>
      <xdr:col>81</xdr:col>
      <xdr:colOff>95250</xdr:colOff>
      <xdr:row>14</xdr:row>
      <xdr:rowOff>128143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2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27390</xdr:rowOff>
    </xdr:from>
    <xdr:to>
      <xdr:col>77</xdr:col>
      <xdr:colOff>44450</xdr:colOff>
      <xdr:row>21</xdr:row>
      <xdr:rowOff>64389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627840"/>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36195</xdr:rowOff>
    </xdr:from>
    <xdr:to>
      <xdr:col>77</xdr:col>
      <xdr:colOff>95250</xdr:colOff>
      <xdr:row>14</xdr:row>
      <xdr:rowOff>137795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3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147972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0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64389</xdr:rowOff>
    </xdr:from>
    <xdr:to>
      <xdr:col>72</xdr:col>
      <xdr:colOff>203200</xdr:colOff>
      <xdr:row>21</xdr:row>
      <xdr:rowOff>91736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664839"/>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39412</xdr:rowOff>
    </xdr:from>
    <xdr:to>
      <xdr:col>73</xdr:col>
      <xdr:colOff>44450</xdr:colOff>
      <xdr:row>14</xdr:row>
      <xdr:rowOff>141012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3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151189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91736</xdr:rowOff>
    </xdr:from>
    <xdr:to>
      <xdr:col>68</xdr:col>
      <xdr:colOff>152400</xdr:colOff>
      <xdr:row>21</xdr:row>
      <xdr:rowOff>102997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69218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42630</xdr:rowOff>
    </xdr:from>
    <xdr:to>
      <xdr:col>68</xdr:col>
      <xdr:colOff>203200</xdr:colOff>
      <xdr:row>14</xdr:row>
      <xdr:rowOff>144230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154407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1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90255</xdr:rowOff>
    </xdr:from>
    <xdr:to>
      <xdr:col>81</xdr:col>
      <xdr:colOff>95250</xdr:colOff>
      <xdr:row>20</xdr:row>
      <xdr:rowOff>20405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157582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24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148040</xdr:rowOff>
    </xdr:from>
    <xdr:to>
      <xdr:col>77</xdr:col>
      <xdr:colOff>95250</xdr:colOff>
      <xdr:row>21</xdr:row>
      <xdr:rowOff>78190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57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62967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66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13589</xdr:rowOff>
    </xdr:from>
    <xdr:to>
      <xdr:col>73</xdr:col>
      <xdr:colOff>44450</xdr:colOff>
      <xdr:row>21</xdr:row>
      <xdr:rowOff>115189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6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99966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70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40936</xdr:rowOff>
    </xdr:from>
    <xdr:to>
      <xdr:col>68</xdr:col>
      <xdr:colOff>203200</xdr:colOff>
      <xdr:row>21</xdr:row>
      <xdr:rowOff>142536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6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127313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7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52197</xdr:rowOff>
    </xdr:from>
    <xdr:to>
      <xdr:col>64</xdr:col>
      <xdr:colOff>152400</xdr:colOff>
      <xdr:row>21</xdr:row>
      <xdr:rowOff>153797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6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138574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7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28,043
27,815
264.89
20,291,016
18,630,688
1,534,759
9,874,162
19,552,616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定員管理の状況からも類似団体に比べ職員数が多いことが高い状況につながっていると考える。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今後も定員管理計画に基づく適正な職員数を管理しつつ、組織改革や事務の効率化、民間委託への転換を図るなどして、人件費の抑制に繋げていきたいと考えている。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040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39</xdr:row>
      <xdr:rowOff>158750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97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120650</xdr:rowOff>
    </xdr:from>
    <xdr:to>
      <xdr:col>15</xdr:col>
      <xdr:colOff>98425</xdr:colOff>
      <xdr:row>37</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120650</xdr:rowOff>
    </xdr:from>
    <xdr:to>
      <xdr:col>11</xdr:col>
      <xdr:colOff>9525</xdr:colOff>
      <xdr:row>37</xdr:row>
      <xdr:rowOff>120650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6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107950</xdr:rowOff>
    </xdr:from>
    <xdr:to>
      <xdr:col>20</xdr:col>
      <xdr:colOff>38100</xdr:colOff>
      <xdr:row>40</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69850</xdr:rowOff>
    </xdr:from>
    <xdr:to>
      <xdr:col>11</xdr:col>
      <xdr:colOff>60325</xdr:colOff>
      <xdr:row>38</xdr:row>
      <xdr:rowOff>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156227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69850</xdr:rowOff>
    </xdr:from>
    <xdr:to>
      <xdr:col>6</xdr:col>
      <xdr:colOff>171450</xdr:colOff>
      <xdr:row>38</xdr:row>
      <xdr:rowOff>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156227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a:t>
          </a:r>
          <a:r>
            <a:rPr kumimoji="1" lang="ja-JP" altLang="en-US" sz="1200" strike="noStrike" baseline="0">
              <a:solidFill>
                <a:sysClr val="windowText" lastClr="000000"/>
              </a:solidFill>
              <a:latin typeface="ＭＳ Ｐゴシック" panose="020B0600070205080204" pitchFamily="50" charset="-128"/>
              <a:ea typeface="ＭＳ Ｐゴシック" panose="020B0600070205080204" pitchFamily="50" charset="-128"/>
            </a:rPr>
            <a:t>と</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ポイント減少している。類似団体平均と比較して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施設を多数保有しており、維持管理に係る経費負担が多くなっていることが類似団体より高くなる要因であると考えている。引続き、施設の個別施設計画や長寿命化計画に基づき施設の効率的な運営に努め経費の縮減に取り組んでいきたい。</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なお、会計年度任用職員制度への移行などがあり、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年度間で大きく改善している。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17</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19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18</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46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63500</xdr:rowOff>
    </xdr:from>
    <xdr:to>
      <xdr:col>73</xdr:col>
      <xdr:colOff>180975</xdr:colOff>
      <xdr:row>19</xdr:row>
      <xdr:rowOff>6350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4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6350</xdr:rowOff>
    </xdr:from>
    <xdr:to>
      <xdr:col>69</xdr:col>
      <xdr:colOff>92075</xdr:colOff>
      <xdr:row>19</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6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xdr:rowOff>
    </xdr:from>
    <xdr:to>
      <xdr:col>74</xdr:col>
      <xdr:colOff>31750</xdr:colOff>
      <xdr:row>18</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額としては、非課税世帯等臨時特別給付金、子育て世帯臨時特別給付金などにより増加となっている。今後も、社会保障費の増加が見込まれることから、適正な運営ができる範囲内で事業や経費の見直し、増加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23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59</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996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146050</xdr:rowOff>
    </xdr:from>
    <xdr:to>
      <xdr:col>15</xdr:col>
      <xdr:colOff>98425</xdr:colOff>
      <xdr:row>59</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90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23585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92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148970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7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57</xdr:row>
      <xdr:rowOff>102507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24785"/>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91622</xdr:rowOff>
    </xdr:from>
    <xdr:to>
      <xdr:col>73</xdr:col>
      <xdr:colOff>180975</xdr:colOff>
      <xdr:row>57</xdr:row>
      <xdr:rowOff>102507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58</xdr:row>
      <xdr:rowOff>29028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64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163484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40822</xdr:rowOff>
    </xdr:from>
    <xdr:to>
      <xdr:col>69</xdr:col>
      <xdr:colOff>142875</xdr:colOff>
      <xdr:row>57</xdr:row>
      <xdr:rowOff>142422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一部事務組合においてごみ処理、消防等を担っているため、類似団体平均より高くなっている。なお、一部事務組合で行っている火葬場更新工事に伴う負担金の増加があり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は高い状態となっている。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また、公営企業会計への多額の補助金も補助費等の増加に繋がっているため、料金見直しを含め、一般会計の負担軽減に繋がる取組を促していきたい。</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28702</xdr:rowOff>
    </xdr:from>
    <xdr:to>
      <xdr:col>82</xdr:col>
      <xdr:colOff>107950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7152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117873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39</xdr:row>
      <xdr:rowOff>101854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52322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96537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38</xdr:row>
      <xdr:rowOff>8128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68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152146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149352</xdr:rowOff>
    </xdr:from>
    <xdr:to>
      <xdr:col>82</xdr:col>
      <xdr:colOff>158750</xdr:colOff>
      <xdr:row>39</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121429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51054</xdr:rowOff>
    </xdr:from>
    <xdr:to>
      <xdr:col>78</xdr:col>
      <xdr:colOff>120650</xdr:colOff>
      <xdr:row>39</xdr:row>
      <xdr:rowOff>152654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137431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合併特例事業債の償還と</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年度から借入を行っている辺地対策事業債の償還が重なり、今後は増加傾向で推移するものと考えているが、将来の財政を圧迫しないよう借入額の適正な管理に努めていく。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26415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720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44704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995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44704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81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78249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8128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165354</xdr:rowOff>
    </xdr:from>
    <xdr:to>
      <xdr:col>15</xdr:col>
      <xdr:colOff>149225</xdr:colOff>
      <xdr:row>78</xdr:row>
      <xdr:rowOff>95504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回った。人件費や補助費等が類似団体より高い状況となっているためであるが、事業の見直しなどにより事業の廃止や縮小、事業の効率化による経費の削減により経常経費を抑制して経常収支の改善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39370</xdr:rowOff>
    </xdr:from>
    <xdr:to>
      <xdr:col>82</xdr:col>
      <xdr:colOff>107950</xdr:colOff>
      <xdr:row>81</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8392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31750</xdr:rowOff>
    </xdr:from>
    <xdr:to>
      <xdr:col>78</xdr:col>
      <xdr:colOff>69850</xdr:colOff>
      <xdr:row>81</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919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142239</xdr:rowOff>
    </xdr:from>
    <xdr:to>
      <xdr:col>73</xdr:col>
      <xdr:colOff>180975</xdr:colOff>
      <xdr:row>81</xdr:row>
      <xdr:rowOff>46989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858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62247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142239</xdr:rowOff>
    </xdr:from>
    <xdr:to>
      <xdr:col>69</xdr:col>
      <xdr:colOff>92075</xdr:colOff>
      <xdr:row>81</xdr:row>
      <xdr:rowOff>62230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858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81297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152400</xdr:rowOff>
    </xdr:from>
    <xdr:to>
      <xdr:col>78</xdr:col>
      <xdr:colOff>120650</xdr:colOff>
      <xdr:row>81</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67327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167639</xdr:rowOff>
    </xdr:from>
    <xdr:to>
      <xdr:col>74</xdr:col>
      <xdr:colOff>31750</xdr:colOff>
      <xdr:row>81</xdr:row>
      <xdr:rowOff>97789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82566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91439</xdr:rowOff>
    </xdr:from>
    <xdr:to>
      <xdr:col>69</xdr:col>
      <xdr:colOff>142875</xdr:colOff>
      <xdr:row>81</xdr:row>
      <xdr:rowOff>21589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6366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11430</xdr:rowOff>
    </xdr:from>
    <xdr:to>
      <xdr:col>65</xdr:col>
      <xdr:colOff>53975</xdr:colOff>
      <xdr:row>81</xdr:row>
      <xdr:rowOff>113030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97807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26574</xdr:rowOff>
    </xdr:from>
    <xdr:to>
      <xdr:col>29</xdr:col>
      <xdr:colOff>127000</xdr:colOff>
      <xdr:row>16</xdr:row>
      <xdr:rowOff>72212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17399"/>
          <a:ext cx="647700" cy="4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2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72212</xdr:rowOff>
    </xdr:from>
    <xdr:to>
      <xdr:col>26</xdr:col>
      <xdr:colOff>50800</xdr:colOff>
      <xdr:row>16</xdr:row>
      <xdr:rowOff>157807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63037"/>
          <a:ext cx="698500" cy="8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140645</xdr:rowOff>
    </xdr:from>
    <xdr:to>
      <xdr:col>22</xdr:col>
      <xdr:colOff>114300</xdr:colOff>
      <xdr:row>16</xdr:row>
      <xdr:rowOff>157807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31470"/>
          <a:ext cx="698500" cy="1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140645</xdr:rowOff>
    </xdr:from>
    <xdr:to>
      <xdr:col>18</xdr:col>
      <xdr:colOff>177800</xdr:colOff>
      <xdr:row>17</xdr:row>
      <xdr:rowOff>14262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31470"/>
          <a:ext cx="6985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147224</xdr:rowOff>
    </xdr:from>
    <xdr:to>
      <xdr:col>29</xdr:col>
      <xdr:colOff>177800</xdr:colOff>
      <xdr:row>16</xdr:row>
      <xdr:rowOff>77374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163751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1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21412</xdr:rowOff>
    </xdr:from>
    <xdr:to>
      <xdr:col>26</xdr:col>
      <xdr:colOff>101600</xdr:colOff>
      <xdr:row>16</xdr:row>
      <xdr:rowOff>123012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1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133189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81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107007</xdr:rowOff>
    </xdr:from>
    <xdr:to>
      <xdr:col>22</xdr:col>
      <xdr:colOff>165100</xdr:colOff>
      <xdr:row>17</xdr:row>
      <xdr:rowOff>37157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9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21934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8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89845</xdr:rowOff>
    </xdr:from>
    <xdr:to>
      <xdr:col>19</xdr:col>
      <xdr:colOff>38100</xdr:colOff>
      <xdr:row>17</xdr:row>
      <xdr:rowOff>19995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30172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134912</xdr:rowOff>
    </xdr:from>
    <xdr:to>
      <xdr:col>15</xdr:col>
      <xdr:colOff>101600</xdr:colOff>
      <xdr:row>17</xdr:row>
      <xdr:rowOff>65062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75239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250672</xdr:rowOff>
    </xdr:from>
    <xdr:to>
      <xdr:col>29</xdr:col>
      <xdr:colOff>127000</xdr:colOff>
      <xdr:row>35</xdr:row>
      <xdr:rowOff>295097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61022"/>
          <a:ext cx="647700" cy="4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55954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09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295097</xdr:rowOff>
    </xdr:from>
    <xdr:to>
      <xdr:col>26</xdr:col>
      <xdr:colOff>50800</xdr:colOff>
      <xdr:row>35</xdr:row>
      <xdr:rowOff>318833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05447"/>
          <a:ext cx="698500" cy="23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28503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5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318833</xdr:rowOff>
    </xdr:from>
    <xdr:to>
      <xdr:col>22</xdr:col>
      <xdr:colOff>114300</xdr:colOff>
      <xdr:row>36</xdr:row>
      <xdr:rowOff>16605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29183"/>
          <a:ext cx="698500" cy="4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40847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6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12433</xdr:rowOff>
    </xdr:from>
    <xdr:to>
      <xdr:col>18</xdr:col>
      <xdr:colOff>177800</xdr:colOff>
      <xdr:row>36</xdr:row>
      <xdr:rowOff>16605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65683"/>
          <a:ext cx="698500" cy="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38390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38009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199872</xdr:rowOff>
    </xdr:from>
    <xdr:to>
      <xdr:col>29</xdr:col>
      <xdr:colOff>177800</xdr:colOff>
      <xdr:row>35</xdr:row>
      <xdr:rowOff>301472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10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44949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5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244297</xdr:rowOff>
    </xdr:from>
    <xdr:to>
      <xdr:col>26</xdr:col>
      <xdr:colOff>101600</xdr:colOff>
      <xdr:row>36</xdr:row>
      <xdr:rowOff>2997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5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13174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2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268033</xdr:rowOff>
    </xdr:from>
    <xdr:to>
      <xdr:col>22</xdr:col>
      <xdr:colOff>165100</xdr:colOff>
      <xdr:row>36</xdr:row>
      <xdr:rowOff>26733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78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36910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4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308705</xdr:rowOff>
    </xdr:from>
    <xdr:to>
      <xdr:col>19</xdr:col>
      <xdr:colOff>38100</xdr:colOff>
      <xdr:row>36</xdr:row>
      <xdr:rowOff>67405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1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77582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8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304533</xdr:rowOff>
    </xdr:from>
    <xdr:to>
      <xdr:col>15</xdr:col>
      <xdr:colOff>101600</xdr:colOff>
      <xdr:row>36</xdr:row>
      <xdr:rowOff>63233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1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73410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8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28,043
27,815
264.89
20,291,016
18,630,688
1,534,759
9,874,162
19,552,616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113983</xdr:rowOff>
    </xdr:from>
    <xdr:to>
      <xdr:col>24</xdr:col>
      <xdr:colOff>63500</xdr:colOff>
      <xdr:row>35</xdr:row>
      <xdr:rowOff>160535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14733"/>
          <a:ext cx="838200" cy="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137654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3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160535</xdr:rowOff>
    </xdr:from>
    <xdr:to>
      <xdr:col>19</xdr:col>
      <xdr:colOff>177800</xdr:colOff>
      <xdr:row>37</xdr:row>
      <xdr:rowOff>41875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61285"/>
          <a:ext cx="889000" cy="22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93942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41875</xdr:rowOff>
    </xdr:from>
    <xdr:to>
      <xdr:col>15</xdr:col>
      <xdr:colOff>50800</xdr:colOff>
      <xdr:row>37</xdr:row>
      <xdr:rowOff>54236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5525"/>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69655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54236</xdr:rowOff>
    </xdr:from>
    <xdr:to>
      <xdr:col>10</xdr:col>
      <xdr:colOff>114300</xdr:colOff>
      <xdr:row>37</xdr:row>
      <xdr:rowOff>82142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7886"/>
          <a:ext cx="889000" cy="2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63183</xdr:rowOff>
    </xdr:from>
    <xdr:to>
      <xdr:col>24</xdr:col>
      <xdr:colOff>114300</xdr:colOff>
      <xdr:row>35</xdr:row>
      <xdr:rowOff>164783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86060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1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109735</xdr:rowOff>
    </xdr:from>
    <xdr:to>
      <xdr:col>20</xdr:col>
      <xdr:colOff>38100</xdr:colOff>
      <xdr:row>36</xdr:row>
      <xdr:rowOff>39885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1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56412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8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162525</xdr:rowOff>
    </xdr:from>
    <xdr:to>
      <xdr:col>15</xdr:col>
      <xdr:colOff>101600</xdr:colOff>
      <xdr:row>37</xdr:row>
      <xdr:rowOff>92675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83802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3436</xdr:rowOff>
    </xdr:from>
    <xdr:to>
      <xdr:col>10</xdr:col>
      <xdr:colOff>165100</xdr:colOff>
      <xdr:row>37</xdr:row>
      <xdr:rowOff>105036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121563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2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31342</xdr:rowOff>
    </xdr:from>
    <xdr:to>
      <xdr:col>6</xdr:col>
      <xdr:colOff>38100</xdr:colOff>
      <xdr:row>37</xdr:row>
      <xdr:rowOff>132942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124069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117615</xdr:rowOff>
    </xdr:from>
    <xdr:to>
      <xdr:col>24</xdr:col>
      <xdr:colOff>63500</xdr:colOff>
      <xdr:row>57</xdr:row>
      <xdr:rowOff>77115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18815"/>
          <a:ext cx="838200" cy="1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70908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97904</xdr:rowOff>
    </xdr:from>
    <xdr:to>
      <xdr:col>19</xdr:col>
      <xdr:colOff>177800</xdr:colOff>
      <xdr:row>57</xdr:row>
      <xdr:rowOff>77115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99104"/>
          <a:ext cx="889000" cy="15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89146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97904</xdr:rowOff>
    </xdr:from>
    <xdr:to>
      <xdr:col>15</xdr:col>
      <xdr:colOff>50800</xdr:colOff>
      <xdr:row>57</xdr:row>
      <xdr:rowOff>46901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99104"/>
          <a:ext cx="889000" cy="1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84688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159334</xdr:rowOff>
    </xdr:from>
    <xdr:to>
      <xdr:col>10</xdr:col>
      <xdr:colOff>114300</xdr:colOff>
      <xdr:row>57</xdr:row>
      <xdr:rowOff>46901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60534"/>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158056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89234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66815</xdr:rowOff>
    </xdr:from>
    <xdr:to>
      <xdr:col>24</xdr:col>
      <xdr:colOff>114300</xdr:colOff>
      <xdr:row>56</xdr:row>
      <xdr:rowOff>168415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89692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26315</xdr:rowOff>
    </xdr:from>
    <xdr:to>
      <xdr:col>20</xdr:col>
      <xdr:colOff>38100</xdr:colOff>
      <xdr:row>57</xdr:row>
      <xdr:rowOff>127915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119042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47104</xdr:rowOff>
    </xdr:from>
    <xdr:to>
      <xdr:col>15</xdr:col>
      <xdr:colOff>101600</xdr:colOff>
      <xdr:row>56</xdr:row>
      <xdr:rowOff>148704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165231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167551</xdr:rowOff>
    </xdr:from>
    <xdr:to>
      <xdr:col>10</xdr:col>
      <xdr:colOff>165100</xdr:colOff>
      <xdr:row>57</xdr:row>
      <xdr:rowOff>97701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114228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108534</xdr:rowOff>
    </xdr:from>
    <xdr:to>
      <xdr:col>6</xdr:col>
      <xdr:colOff>38100</xdr:colOff>
      <xdr:row>57</xdr:row>
      <xdr:rowOff>38684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55211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38849</xdr:rowOff>
    </xdr:from>
    <xdr:to>
      <xdr:col>24</xdr:col>
      <xdr:colOff>63500</xdr:colOff>
      <xdr:row>77</xdr:row>
      <xdr:rowOff>44069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40499"/>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118648</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2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38849</xdr:rowOff>
    </xdr:from>
    <xdr:to>
      <xdr:col>19</xdr:col>
      <xdr:colOff>177800</xdr:colOff>
      <xdr:row>78</xdr:row>
      <xdr:rowOff>89712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40499"/>
          <a:ext cx="889000" cy="2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70908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4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50736</xdr:rowOff>
    </xdr:from>
    <xdr:to>
      <xdr:col>15</xdr:col>
      <xdr:colOff>50800</xdr:colOff>
      <xdr:row>78</xdr:row>
      <xdr:rowOff>89712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23836"/>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137335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84437</xdr:rowOff>
    </xdr:from>
    <xdr:to>
      <xdr:col>10</xdr:col>
      <xdr:colOff>114300</xdr:colOff>
      <xdr:row>78</xdr:row>
      <xdr:rowOff>50736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86087"/>
          <a:ext cx="889000" cy="13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115695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98131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164719</xdr:rowOff>
    </xdr:from>
    <xdr:to>
      <xdr:col>24</xdr:col>
      <xdr:colOff>114300</xdr:colOff>
      <xdr:row>77</xdr:row>
      <xdr:rowOff>94869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16146</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159499</xdr:rowOff>
    </xdr:from>
    <xdr:to>
      <xdr:col>20</xdr:col>
      <xdr:colOff>38100</xdr:colOff>
      <xdr:row>77</xdr:row>
      <xdr:rowOff>89649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106177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38912</xdr:rowOff>
    </xdr:from>
    <xdr:to>
      <xdr:col>15</xdr:col>
      <xdr:colOff>101600</xdr:colOff>
      <xdr:row>78</xdr:row>
      <xdr:rowOff>140512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157039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8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171386</xdr:rowOff>
    </xdr:from>
    <xdr:to>
      <xdr:col>10</xdr:col>
      <xdr:colOff>165100</xdr:colOff>
      <xdr:row>78</xdr:row>
      <xdr:rowOff>101536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118063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33637</xdr:rowOff>
    </xdr:from>
    <xdr:to>
      <xdr:col>6</xdr:col>
      <xdr:colOff>38100</xdr:colOff>
      <xdr:row>77</xdr:row>
      <xdr:rowOff>135237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151764</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30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114883</xdr:rowOff>
    </xdr:from>
    <xdr:to>
      <xdr:col>24</xdr:col>
      <xdr:colOff>62865</xdr:colOff>
      <xdr:row>98</xdr:row>
      <xdr:rowOff>157716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5383"/>
          <a:ext cx="1270" cy="141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161543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157716</xdr:rowOff>
    </xdr:from>
    <xdr:to>
      <xdr:col>24</xdr:col>
      <xdr:colOff>152400</xdr:colOff>
      <xdr:row>98</xdr:row>
      <xdr:rowOff>157716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5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61560</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114883</xdr:rowOff>
    </xdr:from>
    <xdr:to>
      <xdr:col>24</xdr:col>
      <xdr:colOff>152400</xdr:colOff>
      <xdr:row>90</xdr:row>
      <xdr:rowOff>114883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164202</xdr:rowOff>
    </xdr:from>
    <xdr:to>
      <xdr:col>24</xdr:col>
      <xdr:colOff>63500</xdr:colOff>
      <xdr:row>97</xdr:row>
      <xdr:rowOff>151602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51952"/>
          <a:ext cx="838200" cy="3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169313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14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6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142815</xdr:rowOff>
    </xdr:from>
    <xdr:to>
      <xdr:col>19</xdr:col>
      <xdr:colOff>177800</xdr:colOff>
      <xdr:row>97</xdr:row>
      <xdr:rowOff>151602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773465"/>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86142</xdr:rowOff>
    </xdr:from>
    <xdr:to>
      <xdr:col>20</xdr:col>
      <xdr:colOff>38100</xdr:colOff>
      <xdr:row>97</xdr:row>
      <xdr:rowOff>16292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32819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142815</xdr:rowOff>
    </xdr:from>
    <xdr:to>
      <xdr:col>15</xdr:col>
      <xdr:colOff>50800</xdr:colOff>
      <xdr:row>98</xdr:row>
      <xdr:rowOff>35472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73465"/>
          <a:ext cx="889000" cy="6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124605</xdr:rowOff>
    </xdr:from>
    <xdr:to>
      <xdr:col>15</xdr:col>
      <xdr:colOff>101600</xdr:colOff>
      <xdr:row>97</xdr:row>
      <xdr:rowOff>54755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71282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35472</xdr:rowOff>
    </xdr:from>
    <xdr:to>
      <xdr:col>10</xdr:col>
      <xdr:colOff>114300</xdr:colOff>
      <xdr:row>98</xdr:row>
      <xdr:rowOff>56917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37572"/>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31665</xdr:rowOff>
    </xdr:from>
    <xdr:to>
      <xdr:col>10</xdr:col>
      <xdr:colOff>165100</xdr:colOff>
      <xdr:row>97</xdr:row>
      <xdr:rowOff>133265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149792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3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60410</xdr:rowOff>
    </xdr:from>
    <xdr:to>
      <xdr:col>6</xdr:col>
      <xdr:colOff>38100</xdr:colOff>
      <xdr:row>97</xdr:row>
      <xdr:rowOff>162010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9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7087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6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113402</xdr:rowOff>
    </xdr:from>
    <xdr:to>
      <xdr:col>24</xdr:col>
      <xdr:colOff>114300</xdr:colOff>
      <xdr:row>96</xdr:row>
      <xdr:rowOff>43552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0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91829</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7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100802</xdr:rowOff>
    </xdr:from>
    <xdr:to>
      <xdr:col>20</xdr:col>
      <xdr:colOff>38100</xdr:colOff>
      <xdr:row>98</xdr:row>
      <xdr:rowOff>30952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22079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92015</xdr:rowOff>
    </xdr:from>
    <xdr:to>
      <xdr:col>15</xdr:col>
      <xdr:colOff>101600</xdr:colOff>
      <xdr:row>98</xdr:row>
      <xdr:rowOff>22165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2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1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156122</xdr:rowOff>
    </xdr:from>
    <xdr:to>
      <xdr:col>10</xdr:col>
      <xdr:colOff>165100</xdr:colOff>
      <xdr:row>98</xdr:row>
      <xdr:rowOff>86272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77399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6117</xdr:rowOff>
    </xdr:from>
    <xdr:to>
      <xdr:col>6</xdr:col>
      <xdr:colOff>38100</xdr:colOff>
      <xdr:row>98</xdr:row>
      <xdr:rowOff>107717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98844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86317</xdr:rowOff>
    </xdr:from>
    <xdr:to>
      <xdr:col>55</xdr:col>
      <xdr:colOff>0</xdr:colOff>
      <xdr:row>35</xdr:row>
      <xdr:rowOff>9096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229817"/>
          <a:ext cx="838200" cy="78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150995</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1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86317</xdr:rowOff>
    </xdr:from>
    <xdr:to>
      <xdr:col>50</xdr:col>
      <xdr:colOff>114300</xdr:colOff>
      <xdr:row>37</xdr:row>
      <xdr:rowOff>74805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229817"/>
          <a:ext cx="889000" cy="118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21314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33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74805</xdr:rowOff>
    </xdr:from>
    <xdr:to>
      <xdr:col>45</xdr:col>
      <xdr:colOff>177800</xdr:colOff>
      <xdr:row>37</xdr:row>
      <xdr:rowOff>161298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18455"/>
          <a:ext cx="889000" cy="8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126835</xdr:rowOff>
    </xdr:from>
    <xdr:to>
      <xdr:col>41</xdr:col>
      <xdr:colOff>50800</xdr:colOff>
      <xdr:row>37</xdr:row>
      <xdr:rowOff>161298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70485"/>
          <a:ext cx="889000" cy="3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36923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42876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129746</xdr:rowOff>
    </xdr:from>
    <xdr:to>
      <xdr:col>55</xdr:col>
      <xdr:colOff>50800</xdr:colOff>
      <xdr:row>35</xdr:row>
      <xdr:rowOff>59896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5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152623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1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35517</xdr:rowOff>
    </xdr:from>
    <xdr:to>
      <xdr:col>50</xdr:col>
      <xdr:colOff>165100</xdr:colOff>
      <xdr:row>30</xdr:row>
      <xdr:rowOff>137117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1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153644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495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24005</xdr:rowOff>
    </xdr:from>
    <xdr:to>
      <xdr:col>46</xdr:col>
      <xdr:colOff>38100</xdr:colOff>
      <xdr:row>37</xdr:row>
      <xdr:rowOff>125605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142132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14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110498</xdr:rowOff>
    </xdr:from>
    <xdr:to>
      <xdr:col>41</xdr:col>
      <xdr:colOff>101600</xdr:colOff>
      <xdr:row>38</xdr:row>
      <xdr:rowOff>40649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541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57175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2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76035</xdr:rowOff>
    </xdr:from>
    <xdr:to>
      <xdr:col>36</xdr:col>
      <xdr:colOff>165100</xdr:colOff>
      <xdr:row>38</xdr:row>
      <xdr:rowOff>6184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196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22712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9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121633</xdr:rowOff>
    </xdr:from>
    <xdr:to>
      <xdr:col>55</xdr:col>
      <xdr:colOff>0</xdr:colOff>
      <xdr:row>56</xdr:row>
      <xdr:rowOff>13482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551383"/>
          <a:ext cx="838200" cy="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165734</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5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121633</xdr:rowOff>
    </xdr:from>
    <xdr:to>
      <xdr:col>50</xdr:col>
      <xdr:colOff>114300</xdr:colOff>
      <xdr:row>56</xdr:row>
      <xdr:rowOff>55469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551383"/>
          <a:ext cx="889000" cy="10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161132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89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27960</xdr:rowOff>
    </xdr:from>
    <xdr:to>
      <xdr:col>45</xdr:col>
      <xdr:colOff>177800</xdr:colOff>
      <xdr:row>56</xdr:row>
      <xdr:rowOff>55469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457710"/>
          <a:ext cx="889000" cy="19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27960</xdr:rowOff>
    </xdr:from>
    <xdr:to>
      <xdr:col>41</xdr:col>
      <xdr:colOff>50800</xdr:colOff>
      <xdr:row>55</xdr:row>
      <xdr:rowOff>112245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457710"/>
          <a:ext cx="889000" cy="8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133819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6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149557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134132</xdr:rowOff>
    </xdr:from>
    <xdr:to>
      <xdr:col>55</xdr:col>
      <xdr:colOff>50800</xdr:colOff>
      <xdr:row>56</xdr:row>
      <xdr:rowOff>64282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6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112559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70833</xdr:rowOff>
    </xdr:from>
    <xdr:to>
      <xdr:col>50</xdr:col>
      <xdr:colOff>165100</xdr:colOff>
      <xdr:row>56</xdr:row>
      <xdr:rowOff>983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163560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5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4669</xdr:rowOff>
    </xdr:from>
    <xdr:to>
      <xdr:col>46</xdr:col>
      <xdr:colOff>38100</xdr:colOff>
      <xdr:row>56</xdr:row>
      <xdr:rowOff>106269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0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97396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69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148610</xdr:rowOff>
    </xdr:from>
    <xdr:to>
      <xdr:col>41</xdr:col>
      <xdr:colOff>101600</xdr:colOff>
      <xdr:row>55</xdr:row>
      <xdr:rowOff>78760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95287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18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61445</xdr:rowOff>
    </xdr:from>
    <xdr:to>
      <xdr:col>36</xdr:col>
      <xdr:colOff>165100</xdr:colOff>
      <xdr:row>55</xdr:row>
      <xdr:rowOff>163045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154172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58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63489</xdr:rowOff>
    </xdr:from>
    <xdr:to>
      <xdr:col>55</xdr:col>
      <xdr:colOff>0</xdr:colOff>
      <xdr:row>79</xdr:row>
      <xdr:rowOff>75212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608039"/>
          <a:ext cx="8382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75212</xdr:rowOff>
    </xdr:from>
    <xdr:to>
      <xdr:col>50</xdr:col>
      <xdr:colOff>114300</xdr:colOff>
      <xdr:row>79</xdr:row>
      <xdr:rowOff>89702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619762"/>
          <a:ext cx="8890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91901</xdr:rowOff>
    </xdr:from>
    <xdr:to>
      <xdr:col>45</xdr:col>
      <xdr:colOff>177800</xdr:colOff>
      <xdr:row>79</xdr:row>
      <xdr:rowOff>89702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93551"/>
          <a:ext cx="889000" cy="34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91901</xdr:rowOff>
    </xdr:from>
    <xdr:to>
      <xdr:col>41</xdr:col>
      <xdr:colOff>50800</xdr:colOff>
      <xdr:row>77</xdr:row>
      <xdr:rowOff>140092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93551"/>
          <a:ext cx="889000" cy="4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101813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77973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12689</xdr:rowOff>
    </xdr:from>
    <xdr:to>
      <xdr:col>55</xdr:col>
      <xdr:colOff>50800</xdr:colOff>
      <xdr:row>79</xdr:row>
      <xdr:rowOff>114289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99066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24412</xdr:rowOff>
    </xdr:from>
    <xdr:to>
      <xdr:col>50</xdr:col>
      <xdr:colOff>165100</xdr:colOff>
      <xdr:row>79</xdr:row>
      <xdr:rowOff>126012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6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117139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6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38902</xdr:rowOff>
    </xdr:from>
    <xdr:to>
      <xdr:col>46</xdr:col>
      <xdr:colOff>38100</xdr:colOff>
      <xdr:row>79</xdr:row>
      <xdr:rowOff>140502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131629</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7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41101</xdr:rowOff>
    </xdr:from>
    <xdr:to>
      <xdr:col>41</xdr:col>
      <xdr:colOff>101600</xdr:colOff>
      <xdr:row>77</xdr:row>
      <xdr:rowOff>142701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4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159228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01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89292</xdr:rowOff>
    </xdr:from>
    <xdr:to>
      <xdr:col>36</xdr:col>
      <xdr:colOff>165100</xdr:colOff>
      <xdr:row>78</xdr:row>
      <xdr:rowOff>19442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35969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6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104550</xdr:rowOff>
    </xdr:from>
    <xdr:to>
      <xdr:col>55</xdr:col>
      <xdr:colOff>0</xdr:colOff>
      <xdr:row>96</xdr:row>
      <xdr:rowOff>115926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392300"/>
          <a:ext cx="838200" cy="18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142341</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3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115926</xdr:rowOff>
    </xdr:from>
    <xdr:to>
      <xdr:col>50</xdr:col>
      <xdr:colOff>114300</xdr:colOff>
      <xdr:row>96</xdr:row>
      <xdr:rowOff>156257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575126"/>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5643</xdr:rowOff>
    </xdr:from>
    <xdr:to>
      <xdr:col>45</xdr:col>
      <xdr:colOff>177800</xdr:colOff>
      <xdr:row>96</xdr:row>
      <xdr:rowOff>156257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464843"/>
          <a:ext cx="889000" cy="15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152664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5643</xdr:rowOff>
    </xdr:from>
    <xdr:to>
      <xdr:col>41</xdr:col>
      <xdr:colOff>50800</xdr:colOff>
      <xdr:row>96</xdr:row>
      <xdr:rowOff>131046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464843"/>
          <a:ext cx="889000" cy="1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131433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53750</xdr:rowOff>
    </xdr:from>
    <xdr:to>
      <xdr:col>55</xdr:col>
      <xdr:colOff>50800</xdr:colOff>
      <xdr:row>95</xdr:row>
      <xdr:rowOff>155350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3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76627</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19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65126</xdr:rowOff>
    </xdr:from>
    <xdr:to>
      <xdr:col>50</xdr:col>
      <xdr:colOff>165100</xdr:colOff>
      <xdr:row>96</xdr:row>
      <xdr:rowOff>166726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157853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1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105457</xdr:rowOff>
    </xdr:from>
    <xdr:to>
      <xdr:col>46</xdr:col>
      <xdr:colOff>38100</xdr:colOff>
      <xdr:row>97</xdr:row>
      <xdr:rowOff>35607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26734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5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126293</xdr:rowOff>
    </xdr:from>
    <xdr:to>
      <xdr:col>41</xdr:col>
      <xdr:colOff>101600</xdr:colOff>
      <xdr:row>96</xdr:row>
      <xdr:rowOff>56443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4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72970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80246</xdr:rowOff>
    </xdr:from>
    <xdr:to>
      <xdr:col>36</xdr:col>
      <xdr:colOff>165100</xdr:colOff>
      <xdr:row>97</xdr:row>
      <xdr:rowOff>10396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125070</xdr:rowOff>
    </xdr:from>
    <xdr:to>
      <xdr:col>85</xdr:col>
      <xdr:colOff>127000</xdr:colOff>
      <xdr:row>38</xdr:row>
      <xdr:rowOff>138785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4017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45437</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21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125070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4017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56242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87985</xdr:rowOff>
    </xdr:from>
    <xdr:to>
      <xdr:col>85</xdr:col>
      <xdr:colOff>177800</xdr:colOff>
      <xdr:row>39</xdr:row>
      <xdr:rowOff>18135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2912</xdr:rowOff>
    </xdr:from>
    <xdr:ext cx="313932"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18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74270</xdr:rowOff>
    </xdr:from>
    <xdr:to>
      <xdr:col>81</xdr:col>
      <xdr:colOff>101600</xdr:colOff>
      <xdr:row>39</xdr:row>
      <xdr:rowOff>4420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166997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68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98809</xdr:rowOff>
    </xdr:from>
    <xdr:to>
      <xdr:col>85</xdr:col>
      <xdr:colOff>127000</xdr:colOff>
      <xdr:row>75</xdr:row>
      <xdr:rowOff>155387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2957559"/>
          <a:ext cx="8382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49568</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0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155387</xdr:rowOff>
    </xdr:from>
    <xdr:to>
      <xdr:col>81</xdr:col>
      <xdr:colOff>50800</xdr:colOff>
      <xdr:row>76</xdr:row>
      <xdr:rowOff>11356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3014137"/>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141262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6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11356</xdr:rowOff>
    </xdr:from>
    <xdr:to>
      <xdr:col>76</xdr:col>
      <xdr:colOff>114300</xdr:colOff>
      <xdr:row>76</xdr:row>
      <xdr:rowOff>39959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3041556"/>
          <a:ext cx="889000" cy="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31248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7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39959</xdr:rowOff>
    </xdr:from>
    <xdr:to>
      <xdr:col>71</xdr:col>
      <xdr:colOff>177800</xdr:colOff>
      <xdr:row>76</xdr:row>
      <xdr:rowOff>71734</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3070159"/>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45507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37634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7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48009</xdr:rowOff>
    </xdr:from>
    <xdr:to>
      <xdr:col>85</xdr:col>
      <xdr:colOff>177800</xdr:colOff>
      <xdr:row>75</xdr:row>
      <xdr:rowOff>149609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9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70886</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7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104587</xdr:rowOff>
    </xdr:from>
    <xdr:to>
      <xdr:col>81</xdr:col>
      <xdr:colOff>101600</xdr:colOff>
      <xdr:row>76</xdr:row>
      <xdr:rowOff>34737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9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25864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05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132005</xdr:rowOff>
    </xdr:from>
    <xdr:to>
      <xdr:col>76</xdr:col>
      <xdr:colOff>165100</xdr:colOff>
      <xdr:row>76</xdr:row>
      <xdr:rowOff>62154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9907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53283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08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160609</xdr:rowOff>
    </xdr:from>
    <xdr:to>
      <xdr:col>72</xdr:col>
      <xdr:colOff>38100</xdr:colOff>
      <xdr:row>76</xdr:row>
      <xdr:rowOff>90759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0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81886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11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20934</xdr:rowOff>
    </xdr:from>
    <xdr:to>
      <xdr:col>67</xdr:col>
      <xdr:colOff>101600</xdr:colOff>
      <xdr:row>76</xdr:row>
      <xdr:rowOff>122534</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0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113661</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1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136283</xdr:rowOff>
    </xdr:from>
    <xdr:to>
      <xdr:col>85</xdr:col>
      <xdr:colOff>127000</xdr:colOff>
      <xdr:row>98</xdr:row>
      <xdr:rowOff>140652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595483"/>
          <a:ext cx="838200" cy="34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147299</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26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140652</xdr:rowOff>
    </xdr:from>
    <xdr:to>
      <xdr:col>81</xdr:col>
      <xdr:colOff>50800</xdr:colOff>
      <xdr:row>98</xdr:row>
      <xdr:rowOff>162764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942752"/>
          <a:ext cx="889000" cy="2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3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162764</xdr:rowOff>
    </xdr:from>
    <xdr:to>
      <xdr:col>76</xdr:col>
      <xdr:colOff>114300</xdr:colOff>
      <xdr:row>98</xdr:row>
      <xdr:rowOff>164782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964864"/>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101159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164782</xdr:rowOff>
    </xdr:from>
    <xdr:to>
      <xdr:col>71</xdr:col>
      <xdr:colOff>177800</xdr:colOff>
      <xdr:row>99</xdr:row>
      <xdr:rowOff>394</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966882"/>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131106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145330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4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85483</xdr:rowOff>
    </xdr:from>
    <xdr:to>
      <xdr:col>85</xdr:col>
      <xdr:colOff>177800</xdr:colOff>
      <xdr:row>97</xdr:row>
      <xdr:rowOff>15633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5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63910</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5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89852</xdr:rowOff>
    </xdr:from>
    <xdr:to>
      <xdr:col>81</xdr:col>
      <xdr:colOff>101600</xdr:colOff>
      <xdr:row>99</xdr:row>
      <xdr:rowOff>20002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9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11129</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98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111964</xdr:rowOff>
    </xdr:from>
    <xdr:to>
      <xdr:col>76</xdr:col>
      <xdr:colOff>165100</xdr:colOff>
      <xdr:row>99</xdr:row>
      <xdr:rowOff>42114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33241</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0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113982</xdr:rowOff>
    </xdr:from>
    <xdr:to>
      <xdr:col>72</xdr:col>
      <xdr:colOff>38100</xdr:colOff>
      <xdr:row>99</xdr:row>
      <xdr:rowOff>44132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35259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70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121044</xdr:rowOff>
    </xdr:from>
    <xdr:to>
      <xdr:col>67</xdr:col>
      <xdr:colOff>101600</xdr:colOff>
      <xdr:row>99</xdr:row>
      <xdr:rowOff>51194</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42321</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1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48741</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04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128103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2944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24829</xdr:rowOff>
    </xdr:from>
    <xdr:to>
      <xdr:col>102</xdr:col>
      <xdr:colOff>114300</xdr:colOff>
      <xdr:row>38</xdr:row>
      <xdr:rowOff>25400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5399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93470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0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145478</xdr:rowOff>
    </xdr:from>
    <xdr:to>
      <xdr:col>98</xdr:col>
      <xdr:colOff>38100</xdr:colOff>
      <xdr:row>38</xdr:row>
      <xdr:rowOff>75628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66756</xdr:rowOff>
    </xdr:from>
    <xdr:ext cx="313932"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99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122327</xdr:rowOff>
    </xdr:from>
    <xdr:to>
      <xdr:col>116</xdr:col>
      <xdr:colOff>63500</xdr:colOff>
      <xdr:row>56</xdr:row>
      <xdr:rowOff>140981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723527"/>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56947</xdr:rowOff>
    </xdr:from>
    <xdr:to>
      <xdr:col>111</xdr:col>
      <xdr:colOff>177800</xdr:colOff>
      <xdr:row>56</xdr:row>
      <xdr:rowOff>122327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658147"/>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115861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7203</xdr:rowOff>
    </xdr:from>
    <xdr:to>
      <xdr:col>107</xdr:col>
      <xdr:colOff>50800</xdr:colOff>
      <xdr:row>56</xdr:row>
      <xdr:rowOff>56947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608403"/>
          <a:ext cx="8890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116430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1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148753</xdr:rowOff>
    </xdr:from>
    <xdr:to>
      <xdr:col>102</xdr:col>
      <xdr:colOff>114300</xdr:colOff>
      <xdr:row>56</xdr:row>
      <xdr:rowOff>7203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578503"/>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123288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2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114327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90181</xdr:rowOff>
    </xdr:from>
    <xdr:to>
      <xdr:col>116</xdr:col>
      <xdr:colOff>114300</xdr:colOff>
      <xdr:row>57</xdr:row>
      <xdr:rowOff>20331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6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68608</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6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71527</xdr:rowOff>
    </xdr:from>
    <xdr:to>
      <xdr:col>112</xdr:col>
      <xdr:colOff>38100</xdr:colOff>
      <xdr:row>57</xdr:row>
      <xdr:rowOff>1677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6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164254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76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6147</xdr:rowOff>
    </xdr:from>
    <xdr:to>
      <xdr:col>107</xdr:col>
      <xdr:colOff>101600</xdr:colOff>
      <xdr:row>56</xdr:row>
      <xdr:rowOff>107747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6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124274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38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127853</xdr:rowOff>
    </xdr:from>
    <xdr:to>
      <xdr:col>102</xdr:col>
      <xdr:colOff>165100</xdr:colOff>
      <xdr:row>56</xdr:row>
      <xdr:rowOff>58003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5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74530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3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97953</xdr:rowOff>
    </xdr:from>
    <xdr:to>
      <xdr:col>98</xdr:col>
      <xdr:colOff>38100</xdr:colOff>
      <xdr:row>56</xdr:row>
      <xdr:rowOff>28103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5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44630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30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99489</xdr:rowOff>
    </xdr:from>
    <xdr:to>
      <xdr:col>116</xdr:col>
      <xdr:colOff>63500</xdr:colOff>
      <xdr:row>75</xdr:row>
      <xdr:rowOff>132476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58239"/>
          <a:ext cx="8382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152765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668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132293</xdr:rowOff>
    </xdr:from>
    <xdr:to>
      <xdr:col>111</xdr:col>
      <xdr:colOff>177800</xdr:colOff>
      <xdr:row>75</xdr:row>
      <xdr:rowOff>132476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819593"/>
          <a:ext cx="8890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57134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132293</xdr:rowOff>
    </xdr:from>
    <xdr:to>
      <xdr:col>107</xdr:col>
      <xdr:colOff>50800</xdr:colOff>
      <xdr:row>75</xdr:row>
      <xdr:rowOff>16553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819593"/>
          <a:ext cx="8890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102785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16553</xdr:rowOff>
    </xdr:from>
    <xdr:to>
      <xdr:col>102</xdr:col>
      <xdr:colOff>114300</xdr:colOff>
      <xdr:row>75</xdr:row>
      <xdr:rowOff>30200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75303"/>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92339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93550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48689</xdr:rowOff>
    </xdr:from>
    <xdr:to>
      <xdr:col>116</xdr:col>
      <xdr:colOff>114300</xdr:colOff>
      <xdr:row>75</xdr:row>
      <xdr:rowOff>150289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27116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81676</xdr:rowOff>
    </xdr:from>
    <xdr:to>
      <xdr:col>112</xdr:col>
      <xdr:colOff>38100</xdr:colOff>
      <xdr:row>76</xdr:row>
      <xdr:rowOff>11826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2953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03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81493</xdr:rowOff>
    </xdr:from>
    <xdr:to>
      <xdr:col>107</xdr:col>
      <xdr:colOff>101600</xdr:colOff>
      <xdr:row>75</xdr:row>
      <xdr:rowOff>11643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76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2770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86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137203</xdr:rowOff>
    </xdr:from>
    <xdr:to>
      <xdr:col>102</xdr:col>
      <xdr:colOff>165100</xdr:colOff>
      <xdr:row>75</xdr:row>
      <xdr:rowOff>67353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58480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9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150850</xdr:rowOff>
    </xdr:from>
    <xdr:to>
      <xdr:col>98</xdr:col>
      <xdr:colOff>38100</xdr:colOff>
      <xdr:row>75</xdr:row>
      <xdr:rowOff>81000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72127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9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は、施設の指定管理委託料などの委託経費が重荷となり、高い状況が続いている。今後も、施設の統廃合や管理方法の見直しなどを検討して経費縮減に努めていく。維持補修費については、主に除排雪経費であり、降雪の状況により変動する要素である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年度と少雪となった年度に比べ、</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年度については大雪であったため類似団体平均と比べ高くなった。</a:t>
          </a:r>
        </a:p>
        <a:p>
          <a:r>
            <a:rPr kumimoji="1" lang="ja-JP" altLang="en-US" sz="1100">
              <a:latin typeface="ＭＳ Ｐゴシック" panose="020B0600070205080204" pitchFamily="50" charset="-128"/>
              <a:ea typeface="ＭＳ Ｐゴシック" panose="020B0600070205080204" pitchFamily="50" charset="-128"/>
            </a:rPr>
            <a:t>　扶助費は、住民税非課税世帯等臨時特別給付金、子育て世帯への臨時特別給付金などにより</a:t>
          </a:r>
          <a:r>
            <a:rPr kumimoji="1" lang="en-US" altLang="ja-JP" sz="1100">
              <a:latin typeface="ＭＳ Ｐゴシック" panose="020B0600070205080204" pitchFamily="50" charset="-128"/>
              <a:ea typeface="ＭＳ Ｐゴシック" panose="020B0600070205080204" pitchFamily="50" charset="-128"/>
            </a:rPr>
            <a:t>23,118</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27.8</a:t>
          </a:r>
          <a:r>
            <a:rPr kumimoji="1" lang="ja-JP" altLang="en-US" sz="1100">
              <a:latin typeface="ＭＳ Ｐゴシック" panose="020B0600070205080204" pitchFamily="50" charset="-128"/>
              <a:ea typeface="ＭＳ Ｐゴシック" panose="020B0600070205080204" pitchFamily="50" charset="-128"/>
            </a:rPr>
            <a:t>％）増加している。補助費等は、ふるさと納税の返礼品の費用が増加したものの特別定額給付金の減により</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85,305</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41.4</a:t>
          </a:r>
          <a:r>
            <a:rPr kumimoji="1" lang="ja-JP" altLang="en-US" sz="1100">
              <a:latin typeface="ＭＳ Ｐゴシック" panose="020B0600070205080204" pitchFamily="50" charset="-128"/>
              <a:ea typeface="ＭＳ Ｐゴシック" panose="020B0600070205080204" pitchFamily="50" charset="-128"/>
            </a:rPr>
            <a:t>％）減少している。　普通建設事業費は</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8,307</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％）低く、類似団体平均を下回っている。普通建設事業費のうち新規整備は</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1,077</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49.5</a:t>
          </a:r>
          <a:r>
            <a:rPr kumimoji="1" lang="ja-JP" altLang="en-US" sz="1100">
              <a:latin typeface="ＭＳ Ｐゴシック" panose="020B0600070205080204" pitchFamily="50" charset="-128"/>
              <a:ea typeface="ＭＳ Ｐゴシック" panose="020B0600070205080204" pitchFamily="50" charset="-128"/>
            </a:rPr>
            <a:t>％）高くなった。理由として</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年に胎内スマート</a:t>
          </a:r>
          <a:r>
            <a:rPr kumimoji="1" lang="en-US" altLang="ja-JP" sz="1100">
              <a:latin typeface="ＭＳ Ｐゴシック" panose="020B0600070205080204" pitchFamily="50" charset="-128"/>
              <a:ea typeface="ＭＳ Ｐゴシック" panose="020B0600070205080204" pitchFamily="50" charset="-128"/>
            </a:rPr>
            <a:t>IC</a:t>
          </a:r>
          <a:r>
            <a:rPr kumimoji="1" lang="ja-JP" altLang="en-US" sz="1100">
              <a:latin typeface="ＭＳ Ｐゴシック" panose="020B0600070205080204" pitchFamily="50" charset="-128"/>
              <a:ea typeface="ＭＳ Ｐゴシック" panose="020B0600070205080204" pitchFamily="50" charset="-128"/>
            </a:rPr>
            <a:t>整備事業が本格化し引続き</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年度についても行われたためである。普通建設事業費のうち更新整備は</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16,795</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36.8</a:t>
          </a:r>
          <a:r>
            <a:rPr kumimoji="1" lang="ja-JP" altLang="en-US" sz="1100">
              <a:latin typeface="ＭＳ Ｐゴシック" panose="020B0600070205080204" pitchFamily="50" charset="-128"/>
              <a:ea typeface="ＭＳ Ｐゴシック" panose="020B0600070205080204" pitchFamily="50" charset="-128"/>
            </a:rPr>
            <a:t>％）高く、産業文化会館改修工事、塩の湯温泉施設改修工事、交流促進施設改修工事を行ったことによる。</a:t>
          </a:r>
        </a:p>
        <a:p>
          <a:r>
            <a:rPr kumimoji="1" lang="ja-JP" altLang="en-US" sz="1100">
              <a:latin typeface="ＭＳ Ｐゴシック" panose="020B0600070205080204" pitchFamily="50" charset="-128"/>
              <a:ea typeface="ＭＳ Ｐゴシック" panose="020B0600070205080204" pitchFamily="50" charset="-128"/>
            </a:rPr>
            <a:t>　積立金はふるさと納税寄附金が好調であったことから財政調整基金及び学校教育施設整備基金に積み立てが行えたことや、臨時財政対策債に係る後年度の普通交付税算入分を減債基金に積み立てたことにより</a:t>
          </a:r>
          <a:r>
            <a:rPr kumimoji="1" lang="en-US" altLang="ja-JP" sz="1100">
              <a:latin typeface="ＭＳ Ｐゴシック" panose="020B0600070205080204" pitchFamily="50" charset="-128"/>
              <a:ea typeface="ＭＳ Ｐゴシック" panose="020B0600070205080204" pitchFamily="50" charset="-128"/>
            </a:rPr>
            <a:t>27,344</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461.5</a:t>
          </a:r>
          <a:r>
            <a:rPr kumimoji="1" lang="ja-JP" altLang="en-US" sz="1100">
              <a:latin typeface="ＭＳ Ｐゴシック" panose="020B0600070205080204" pitchFamily="50" charset="-128"/>
              <a:ea typeface="ＭＳ Ｐゴシック" panose="020B0600070205080204" pitchFamily="50" charset="-128"/>
            </a:rPr>
            <a:t>％）増加した。しかし、依然として類似団体平均より低く、順位も</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位となっている。将来の緊急的な財政需要に対応するため、事業の見直しの継続や行財政改革により余剰財源を生み出し、財政規模に見合う適正な水準まで財政調整基金の積立てを行いたいと考えている。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28,043
27,815
264.89
20,291,016
18,630,688
1,534,759
9,874,162
19,552,616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105029</xdr:rowOff>
    </xdr:from>
    <xdr:to>
      <xdr:col>24</xdr:col>
      <xdr:colOff>63500</xdr:colOff>
      <xdr:row>36</xdr:row>
      <xdr:rowOff>107315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722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146638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5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105029</xdr:rowOff>
    </xdr:from>
    <xdr:to>
      <xdr:col>19</xdr:col>
      <xdr:colOff>177800</xdr:colOff>
      <xdr:row>36</xdr:row>
      <xdr:rowOff>118745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7722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76645</xdr:rowOff>
    </xdr:from>
    <xdr:to>
      <xdr:col>15</xdr:col>
      <xdr:colOff>50800</xdr:colOff>
      <xdr:row>36</xdr:row>
      <xdr:rowOff>118745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48845"/>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45102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76645</xdr:rowOff>
    </xdr:from>
    <xdr:to>
      <xdr:col>10</xdr:col>
      <xdr:colOff>114300</xdr:colOff>
      <xdr:row>36</xdr:row>
      <xdr:rowOff>90932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48845"/>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85488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56515</xdr:rowOff>
    </xdr:from>
    <xdr:to>
      <xdr:col>24</xdr:col>
      <xdr:colOff>114300</xdr:colOff>
      <xdr:row>36</xdr:row>
      <xdr:rowOff>158115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34942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54229</xdr:rowOff>
    </xdr:from>
    <xdr:to>
      <xdr:col>20</xdr:col>
      <xdr:colOff>38100</xdr:colOff>
      <xdr:row>36</xdr:row>
      <xdr:rowOff>155829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146956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67945</xdr:rowOff>
    </xdr:from>
    <xdr:to>
      <xdr:col>15</xdr:col>
      <xdr:colOff>101600</xdr:colOff>
      <xdr:row>36</xdr:row>
      <xdr:rowOff>169545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160672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25845</xdr:rowOff>
    </xdr:from>
    <xdr:to>
      <xdr:col>10</xdr:col>
      <xdr:colOff>165100</xdr:colOff>
      <xdr:row>36</xdr:row>
      <xdr:rowOff>127445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118572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40132</xdr:rowOff>
    </xdr:from>
    <xdr:to>
      <xdr:col>6</xdr:col>
      <xdr:colOff>38100</xdr:colOff>
      <xdr:row>36</xdr:row>
      <xdr:rowOff>141732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132859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60444</xdr:rowOff>
    </xdr:from>
    <xdr:to>
      <xdr:col>24</xdr:col>
      <xdr:colOff>63500</xdr:colOff>
      <xdr:row>55</xdr:row>
      <xdr:rowOff>156095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18744"/>
          <a:ext cx="838200" cy="26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60328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1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60444</xdr:rowOff>
    </xdr:from>
    <xdr:to>
      <xdr:col>19</xdr:col>
      <xdr:colOff>177800</xdr:colOff>
      <xdr:row>57</xdr:row>
      <xdr:rowOff>59754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18744"/>
          <a:ext cx="889000" cy="5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115299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59754</xdr:rowOff>
    </xdr:from>
    <xdr:to>
      <xdr:col>15</xdr:col>
      <xdr:colOff>50800</xdr:colOff>
      <xdr:row>57</xdr:row>
      <xdr:rowOff>100125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32404"/>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46047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100125</xdr:rowOff>
    </xdr:from>
    <xdr:to>
      <xdr:col>10</xdr:col>
      <xdr:colOff>114300</xdr:colOff>
      <xdr:row>57</xdr:row>
      <xdr:rowOff>100737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72775"/>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147861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105295</xdr:rowOff>
    </xdr:from>
    <xdr:to>
      <xdr:col>24</xdr:col>
      <xdr:colOff>114300</xdr:colOff>
      <xdr:row>56</xdr:row>
      <xdr:rowOff>35445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83722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1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9644</xdr:rowOff>
    </xdr:from>
    <xdr:to>
      <xdr:col>20</xdr:col>
      <xdr:colOff>38100</xdr:colOff>
      <xdr:row>54</xdr:row>
      <xdr:rowOff>111244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102371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6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8954</xdr:rowOff>
    </xdr:from>
    <xdr:to>
      <xdr:col>15</xdr:col>
      <xdr:colOff>101600</xdr:colOff>
      <xdr:row>57</xdr:row>
      <xdr:rowOff>110554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8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101681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49325</xdr:rowOff>
    </xdr:from>
    <xdr:to>
      <xdr:col>10</xdr:col>
      <xdr:colOff>165100</xdr:colOff>
      <xdr:row>57</xdr:row>
      <xdr:rowOff>150925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142052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49937</xdr:rowOff>
    </xdr:from>
    <xdr:to>
      <xdr:col>6</xdr:col>
      <xdr:colOff>38100</xdr:colOff>
      <xdr:row>57</xdr:row>
      <xdr:rowOff>151537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142664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39421</xdr:rowOff>
    </xdr:from>
    <xdr:to>
      <xdr:col>24</xdr:col>
      <xdr:colOff>63500</xdr:colOff>
      <xdr:row>78</xdr:row>
      <xdr:rowOff>20155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69621"/>
          <a:ext cx="838200" cy="3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116971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4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20155</xdr:rowOff>
    </xdr:from>
    <xdr:to>
      <xdr:col>19</xdr:col>
      <xdr:colOff>177800</xdr:colOff>
      <xdr:row>78</xdr:row>
      <xdr:rowOff>162547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93255"/>
          <a:ext cx="889000" cy="1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124003</xdr:rowOff>
    </xdr:from>
    <xdr:to>
      <xdr:col>20</xdr:col>
      <xdr:colOff>38100</xdr:colOff>
      <xdr:row>77</xdr:row>
      <xdr:rowOff>54153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70680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162547</xdr:rowOff>
    </xdr:from>
    <xdr:to>
      <xdr:col>15</xdr:col>
      <xdr:colOff>50800</xdr:colOff>
      <xdr:row>79</xdr:row>
      <xdr:rowOff>58344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535647"/>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36906</xdr:rowOff>
    </xdr:from>
    <xdr:to>
      <xdr:col>15</xdr:col>
      <xdr:colOff>101600</xdr:colOff>
      <xdr:row>77</xdr:row>
      <xdr:rowOff>138506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155033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13703</xdr:rowOff>
    </xdr:from>
    <xdr:to>
      <xdr:col>10</xdr:col>
      <xdr:colOff>114300</xdr:colOff>
      <xdr:row>79</xdr:row>
      <xdr:rowOff>58344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58253"/>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170205</xdr:rowOff>
    </xdr:from>
    <xdr:to>
      <xdr:col>10</xdr:col>
      <xdr:colOff>165100</xdr:colOff>
      <xdr:row>78</xdr:row>
      <xdr:rowOff>100355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116882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4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30886</xdr:rowOff>
    </xdr:from>
    <xdr:to>
      <xdr:col>6</xdr:col>
      <xdr:colOff>38100</xdr:colOff>
      <xdr:row>78</xdr:row>
      <xdr:rowOff>132486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149013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7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160071</xdr:rowOff>
    </xdr:from>
    <xdr:to>
      <xdr:col>24</xdr:col>
      <xdr:colOff>114300</xdr:colOff>
      <xdr:row>76</xdr:row>
      <xdr:rowOff>90221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138498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9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140805</xdr:rowOff>
    </xdr:from>
    <xdr:to>
      <xdr:col>20</xdr:col>
      <xdr:colOff>38100</xdr:colOff>
      <xdr:row>78</xdr:row>
      <xdr:rowOff>70955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62082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3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111747</xdr:rowOff>
    </xdr:from>
    <xdr:to>
      <xdr:col>15</xdr:col>
      <xdr:colOff>101600</xdr:colOff>
      <xdr:row>79</xdr:row>
      <xdr:rowOff>41897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8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33024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7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7544</xdr:rowOff>
    </xdr:from>
    <xdr:to>
      <xdr:col>10</xdr:col>
      <xdr:colOff>165100</xdr:colOff>
      <xdr:row>79</xdr:row>
      <xdr:rowOff>109144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100271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4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134353</xdr:rowOff>
    </xdr:from>
    <xdr:to>
      <xdr:col>6</xdr:col>
      <xdr:colOff>38100</xdr:colOff>
      <xdr:row>79</xdr:row>
      <xdr:rowOff>64503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55630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155663</xdr:rowOff>
    </xdr:from>
    <xdr:to>
      <xdr:col>24</xdr:col>
      <xdr:colOff>63500</xdr:colOff>
      <xdr:row>97</xdr:row>
      <xdr:rowOff>80054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43413"/>
          <a:ext cx="838200" cy="26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88250</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033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45765</xdr:rowOff>
    </xdr:from>
    <xdr:to>
      <xdr:col>19</xdr:col>
      <xdr:colOff>177800</xdr:colOff>
      <xdr:row>97</xdr:row>
      <xdr:rowOff>80054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04965"/>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97295</xdr:rowOff>
    </xdr:from>
    <xdr:to>
      <xdr:col>15</xdr:col>
      <xdr:colOff>50800</xdr:colOff>
      <xdr:row>96</xdr:row>
      <xdr:rowOff>45765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385045"/>
          <a:ext cx="889000" cy="1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48093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97295</xdr:rowOff>
    </xdr:from>
    <xdr:to>
      <xdr:col>10</xdr:col>
      <xdr:colOff>114300</xdr:colOff>
      <xdr:row>96</xdr:row>
      <xdr:rowOff>35649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385045"/>
          <a:ext cx="8890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70090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135565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104863</xdr:rowOff>
    </xdr:from>
    <xdr:to>
      <xdr:col>24</xdr:col>
      <xdr:colOff>114300</xdr:colOff>
      <xdr:row>96</xdr:row>
      <xdr:rowOff>35013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83290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7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29254</xdr:rowOff>
    </xdr:from>
    <xdr:to>
      <xdr:col>20</xdr:col>
      <xdr:colOff>38100</xdr:colOff>
      <xdr:row>97</xdr:row>
      <xdr:rowOff>130854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5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121981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166415</xdr:rowOff>
    </xdr:from>
    <xdr:to>
      <xdr:col>15</xdr:col>
      <xdr:colOff>101600</xdr:colOff>
      <xdr:row>96</xdr:row>
      <xdr:rowOff>96565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87692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5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46495</xdr:rowOff>
    </xdr:from>
    <xdr:to>
      <xdr:col>10</xdr:col>
      <xdr:colOff>165100</xdr:colOff>
      <xdr:row>95</xdr:row>
      <xdr:rowOff>148095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164622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0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156299</xdr:rowOff>
    </xdr:from>
    <xdr:to>
      <xdr:col>6</xdr:col>
      <xdr:colOff>38100</xdr:colOff>
      <xdr:row>96</xdr:row>
      <xdr:rowOff>86449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149824</xdr:rowOff>
    </xdr:from>
    <xdr:to>
      <xdr:col>55</xdr:col>
      <xdr:colOff>0</xdr:colOff>
      <xdr:row>37</xdr:row>
      <xdr:rowOff>154722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93474"/>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167258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10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94470</xdr:rowOff>
    </xdr:from>
    <xdr:to>
      <xdr:col>50</xdr:col>
      <xdr:colOff>114300</xdr:colOff>
      <xdr:row>37</xdr:row>
      <xdr:rowOff>154722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38120"/>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143745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94470</xdr:rowOff>
    </xdr:from>
    <xdr:to>
      <xdr:col>45</xdr:col>
      <xdr:colOff>177800</xdr:colOff>
      <xdr:row>37</xdr:row>
      <xdr:rowOff>97899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381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165625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97899</xdr:rowOff>
    </xdr:from>
    <xdr:to>
      <xdr:col>41</xdr:col>
      <xdr:colOff>50800</xdr:colOff>
      <xdr:row>37</xdr:row>
      <xdr:rowOff>99042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415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162196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153868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99024</xdr:rowOff>
    </xdr:from>
    <xdr:to>
      <xdr:col>55</xdr:col>
      <xdr:colOff>50800</xdr:colOff>
      <xdr:row>38</xdr:row>
      <xdr:rowOff>29173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121901</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9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103922</xdr:rowOff>
    </xdr:from>
    <xdr:to>
      <xdr:col>50</xdr:col>
      <xdr:colOff>165100</xdr:colOff>
      <xdr:row>38</xdr:row>
      <xdr:rowOff>34072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50599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22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43670</xdr:rowOff>
    </xdr:from>
    <xdr:to>
      <xdr:col>46</xdr:col>
      <xdr:colOff>38100</xdr:colOff>
      <xdr:row>37</xdr:row>
      <xdr:rowOff>145270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161797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16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47099</xdr:rowOff>
    </xdr:from>
    <xdr:to>
      <xdr:col>41</xdr:col>
      <xdr:colOff>101600</xdr:colOff>
      <xdr:row>37</xdr:row>
      <xdr:rowOff>148699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165226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16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48242</xdr:rowOff>
    </xdr:from>
    <xdr:to>
      <xdr:col>36</xdr:col>
      <xdr:colOff>165100</xdr:colOff>
      <xdr:row>37</xdr:row>
      <xdr:rowOff>149842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166369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16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42741</xdr:rowOff>
    </xdr:from>
    <xdr:to>
      <xdr:col>55</xdr:col>
      <xdr:colOff>0</xdr:colOff>
      <xdr:row>56</xdr:row>
      <xdr:rowOff>139733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472491"/>
          <a:ext cx="838200" cy="26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96348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97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42741</xdr:rowOff>
    </xdr:from>
    <xdr:to>
      <xdr:col>50</xdr:col>
      <xdr:colOff>114300</xdr:colOff>
      <xdr:row>55</xdr:row>
      <xdr:rowOff>143652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472491"/>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33320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143652</xdr:rowOff>
    </xdr:from>
    <xdr:to>
      <xdr:col>45</xdr:col>
      <xdr:colOff>177800</xdr:colOff>
      <xdr:row>56</xdr:row>
      <xdr:rowOff>148202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573402"/>
          <a:ext cx="889000" cy="17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44380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148202</xdr:rowOff>
    </xdr:from>
    <xdr:to>
      <xdr:col>41</xdr:col>
      <xdr:colOff>50800</xdr:colOff>
      <xdr:row>56</xdr:row>
      <xdr:rowOff>149639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749402"/>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105949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89501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88933</xdr:rowOff>
    </xdr:from>
    <xdr:to>
      <xdr:col>55</xdr:col>
      <xdr:colOff>50800</xdr:colOff>
      <xdr:row>57</xdr:row>
      <xdr:rowOff>19083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6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111810</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163391</xdr:rowOff>
    </xdr:from>
    <xdr:to>
      <xdr:col>50</xdr:col>
      <xdr:colOff>165100</xdr:colOff>
      <xdr:row>55</xdr:row>
      <xdr:rowOff>93541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4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110068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1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92852</xdr:rowOff>
    </xdr:from>
    <xdr:to>
      <xdr:col>46</xdr:col>
      <xdr:colOff>38100</xdr:colOff>
      <xdr:row>56</xdr:row>
      <xdr:rowOff>23002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5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39529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29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97402</xdr:rowOff>
    </xdr:from>
    <xdr:to>
      <xdr:col>41</xdr:col>
      <xdr:colOff>101600</xdr:colOff>
      <xdr:row>57</xdr:row>
      <xdr:rowOff>27552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6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44079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4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98839</xdr:rowOff>
    </xdr:from>
    <xdr:to>
      <xdr:col>36</xdr:col>
      <xdr:colOff>165100</xdr:colOff>
      <xdr:row>57</xdr:row>
      <xdr:rowOff>28989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45516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4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42934</xdr:rowOff>
    </xdr:from>
    <xdr:to>
      <xdr:col>55</xdr:col>
      <xdr:colOff>0</xdr:colOff>
      <xdr:row>77</xdr:row>
      <xdr:rowOff>75837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44584"/>
          <a:ext cx="838200" cy="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42934</xdr:rowOff>
    </xdr:from>
    <xdr:to>
      <xdr:col>50</xdr:col>
      <xdr:colOff>114300</xdr:colOff>
      <xdr:row>77</xdr:row>
      <xdr:rowOff>135973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44584"/>
          <a:ext cx="889000" cy="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31307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130290</xdr:rowOff>
    </xdr:from>
    <xdr:to>
      <xdr:col>45</xdr:col>
      <xdr:colOff>177800</xdr:colOff>
      <xdr:row>77</xdr:row>
      <xdr:rowOff>135973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331940"/>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105244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4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130290</xdr:rowOff>
    </xdr:from>
    <xdr:to>
      <xdr:col>41</xdr:col>
      <xdr:colOff>50800</xdr:colOff>
      <xdr:row>77</xdr:row>
      <xdr:rowOff>169250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31940"/>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91749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143025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25037</xdr:rowOff>
    </xdr:from>
    <xdr:to>
      <xdr:col>55</xdr:col>
      <xdr:colOff>50800</xdr:colOff>
      <xdr:row>77</xdr:row>
      <xdr:rowOff>126637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47914</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07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163584</xdr:rowOff>
    </xdr:from>
    <xdr:to>
      <xdr:col>50</xdr:col>
      <xdr:colOff>165100</xdr:colOff>
      <xdr:row>77</xdr:row>
      <xdr:rowOff>93734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9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110261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9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85173</xdr:rowOff>
    </xdr:from>
    <xdr:to>
      <xdr:col>46</xdr:col>
      <xdr:colOff>38100</xdr:colOff>
      <xdr:row>78</xdr:row>
      <xdr:rowOff>15323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31850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79490</xdr:rowOff>
    </xdr:from>
    <xdr:to>
      <xdr:col>41</xdr:col>
      <xdr:colOff>101600</xdr:colOff>
      <xdr:row>78</xdr:row>
      <xdr:rowOff>9640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26167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0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118450</xdr:rowOff>
    </xdr:from>
    <xdr:to>
      <xdr:col>36</xdr:col>
      <xdr:colOff>165100</xdr:colOff>
      <xdr:row>78</xdr:row>
      <xdr:rowOff>48600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65127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9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152540</xdr:rowOff>
    </xdr:from>
    <xdr:to>
      <xdr:col>55</xdr:col>
      <xdr:colOff>0</xdr:colOff>
      <xdr:row>97</xdr:row>
      <xdr:rowOff>33858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11740"/>
          <a:ext cx="8382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98798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57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33858</xdr:rowOff>
    </xdr:from>
    <xdr:to>
      <xdr:col>50</xdr:col>
      <xdr:colOff>114300</xdr:colOff>
      <xdr:row>98</xdr:row>
      <xdr:rowOff>63398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64508"/>
          <a:ext cx="889000" cy="2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xdr:rowOff>
    </xdr:from>
    <xdr:to>
      <xdr:col>45</xdr:col>
      <xdr:colOff>177800</xdr:colOff>
      <xdr:row>98</xdr:row>
      <xdr:rowOff>63398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59364"/>
          <a:ext cx="889000" cy="4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137618</xdr:rowOff>
    </xdr:from>
    <xdr:to>
      <xdr:col>41</xdr:col>
      <xdr:colOff>50800</xdr:colOff>
      <xdr:row>96</xdr:row>
      <xdr:rowOff>164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425368"/>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149522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106939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101740</xdr:rowOff>
    </xdr:from>
    <xdr:to>
      <xdr:col>55</xdr:col>
      <xdr:colOff>50800</xdr:colOff>
      <xdr:row>97</xdr:row>
      <xdr:rowOff>31890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124617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154508</xdr:rowOff>
    </xdr:from>
    <xdr:to>
      <xdr:col>50</xdr:col>
      <xdr:colOff>165100</xdr:colOff>
      <xdr:row>97</xdr:row>
      <xdr:rowOff>84658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75785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12598</xdr:rowOff>
    </xdr:from>
    <xdr:to>
      <xdr:col>46</xdr:col>
      <xdr:colOff>38100</xdr:colOff>
      <xdr:row>98</xdr:row>
      <xdr:rowOff>114198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105325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120814</xdr:rowOff>
    </xdr:from>
    <xdr:to>
      <xdr:col>41</xdr:col>
      <xdr:colOff>101600</xdr:colOff>
      <xdr:row>96</xdr:row>
      <xdr:rowOff>50964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67491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86818</xdr:rowOff>
    </xdr:from>
    <xdr:to>
      <xdr:col>36</xdr:col>
      <xdr:colOff>165100</xdr:colOff>
      <xdr:row>96</xdr:row>
      <xdr:rowOff>16968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3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33495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110973</xdr:rowOff>
    </xdr:from>
    <xdr:to>
      <xdr:col>85</xdr:col>
      <xdr:colOff>127000</xdr:colOff>
      <xdr:row>37</xdr:row>
      <xdr:rowOff>116954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54623"/>
          <a:ext cx="8382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84002</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1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116954</xdr:rowOff>
    </xdr:from>
    <xdr:to>
      <xdr:col>81</xdr:col>
      <xdr:colOff>50800</xdr:colOff>
      <xdr:row>37</xdr:row>
      <xdr:rowOff>127622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6060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100042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127622</xdr:rowOff>
    </xdr:from>
    <xdr:to>
      <xdr:col>76</xdr:col>
      <xdr:colOff>114300</xdr:colOff>
      <xdr:row>37</xdr:row>
      <xdr:rowOff>155549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471272"/>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171213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155549</xdr:rowOff>
    </xdr:from>
    <xdr:to>
      <xdr:col>71</xdr:col>
      <xdr:colOff>177800</xdr:colOff>
      <xdr:row>38</xdr:row>
      <xdr:rowOff>8179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99199"/>
          <a:ext cx="8890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76954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132084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60173</xdr:rowOff>
    </xdr:from>
    <xdr:to>
      <xdr:col>85</xdr:col>
      <xdr:colOff>177800</xdr:colOff>
      <xdr:row>37</xdr:row>
      <xdr:rowOff>161773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146550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66154</xdr:rowOff>
    </xdr:from>
    <xdr:to>
      <xdr:col>81</xdr:col>
      <xdr:colOff>101600</xdr:colOff>
      <xdr:row>37</xdr:row>
      <xdr:rowOff>167754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158881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0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76822</xdr:rowOff>
    </xdr:from>
    <xdr:to>
      <xdr:col>76</xdr:col>
      <xdr:colOff>165100</xdr:colOff>
      <xdr:row>38</xdr:row>
      <xdr:rowOff>6972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169549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104749</xdr:rowOff>
    </xdr:from>
    <xdr:to>
      <xdr:col>72</xdr:col>
      <xdr:colOff>38100</xdr:colOff>
      <xdr:row>38</xdr:row>
      <xdr:rowOff>34899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26026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128829</xdr:rowOff>
    </xdr:from>
    <xdr:to>
      <xdr:col>67</xdr:col>
      <xdr:colOff>101600</xdr:colOff>
      <xdr:row>38</xdr:row>
      <xdr:rowOff>58979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50106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6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87732</xdr:rowOff>
    </xdr:from>
    <xdr:to>
      <xdr:col>85</xdr:col>
      <xdr:colOff>127000</xdr:colOff>
      <xdr:row>57</xdr:row>
      <xdr:rowOff>21648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17482"/>
          <a:ext cx="838200" cy="27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155186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84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21648</xdr:rowOff>
    </xdr:from>
    <xdr:to>
      <xdr:col>81</xdr:col>
      <xdr:colOff>50800</xdr:colOff>
      <xdr:row>57</xdr:row>
      <xdr:rowOff>25476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94298"/>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21938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8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25476</xdr:rowOff>
    </xdr:from>
    <xdr:to>
      <xdr:col>76</xdr:col>
      <xdr:colOff>114300</xdr:colOff>
      <xdr:row>57</xdr:row>
      <xdr:rowOff>145034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98126"/>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102061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1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26467</xdr:rowOff>
    </xdr:from>
    <xdr:to>
      <xdr:col>71</xdr:col>
      <xdr:colOff>177800</xdr:colOff>
      <xdr:row>57</xdr:row>
      <xdr:rowOff>145034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99117"/>
          <a:ext cx="889000" cy="1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80497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74395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36932</xdr:rowOff>
    </xdr:from>
    <xdr:to>
      <xdr:col>85</xdr:col>
      <xdr:colOff>177800</xdr:colOff>
      <xdr:row>55</xdr:row>
      <xdr:rowOff>138532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59809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142298</xdr:rowOff>
    </xdr:from>
    <xdr:to>
      <xdr:col>81</xdr:col>
      <xdr:colOff>101600</xdr:colOff>
      <xdr:row>57</xdr:row>
      <xdr:rowOff>72448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63575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146126</xdr:rowOff>
    </xdr:from>
    <xdr:to>
      <xdr:col>76</xdr:col>
      <xdr:colOff>165100</xdr:colOff>
      <xdr:row>57</xdr:row>
      <xdr:rowOff>76276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67403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94234</xdr:rowOff>
    </xdr:from>
    <xdr:to>
      <xdr:col>72</xdr:col>
      <xdr:colOff>38100</xdr:colOff>
      <xdr:row>58</xdr:row>
      <xdr:rowOff>24384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15511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147117</xdr:rowOff>
    </xdr:from>
    <xdr:to>
      <xdr:col>67</xdr:col>
      <xdr:colOff>101600</xdr:colOff>
      <xdr:row>57</xdr:row>
      <xdr:rowOff>77267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93794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125070</xdr:rowOff>
    </xdr:from>
    <xdr:to>
      <xdr:col>85</xdr:col>
      <xdr:colOff>127000</xdr:colOff>
      <xdr:row>78</xdr:row>
      <xdr:rowOff>138785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9817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45437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0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125070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9817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56242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0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87985</xdr:rowOff>
    </xdr:from>
    <xdr:to>
      <xdr:col>85</xdr:col>
      <xdr:colOff>177800</xdr:colOff>
      <xdr:row>79</xdr:row>
      <xdr:rowOff>18135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2912</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74270</xdr:rowOff>
    </xdr:from>
    <xdr:to>
      <xdr:col>81</xdr:col>
      <xdr:colOff>101600</xdr:colOff>
      <xdr:row>79</xdr:row>
      <xdr:rowOff>4420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166997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4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98809</xdr:rowOff>
    </xdr:from>
    <xdr:to>
      <xdr:col>85</xdr:col>
      <xdr:colOff>127000</xdr:colOff>
      <xdr:row>95</xdr:row>
      <xdr:rowOff>155387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386559"/>
          <a:ext cx="8382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49525</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37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155387</xdr:rowOff>
    </xdr:from>
    <xdr:to>
      <xdr:col>81</xdr:col>
      <xdr:colOff>50800</xdr:colOff>
      <xdr:row>96</xdr:row>
      <xdr:rowOff>11356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443137"/>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141205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11356</xdr:rowOff>
    </xdr:from>
    <xdr:to>
      <xdr:col>76</xdr:col>
      <xdr:colOff>114300</xdr:colOff>
      <xdr:row>96</xdr:row>
      <xdr:rowOff>39959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470556"/>
          <a:ext cx="889000" cy="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31233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39959</xdr:rowOff>
    </xdr:from>
    <xdr:to>
      <xdr:col>71</xdr:col>
      <xdr:colOff>177800</xdr:colOff>
      <xdr:row>96</xdr:row>
      <xdr:rowOff>71734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499159"/>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45463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37634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48009</xdr:rowOff>
    </xdr:from>
    <xdr:to>
      <xdr:col>85</xdr:col>
      <xdr:colOff>177800</xdr:colOff>
      <xdr:row>95</xdr:row>
      <xdr:rowOff>149609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70886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18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104587</xdr:rowOff>
    </xdr:from>
    <xdr:to>
      <xdr:col>81</xdr:col>
      <xdr:colOff>101600</xdr:colOff>
      <xdr:row>96</xdr:row>
      <xdr:rowOff>34737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9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25864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48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132006</xdr:rowOff>
    </xdr:from>
    <xdr:to>
      <xdr:col>76</xdr:col>
      <xdr:colOff>165100</xdr:colOff>
      <xdr:row>96</xdr:row>
      <xdr:rowOff>62156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1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53283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5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160609</xdr:rowOff>
    </xdr:from>
    <xdr:to>
      <xdr:col>72</xdr:col>
      <xdr:colOff>38100</xdr:colOff>
      <xdr:row>96</xdr:row>
      <xdr:rowOff>90759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81886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4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20934</xdr:rowOff>
    </xdr:from>
    <xdr:to>
      <xdr:col>67</xdr:col>
      <xdr:colOff>101600</xdr:colOff>
      <xdr:row>96</xdr:row>
      <xdr:rowOff>122534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113661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7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総務費は、前年度比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58,421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％）の減少となっているが、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年度に実施した特別定額給付金の減が要因。</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民生費は、前年度比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25,483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115.4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％）増額となっているが、子育て世帯への臨時特別給付金事業や住民税非課税世帯等臨時特別給付金事業等の増加が要因。</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衛生費は、新型コロナウイルスワクチン接種事業やほっと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HOT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・中条施設整備事業などにより前年度比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14,031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138.8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農林水産業費は、前年度比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24,660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36.2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％）減額となっているが、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に実施した畜産・酪農事業者へ施設建設に対する補助が完了したことが要因。</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商工費は、飲食店等営業時間短縮協力金や交流促進施設改修事業などの実施による増があったがそれを上回る樽ケ橋遊園改修事業の完了による減により前年度比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4,318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財政調整基金については、ふるさと納税寄附金が好調だったことにより積み立てを行うことが出来た。</a:t>
          </a:r>
        </a:p>
        <a:p>
          <a:r>
            <a:rPr kumimoji="1" lang="ja-JP" altLang="en-US" sz="1300">
              <a:latin typeface="ＭＳ ゴシック" pitchFamily="49" charset="-128"/>
              <a:ea typeface="ＭＳ ゴシック" pitchFamily="49" charset="-128"/>
            </a:rPr>
            <a:t>　実質収支額については、</a:t>
          </a:r>
          <a:r>
            <a:rPr kumimoji="1" lang="en-US" altLang="ja-JP" sz="1300">
              <a:latin typeface="ＭＳ ゴシック" pitchFamily="49" charset="-128"/>
              <a:ea typeface="ＭＳ ゴシック" pitchFamily="49" charset="-128"/>
            </a:rPr>
            <a:t>15.54</a:t>
          </a:r>
          <a:r>
            <a:rPr kumimoji="1" lang="ja-JP" altLang="en-US" sz="1300">
              <a:latin typeface="ＭＳ ゴシック" pitchFamily="49" charset="-128"/>
              <a:ea typeface="ＭＳ ゴシック" pitchFamily="49" charset="-128"/>
            </a:rPr>
            <a:t>％（前年度比　</a:t>
          </a:r>
          <a:r>
            <a:rPr kumimoji="1" lang="en-US" altLang="ja-JP" sz="1300">
              <a:latin typeface="ＭＳ ゴシック" pitchFamily="49" charset="-128"/>
              <a:ea typeface="ＭＳ ゴシック" pitchFamily="49" charset="-128"/>
            </a:rPr>
            <a:t>5.08</a:t>
          </a:r>
          <a:r>
            <a:rPr kumimoji="1" lang="ja-JP" altLang="en-US" sz="1300">
              <a:latin typeface="ＭＳ ゴシック" pitchFamily="49" charset="-128"/>
              <a:ea typeface="ＭＳ ゴシック" pitchFamily="49" charset="-128"/>
            </a:rPr>
            <a:t>ポイント増）とふるさと納税寄附金が</a:t>
          </a:r>
          <a:r>
            <a:rPr kumimoji="1" lang="en-US" altLang="ja-JP" sz="1300">
              <a:latin typeface="ＭＳ ゴシック" pitchFamily="49" charset="-128"/>
              <a:ea typeface="ＭＳ ゴシック" pitchFamily="49" charset="-128"/>
            </a:rPr>
            <a:t>R02</a:t>
          </a:r>
          <a:r>
            <a:rPr kumimoji="1" lang="ja-JP" altLang="en-US" sz="1300">
              <a:latin typeface="ＭＳ ゴシック" pitchFamily="49" charset="-128"/>
              <a:ea typeface="ＭＳ ゴシック" pitchFamily="49" charset="-128"/>
            </a:rPr>
            <a:t>に引き続き好調だったことから増加している。</a:t>
          </a:r>
        </a:p>
        <a:p>
          <a:r>
            <a:rPr kumimoji="1" lang="ja-JP" altLang="en-US" sz="1300">
              <a:latin typeface="ＭＳ ゴシック" pitchFamily="49" charset="-128"/>
              <a:ea typeface="ＭＳ ゴシック" pitchFamily="49" charset="-128"/>
            </a:rPr>
            <a:t>　今後も市税、国県支出金、ふるさと納税寄附金などの歳入確保に努め、歳出についても歳入に見合う規模となるように削減して圧縮を図る。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全ての会計において、赤字は生じていない。ただし、公共下水道事業会計や農業集落排水事業会計などは、今後も経営の健全化に向けて経営改善などに注力する必要がある。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52277_&#32974;&#2086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165.7</v>
          </cell>
          <cell r="BX51">
            <v>164.3</v>
          </cell>
          <cell r="CF51">
            <v>160.9</v>
          </cell>
          <cell r="CN51">
            <v>156.30000000000001</v>
          </cell>
          <cell r="CV51">
            <v>127.8</v>
          </cell>
        </row>
        <row r="53">
          <cell r="BP53">
            <v>52.6</v>
          </cell>
          <cell r="BX53">
            <v>51.9</v>
          </cell>
          <cell r="CF53">
            <v>53.6</v>
          </cell>
          <cell r="CN53">
            <v>55.2</v>
          </cell>
          <cell r="CV53">
            <v>56.4</v>
          </cell>
        </row>
        <row r="55">
          <cell r="AN55" t="str">
            <v>類似団体内平均値</v>
          </cell>
          <cell r="BP55">
            <v>19</v>
          </cell>
          <cell r="BX55">
            <v>15.3</v>
          </cell>
          <cell r="CF55">
            <v>14.9</v>
          </cell>
          <cell r="CN55">
            <v>14.5</v>
          </cell>
          <cell r="CV55">
            <v>13.3</v>
          </cell>
        </row>
        <row r="57">
          <cell r="BP57">
            <v>56.1</v>
          </cell>
          <cell r="BX57">
            <v>57.5</v>
          </cell>
          <cell r="CF57">
            <v>58.5</v>
          </cell>
          <cell r="CN57">
            <v>58.9</v>
          </cell>
          <cell r="CV57">
            <v>61.4</v>
          </cell>
        </row>
        <row r="72">
          <cell r="BP72" t="str">
            <v>H29</v>
          </cell>
          <cell r="BX72" t="str">
            <v>H30</v>
          </cell>
          <cell r="CF72" t="str">
            <v>R01</v>
          </cell>
          <cell r="CN72" t="str">
            <v>R02</v>
          </cell>
          <cell r="CV72" t="str">
            <v>R03</v>
          </cell>
        </row>
        <row r="73">
          <cell r="AN73" t="str">
            <v>当該団体値</v>
          </cell>
          <cell r="BP73">
            <v>165.7</v>
          </cell>
          <cell r="BX73">
            <v>164.3</v>
          </cell>
          <cell r="CF73">
            <v>160.9</v>
          </cell>
          <cell r="CN73">
            <v>156.30000000000001</v>
          </cell>
          <cell r="CV73">
            <v>127.8</v>
          </cell>
        </row>
        <row r="75">
          <cell r="BP75">
            <v>11.5</v>
          </cell>
          <cell r="BX75">
            <v>11.9</v>
          </cell>
          <cell r="CF75">
            <v>12.1</v>
          </cell>
          <cell r="CN75">
            <v>12.3</v>
          </cell>
          <cell r="CV75">
            <v>12.5</v>
          </cell>
        </row>
        <row r="77">
          <cell r="AN77" t="str">
            <v>類似団体内平均値</v>
          </cell>
          <cell r="BP77">
            <v>19</v>
          </cell>
          <cell r="BX77">
            <v>15.3</v>
          </cell>
          <cell r="CF77">
            <v>14.9</v>
          </cell>
          <cell r="CN77">
            <v>14.5</v>
          </cell>
          <cell r="CV77">
            <v>13.3</v>
          </cell>
        </row>
        <row r="79">
          <cell r="BP79">
            <v>8.5</v>
          </cell>
          <cell r="BX79">
            <v>8.5</v>
          </cell>
          <cell r="CF79">
            <v>8.5</v>
          </cell>
          <cell r="CN79">
            <v>8.4</v>
          </cell>
          <cell r="CV79">
            <v>8.4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5" zeroHeight="1" x14ac:dyDescent="0.25"/>
  <cols>
    <col min="1" max="11" width="2.1328125" style="177" customWidth="1"/>
    <col min="12" max="12" width="2.265625" style="177" customWidth="1"/>
    <col min="13" max="17" width="2.3984375" style="177" customWidth="1"/>
    <col min="18" max="119" width="2.1328125" style="177" customWidth="1"/>
    <col min="120" max="16384" width="0" style="177" hidden="1"/>
  </cols>
  <sheetData>
    <row r="1" spans="1:119" ht="33" customHeight="1" x14ac:dyDescent="0.25">
      <c r="B1" s="588" t="s">
        <v>79</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3.25" thickBot="1" x14ac:dyDescent="0.3">
      <c r="B2" s="179" t="s">
        <v>80</v>
      </c>
      <c r="C2" s="179"/>
      <c r="D2" s="180"/>
    </row>
    <row r="3" spans="1:119" ht="18.75" customHeight="1" thickBot="1" x14ac:dyDescent="0.3">
      <c r="A3" s="178"/>
      <c r="B3" s="589" t="s">
        <v>81</v>
      </c>
      <c r="C3" s="590"/>
      <c r="D3" s="590"/>
      <c r="E3" s="591"/>
      <c r="F3" s="591"/>
      <c r="G3" s="591"/>
      <c r="H3" s="591"/>
      <c r="I3" s="591"/>
      <c r="J3" s="591"/>
      <c r="K3" s="591"/>
      <c r="L3" s="591" t="s">
        <v>82</v>
      </c>
      <c r="M3" s="591"/>
      <c r="N3" s="591"/>
      <c r="O3" s="591"/>
      <c r="P3" s="591"/>
      <c r="Q3" s="591"/>
      <c r="R3" s="594"/>
      <c r="S3" s="594"/>
      <c r="T3" s="594"/>
      <c r="U3" s="594"/>
      <c r="V3" s="595"/>
      <c r="W3" s="485" t="s">
        <v>83</v>
      </c>
      <c r="X3" s="486"/>
      <c r="Y3" s="486"/>
      <c r="Z3" s="486"/>
      <c r="AA3" s="486"/>
      <c r="AB3" s="590"/>
      <c r="AC3" s="594" t="s">
        <v>84</v>
      </c>
      <c r="AD3" s="486"/>
      <c r="AE3" s="486"/>
      <c r="AF3" s="486"/>
      <c r="AG3" s="486"/>
      <c r="AH3" s="486"/>
      <c r="AI3" s="486"/>
      <c r="AJ3" s="486"/>
      <c r="AK3" s="486"/>
      <c r="AL3" s="556"/>
      <c r="AM3" s="485" t="s">
        <v>85</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86</v>
      </c>
      <c r="BO3" s="486"/>
      <c r="BP3" s="486"/>
      <c r="BQ3" s="486"/>
      <c r="BR3" s="486"/>
      <c r="BS3" s="486"/>
      <c r="BT3" s="486"/>
      <c r="BU3" s="556"/>
      <c r="BV3" s="485" t="s">
        <v>87</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88</v>
      </c>
      <c r="CU3" s="486"/>
      <c r="CV3" s="486"/>
      <c r="CW3" s="486"/>
      <c r="CX3" s="486"/>
      <c r="CY3" s="486"/>
      <c r="CZ3" s="486"/>
      <c r="DA3" s="556"/>
      <c r="DB3" s="485" t="s">
        <v>89</v>
      </c>
      <c r="DC3" s="486"/>
      <c r="DD3" s="486"/>
      <c r="DE3" s="486"/>
      <c r="DF3" s="486"/>
      <c r="DG3" s="486"/>
      <c r="DH3" s="486"/>
      <c r="DI3" s="556"/>
    </row>
    <row r="4" spans="1:119" ht="18.75" customHeight="1" x14ac:dyDescent="0.2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90</v>
      </c>
      <c r="AZ4" s="443"/>
      <c r="BA4" s="443"/>
      <c r="BB4" s="443"/>
      <c r="BC4" s="443"/>
      <c r="BD4" s="443"/>
      <c r="BE4" s="443"/>
      <c r="BF4" s="443"/>
      <c r="BG4" s="443"/>
      <c r="BH4" s="443"/>
      <c r="BI4" s="443"/>
      <c r="BJ4" s="443"/>
      <c r="BK4" s="443"/>
      <c r="BL4" s="443"/>
      <c r="BM4" s="444"/>
      <c r="BN4" s="445">
        <v>20291016</v>
      </c>
      <c r="BO4" s="446"/>
      <c r="BP4" s="446"/>
      <c r="BQ4" s="446"/>
      <c r="BR4" s="446"/>
      <c r="BS4" s="446"/>
      <c r="BT4" s="446"/>
      <c r="BU4" s="447"/>
      <c r="BV4" s="445">
        <v>20682789</v>
      </c>
      <c r="BW4" s="446"/>
      <c r="BX4" s="446"/>
      <c r="BY4" s="446"/>
      <c r="BZ4" s="446"/>
      <c r="CA4" s="446"/>
      <c r="CB4" s="446"/>
      <c r="CC4" s="447"/>
      <c r="CD4" s="582" t="s">
        <v>91</v>
      </c>
      <c r="CE4" s="583"/>
      <c r="CF4" s="583"/>
      <c r="CG4" s="583"/>
      <c r="CH4" s="583"/>
      <c r="CI4" s="583"/>
      <c r="CJ4" s="583"/>
      <c r="CK4" s="583"/>
      <c r="CL4" s="583"/>
      <c r="CM4" s="583"/>
      <c r="CN4" s="583"/>
      <c r="CO4" s="583"/>
      <c r="CP4" s="583"/>
      <c r="CQ4" s="583"/>
      <c r="CR4" s="583"/>
      <c r="CS4" s="584"/>
      <c r="CT4" s="585">
        <v>15.5</v>
      </c>
      <c r="CU4" s="586"/>
      <c r="CV4" s="586"/>
      <c r="CW4" s="586"/>
      <c r="CX4" s="586"/>
      <c r="CY4" s="586"/>
      <c r="CZ4" s="586"/>
      <c r="DA4" s="587"/>
      <c r="DB4" s="585">
        <v>10.5</v>
      </c>
      <c r="DC4" s="586"/>
      <c r="DD4" s="586"/>
      <c r="DE4" s="586"/>
      <c r="DF4" s="586"/>
      <c r="DG4" s="586"/>
      <c r="DH4" s="586"/>
      <c r="DI4" s="587"/>
    </row>
    <row r="5" spans="1:119" ht="18.75" customHeight="1" x14ac:dyDescent="0.2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92</v>
      </c>
      <c r="AN5" s="373"/>
      <c r="AO5" s="373"/>
      <c r="AP5" s="373"/>
      <c r="AQ5" s="373"/>
      <c r="AR5" s="373"/>
      <c r="AS5" s="373"/>
      <c r="AT5" s="374"/>
      <c r="AU5" s="474" t="s">
        <v>93</v>
      </c>
      <c r="AV5" s="475"/>
      <c r="AW5" s="475"/>
      <c r="AX5" s="475"/>
      <c r="AY5" s="430" t="s">
        <v>94</v>
      </c>
      <c r="AZ5" s="431"/>
      <c r="BA5" s="431"/>
      <c r="BB5" s="431"/>
      <c r="BC5" s="431"/>
      <c r="BD5" s="431"/>
      <c r="BE5" s="431"/>
      <c r="BF5" s="431"/>
      <c r="BG5" s="431"/>
      <c r="BH5" s="431"/>
      <c r="BI5" s="431"/>
      <c r="BJ5" s="431"/>
      <c r="BK5" s="431"/>
      <c r="BL5" s="431"/>
      <c r="BM5" s="432"/>
      <c r="BN5" s="416">
        <v>18630688</v>
      </c>
      <c r="BO5" s="417"/>
      <c r="BP5" s="417"/>
      <c r="BQ5" s="417"/>
      <c r="BR5" s="417"/>
      <c r="BS5" s="417"/>
      <c r="BT5" s="417"/>
      <c r="BU5" s="418"/>
      <c r="BV5" s="416">
        <v>19653707</v>
      </c>
      <c r="BW5" s="417"/>
      <c r="BX5" s="417"/>
      <c r="BY5" s="417"/>
      <c r="BZ5" s="417"/>
      <c r="CA5" s="417"/>
      <c r="CB5" s="417"/>
      <c r="CC5" s="418"/>
      <c r="CD5" s="456" t="s">
        <v>95</v>
      </c>
      <c r="CE5" s="376"/>
      <c r="CF5" s="376"/>
      <c r="CG5" s="376"/>
      <c r="CH5" s="376"/>
      <c r="CI5" s="376"/>
      <c r="CJ5" s="376"/>
      <c r="CK5" s="376"/>
      <c r="CL5" s="376"/>
      <c r="CM5" s="376"/>
      <c r="CN5" s="376"/>
      <c r="CO5" s="376"/>
      <c r="CP5" s="376"/>
      <c r="CQ5" s="376"/>
      <c r="CR5" s="376"/>
      <c r="CS5" s="457"/>
      <c r="CT5" s="413">
        <v>92.7</v>
      </c>
      <c r="CU5" s="414"/>
      <c r="CV5" s="414"/>
      <c r="CW5" s="414"/>
      <c r="CX5" s="414"/>
      <c r="CY5" s="414"/>
      <c r="CZ5" s="414"/>
      <c r="DA5" s="415"/>
      <c r="DB5" s="413">
        <v>97.4</v>
      </c>
      <c r="DC5" s="414"/>
      <c r="DD5" s="414"/>
      <c r="DE5" s="414"/>
      <c r="DF5" s="414"/>
      <c r="DG5" s="414"/>
      <c r="DH5" s="414"/>
      <c r="DI5" s="415"/>
    </row>
    <row r="6" spans="1:119" ht="18.75" customHeight="1" x14ac:dyDescent="0.25">
      <c r="A6" s="178"/>
      <c r="B6" s="562" t="s">
        <v>96</v>
      </c>
      <c r="C6" s="403"/>
      <c r="D6" s="403"/>
      <c r="E6" s="563"/>
      <c r="F6" s="563"/>
      <c r="G6" s="563"/>
      <c r="H6" s="563"/>
      <c r="I6" s="563"/>
      <c r="J6" s="563"/>
      <c r="K6" s="563"/>
      <c r="L6" s="563" t="s">
        <v>97</v>
      </c>
      <c r="M6" s="563"/>
      <c r="N6" s="563"/>
      <c r="O6" s="563"/>
      <c r="P6" s="563"/>
      <c r="Q6" s="563"/>
      <c r="R6" s="401"/>
      <c r="S6" s="401"/>
      <c r="T6" s="401"/>
      <c r="U6" s="401"/>
      <c r="V6" s="569"/>
      <c r="W6" s="506" t="s">
        <v>98</v>
      </c>
      <c r="X6" s="402"/>
      <c r="Y6" s="402"/>
      <c r="Z6" s="402"/>
      <c r="AA6" s="402"/>
      <c r="AB6" s="403"/>
      <c r="AC6" s="574" t="s">
        <v>99</v>
      </c>
      <c r="AD6" s="575"/>
      <c r="AE6" s="575"/>
      <c r="AF6" s="575"/>
      <c r="AG6" s="575"/>
      <c r="AH6" s="575"/>
      <c r="AI6" s="575"/>
      <c r="AJ6" s="575"/>
      <c r="AK6" s="575"/>
      <c r="AL6" s="576"/>
      <c r="AM6" s="473" t="s">
        <v>100</v>
      </c>
      <c r="AN6" s="373"/>
      <c r="AO6" s="373"/>
      <c r="AP6" s="373"/>
      <c r="AQ6" s="373"/>
      <c r="AR6" s="373"/>
      <c r="AS6" s="373"/>
      <c r="AT6" s="374"/>
      <c r="AU6" s="474" t="s">
        <v>93</v>
      </c>
      <c r="AV6" s="475"/>
      <c r="AW6" s="475"/>
      <c r="AX6" s="475"/>
      <c r="AY6" s="430" t="s">
        <v>101</v>
      </c>
      <c r="AZ6" s="431"/>
      <c r="BA6" s="431"/>
      <c r="BB6" s="431"/>
      <c r="BC6" s="431"/>
      <c r="BD6" s="431"/>
      <c r="BE6" s="431"/>
      <c r="BF6" s="431"/>
      <c r="BG6" s="431"/>
      <c r="BH6" s="431"/>
      <c r="BI6" s="431"/>
      <c r="BJ6" s="431"/>
      <c r="BK6" s="431"/>
      <c r="BL6" s="431"/>
      <c r="BM6" s="432"/>
      <c r="BN6" s="416">
        <v>1660328</v>
      </c>
      <c r="BO6" s="417"/>
      <c r="BP6" s="417"/>
      <c r="BQ6" s="417"/>
      <c r="BR6" s="417"/>
      <c r="BS6" s="417"/>
      <c r="BT6" s="417"/>
      <c r="BU6" s="418"/>
      <c r="BV6" s="416">
        <v>1029082</v>
      </c>
      <c r="BW6" s="417"/>
      <c r="BX6" s="417"/>
      <c r="BY6" s="417"/>
      <c r="BZ6" s="417"/>
      <c r="CA6" s="417"/>
      <c r="CB6" s="417"/>
      <c r="CC6" s="418"/>
      <c r="CD6" s="456" t="s">
        <v>102</v>
      </c>
      <c r="CE6" s="376"/>
      <c r="CF6" s="376"/>
      <c r="CG6" s="376"/>
      <c r="CH6" s="376"/>
      <c r="CI6" s="376"/>
      <c r="CJ6" s="376"/>
      <c r="CK6" s="376"/>
      <c r="CL6" s="376"/>
      <c r="CM6" s="376"/>
      <c r="CN6" s="376"/>
      <c r="CO6" s="376"/>
      <c r="CP6" s="376"/>
      <c r="CQ6" s="376"/>
      <c r="CR6" s="376"/>
      <c r="CS6" s="457"/>
      <c r="CT6" s="559">
        <v>97.8</v>
      </c>
      <c r="CU6" s="560"/>
      <c r="CV6" s="560"/>
      <c r="CW6" s="560"/>
      <c r="CX6" s="560"/>
      <c r="CY6" s="560"/>
      <c r="CZ6" s="560"/>
      <c r="DA6" s="561"/>
      <c r="DB6" s="559">
        <v>102.3</v>
      </c>
      <c r="DC6" s="560"/>
      <c r="DD6" s="560"/>
      <c r="DE6" s="560"/>
      <c r="DF6" s="560"/>
      <c r="DG6" s="560"/>
      <c r="DH6" s="560"/>
      <c r="DI6" s="561"/>
    </row>
    <row r="7" spans="1:119" ht="18.75" customHeight="1" x14ac:dyDescent="0.2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103</v>
      </c>
      <c r="AN7" s="373"/>
      <c r="AO7" s="373"/>
      <c r="AP7" s="373"/>
      <c r="AQ7" s="373"/>
      <c r="AR7" s="373"/>
      <c r="AS7" s="373"/>
      <c r="AT7" s="374"/>
      <c r="AU7" s="474" t="s">
        <v>93</v>
      </c>
      <c r="AV7" s="475"/>
      <c r="AW7" s="475"/>
      <c r="AX7" s="475"/>
      <c r="AY7" s="430" t="s">
        <v>104</v>
      </c>
      <c r="AZ7" s="431"/>
      <c r="BA7" s="431"/>
      <c r="BB7" s="431"/>
      <c r="BC7" s="431"/>
      <c r="BD7" s="431"/>
      <c r="BE7" s="431"/>
      <c r="BF7" s="431"/>
      <c r="BG7" s="431"/>
      <c r="BH7" s="431"/>
      <c r="BI7" s="431"/>
      <c r="BJ7" s="431"/>
      <c r="BK7" s="431"/>
      <c r="BL7" s="431"/>
      <c r="BM7" s="432"/>
      <c r="BN7" s="416">
        <v>125569</v>
      </c>
      <c r="BO7" s="417"/>
      <c r="BP7" s="417"/>
      <c r="BQ7" s="417"/>
      <c r="BR7" s="417"/>
      <c r="BS7" s="417"/>
      <c r="BT7" s="417"/>
      <c r="BU7" s="418"/>
      <c r="BV7" s="416">
        <v>42889</v>
      </c>
      <c r="BW7" s="417"/>
      <c r="BX7" s="417"/>
      <c r="BY7" s="417"/>
      <c r="BZ7" s="417"/>
      <c r="CA7" s="417"/>
      <c r="CB7" s="417"/>
      <c r="CC7" s="418"/>
      <c r="CD7" s="456" t="s">
        <v>105</v>
      </c>
      <c r="CE7" s="376"/>
      <c r="CF7" s="376"/>
      <c r="CG7" s="376"/>
      <c r="CH7" s="376"/>
      <c r="CI7" s="376"/>
      <c r="CJ7" s="376"/>
      <c r="CK7" s="376"/>
      <c r="CL7" s="376"/>
      <c r="CM7" s="376"/>
      <c r="CN7" s="376"/>
      <c r="CO7" s="376"/>
      <c r="CP7" s="376"/>
      <c r="CQ7" s="376"/>
      <c r="CR7" s="376"/>
      <c r="CS7" s="457"/>
      <c r="CT7" s="416">
        <v>9874162</v>
      </c>
      <c r="CU7" s="417"/>
      <c r="CV7" s="417"/>
      <c r="CW7" s="417"/>
      <c r="CX7" s="417"/>
      <c r="CY7" s="417"/>
      <c r="CZ7" s="417"/>
      <c r="DA7" s="418"/>
      <c r="DB7" s="416">
        <v>9429881</v>
      </c>
      <c r="DC7" s="417"/>
      <c r="DD7" s="417"/>
      <c r="DE7" s="417"/>
      <c r="DF7" s="417"/>
      <c r="DG7" s="417"/>
      <c r="DH7" s="417"/>
      <c r="DI7" s="418"/>
    </row>
    <row r="8" spans="1:119" ht="18.75" customHeight="1" thickBot="1" x14ac:dyDescent="0.3">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106</v>
      </c>
      <c r="AN8" s="373"/>
      <c r="AO8" s="373"/>
      <c r="AP8" s="373"/>
      <c r="AQ8" s="373"/>
      <c r="AR8" s="373"/>
      <c r="AS8" s="373"/>
      <c r="AT8" s="374"/>
      <c r="AU8" s="474" t="s">
        <v>93</v>
      </c>
      <c r="AV8" s="475"/>
      <c r="AW8" s="475"/>
      <c r="AX8" s="475"/>
      <c r="AY8" s="430" t="s">
        <v>107</v>
      </c>
      <c r="AZ8" s="431"/>
      <c r="BA8" s="431"/>
      <c r="BB8" s="431"/>
      <c r="BC8" s="431"/>
      <c r="BD8" s="431"/>
      <c r="BE8" s="431"/>
      <c r="BF8" s="431"/>
      <c r="BG8" s="431"/>
      <c r="BH8" s="431"/>
      <c r="BI8" s="431"/>
      <c r="BJ8" s="431"/>
      <c r="BK8" s="431"/>
      <c r="BL8" s="431"/>
      <c r="BM8" s="432"/>
      <c r="BN8" s="416">
        <v>1534759</v>
      </c>
      <c r="BO8" s="417"/>
      <c r="BP8" s="417"/>
      <c r="BQ8" s="417"/>
      <c r="BR8" s="417"/>
      <c r="BS8" s="417"/>
      <c r="BT8" s="417"/>
      <c r="BU8" s="418"/>
      <c r="BV8" s="416">
        <v>986193</v>
      </c>
      <c r="BW8" s="417"/>
      <c r="BX8" s="417"/>
      <c r="BY8" s="417"/>
      <c r="BZ8" s="417"/>
      <c r="CA8" s="417"/>
      <c r="CB8" s="417"/>
      <c r="CC8" s="418"/>
      <c r="CD8" s="456" t="s">
        <v>108</v>
      </c>
      <c r="CE8" s="376"/>
      <c r="CF8" s="376"/>
      <c r="CG8" s="376"/>
      <c r="CH8" s="376"/>
      <c r="CI8" s="376"/>
      <c r="CJ8" s="376"/>
      <c r="CK8" s="376"/>
      <c r="CL8" s="376"/>
      <c r="CM8" s="376"/>
      <c r="CN8" s="376"/>
      <c r="CO8" s="376"/>
      <c r="CP8" s="376"/>
      <c r="CQ8" s="376"/>
      <c r="CR8" s="376"/>
      <c r="CS8" s="457"/>
      <c r="CT8" s="519">
        <v>0.46</v>
      </c>
      <c r="CU8" s="520"/>
      <c r="CV8" s="520"/>
      <c r="CW8" s="520"/>
      <c r="CX8" s="520"/>
      <c r="CY8" s="520"/>
      <c r="CZ8" s="520"/>
      <c r="DA8" s="521"/>
      <c r="DB8" s="519">
        <v>0.48</v>
      </c>
      <c r="DC8" s="520"/>
      <c r="DD8" s="520"/>
      <c r="DE8" s="520"/>
      <c r="DF8" s="520"/>
      <c r="DG8" s="520"/>
      <c r="DH8" s="520"/>
      <c r="DI8" s="521"/>
    </row>
    <row r="9" spans="1:119" ht="18.75" customHeight="1" thickBot="1" x14ac:dyDescent="0.3">
      <c r="A9" s="178"/>
      <c r="B9" s="548" t="s">
        <v>109</v>
      </c>
      <c r="C9" s="549"/>
      <c r="D9" s="549"/>
      <c r="E9" s="549"/>
      <c r="F9" s="549"/>
      <c r="G9" s="549"/>
      <c r="H9" s="549"/>
      <c r="I9" s="549"/>
      <c r="J9" s="549"/>
      <c r="K9" s="467"/>
      <c r="L9" s="550" t="s">
        <v>110</v>
      </c>
      <c r="M9" s="551"/>
      <c r="N9" s="551"/>
      <c r="O9" s="551"/>
      <c r="P9" s="551"/>
      <c r="Q9" s="552"/>
      <c r="R9" s="553">
        <v>28509</v>
      </c>
      <c r="S9" s="554"/>
      <c r="T9" s="554"/>
      <c r="U9" s="554"/>
      <c r="V9" s="555"/>
      <c r="W9" s="485" t="s">
        <v>111</v>
      </c>
      <c r="X9" s="486"/>
      <c r="Y9" s="486"/>
      <c r="Z9" s="486"/>
      <c r="AA9" s="486"/>
      <c r="AB9" s="486"/>
      <c r="AC9" s="486"/>
      <c r="AD9" s="486"/>
      <c r="AE9" s="486"/>
      <c r="AF9" s="486"/>
      <c r="AG9" s="486"/>
      <c r="AH9" s="486"/>
      <c r="AI9" s="486"/>
      <c r="AJ9" s="486"/>
      <c r="AK9" s="486"/>
      <c r="AL9" s="556"/>
      <c r="AM9" s="473" t="s">
        <v>112</v>
      </c>
      <c r="AN9" s="373"/>
      <c r="AO9" s="373"/>
      <c r="AP9" s="373"/>
      <c r="AQ9" s="373"/>
      <c r="AR9" s="373"/>
      <c r="AS9" s="373"/>
      <c r="AT9" s="374"/>
      <c r="AU9" s="474" t="s">
        <v>93</v>
      </c>
      <c r="AV9" s="475"/>
      <c r="AW9" s="475"/>
      <c r="AX9" s="475"/>
      <c r="AY9" s="430" t="s">
        <v>113</v>
      </c>
      <c r="AZ9" s="431"/>
      <c r="BA9" s="431"/>
      <c r="BB9" s="431"/>
      <c r="BC9" s="431"/>
      <c r="BD9" s="431"/>
      <c r="BE9" s="431"/>
      <c r="BF9" s="431"/>
      <c r="BG9" s="431"/>
      <c r="BH9" s="431"/>
      <c r="BI9" s="431"/>
      <c r="BJ9" s="431"/>
      <c r="BK9" s="431"/>
      <c r="BL9" s="431"/>
      <c r="BM9" s="432"/>
      <c r="BN9" s="416">
        <v>548566</v>
      </c>
      <c r="BO9" s="417"/>
      <c r="BP9" s="417"/>
      <c r="BQ9" s="417"/>
      <c r="BR9" s="417"/>
      <c r="BS9" s="417"/>
      <c r="BT9" s="417"/>
      <c r="BU9" s="418"/>
      <c r="BV9" s="416">
        <v>406822</v>
      </c>
      <c r="BW9" s="417"/>
      <c r="BX9" s="417"/>
      <c r="BY9" s="417"/>
      <c r="BZ9" s="417"/>
      <c r="CA9" s="417"/>
      <c r="CB9" s="417"/>
      <c r="CC9" s="418"/>
      <c r="CD9" s="456" t="s">
        <v>114</v>
      </c>
      <c r="CE9" s="376"/>
      <c r="CF9" s="376"/>
      <c r="CG9" s="376"/>
      <c r="CH9" s="376"/>
      <c r="CI9" s="376"/>
      <c r="CJ9" s="376"/>
      <c r="CK9" s="376"/>
      <c r="CL9" s="376"/>
      <c r="CM9" s="376"/>
      <c r="CN9" s="376"/>
      <c r="CO9" s="376"/>
      <c r="CP9" s="376"/>
      <c r="CQ9" s="376"/>
      <c r="CR9" s="376"/>
      <c r="CS9" s="457"/>
      <c r="CT9" s="413">
        <v>13</v>
      </c>
      <c r="CU9" s="414"/>
      <c r="CV9" s="414"/>
      <c r="CW9" s="414"/>
      <c r="CX9" s="414"/>
      <c r="CY9" s="414"/>
      <c r="CZ9" s="414"/>
      <c r="DA9" s="415"/>
      <c r="DB9" s="413">
        <v>14.3</v>
      </c>
      <c r="DC9" s="414"/>
      <c r="DD9" s="414"/>
      <c r="DE9" s="414"/>
      <c r="DF9" s="414"/>
      <c r="DG9" s="414"/>
      <c r="DH9" s="414"/>
      <c r="DI9" s="415"/>
    </row>
    <row r="10" spans="1:119" ht="18.75" customHeight="1" thickBot="1" x14ac:dyDescent="0.3">
      <c r="A10" s="178"/>
      <c r="B10" s="548"/>
      <c r="C10" s="549"/>
      <c r="D10" s="549"/>
      <c r="E10" s="549"/>
      <c r="F10" s="549"/>
      <c r="G10" s="549"/>
      <c r="H10" s="549"/>
      <c r="I10" s="549"/>
      <c r="J10" s="549"/>
      <c r="K10" s="467"/>
      <c r="L10" s="372" t="s">
        <v>115</v>
      </c>
      <c r="M10" s="373"/>
      <c r="N10" s="373"/>
      <c r="O10" s="373"/>
      <c r="P10" s="373"/>
      <c r="Q10" s="374"/>
      <c r="R10" s="369">
        <v>30198</v>
      </c>
      <c r="S10" s="370"/>
      <c r="T10" s="370"/>
      <c r="U10" s="370"/>
      <c r="V10" s="429"/>
      <c r="W10" s="557"/>
      <c r="X10" s="367"/>
      <c r="Y10" s="367"/>
      <c r="Z10" s="367"/>
      <c r="AA10" s="367"/>
      <c r="AB10" s="367"/>
      <c r="AC10" s="367"/>
      <c r="AD10" s="367"/>
      <c r="AE10" s="367"/>
      <c r="AF10" s="367"/>
      <c r="AG10" s="367"/>
      <c r="AH10" s="367"/>
      <c r="AI10" s="367"/>
      <c r="AJ10" s="367"/>
      <c r="AK10" s="367"/>
      <c r="AL10" s="558"/>
      <c r="AM10" s="473" t="s">
        <v>116</v>
      </c>
      <c r="AN10" s="373"/>
      <c r="AO10" s="373"/>
      <c r="AP10" s="373"/>
      <c r="AQ10" s="373"/>
      <c r="AR10" s="373"/>
      <c r="AS10" s="373"/>
      <c r="AT10" s="374"/>
      <c r="AU10" s="474" t="s">
        <v>117</v>
      </c>
      <c r="AV10" s="475"/>
      <c r="AW10" s="475"/>
      <c r="AX10" s="475"/>
      <c r="AY10" s="430" t="s">
        <v>118</v>
      </c>
      <c r="AZ10" s="431"/>
      <c r="BA10" s="431"/>
      <c r="BB10" s="431"/>
      <c r="BC10" s="431"/>
      <c r="BD10" s="431"/>
      <c r="BE10" s="431"/>
      <c r="BF10" s="431"/>
      <c r="BG10" s="431"/>
      <c r="BH10" s="431"/>
      <c r="BI10" s="431"/>
      <c r="BJ10" s="431"/>
      <c r="BK10" s="431"/>
      <c r="BL10" s="431"/>
      <c r="BM10" s="432"/>
      <c r="BN10" s="416">
        <v>564861</v>
      </c>
      <c r="BO10" s="417"/>
      <c r="BP10" s="417"/>
      <c r="BQ10" s="417"/>
      <c r="BR10" s="417"/>
      <c r="BS10" s="417"/>
      <c r="BT10" s="417"/>
      <c r="BU10" s="418"/>
      <c r="BV10" s="416">
        <v>14</v>
      </c>
      <c r="BW10" s="417"/>
      <c r="BX10" s="417"/>
      <c r="BY10" s="417"/>
      <c r="BZ10" s="417"/>
      <c r="CA10" s="417"/>
      <c r="CB10" s="417"/>
      <c r="CC10" s="418"/>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3">
      <c r="A11" s="178"/>
      <c r="B11" s="548"/>
      <c r="C11" s="549"/>
      <c r="D11" s="549"/>
      <c r="E11" s="549"/>
      <c r="F11" s="549"/>
      <c r="G11" s="549"/>
      <c r="H11" s="549"/>
      <c r="I11" s="549"/>
      <c r="J11" s="549"/>
      <c r="K11" s="467"/>
      <c r="L11" s="377" t="s">
        <v>120</v>
      </c>
      <c r="M11" s="378"/>
      <c r="N11" s="378"/>
      <c r="O11" s="378"/>
      <c r="P11" s="378"/>
      <c r="Q11" s="379"/>
      <c r="R11" s="545" t="s">
        <v>121</v>
      </c>
      <c r="S11" s="546"/>
      <c r="T11" s="546"/>
      <c r="U11" s="546"/>
      <c r="V11" s="547"/>
      <c r="W11" s="557"/>
      <c r="X11" s="367"/>
      <c r="Y11" s="367"/>
      <c r="Z11" s="367"/>
      <c r="AA11" s="367"/>
      <c r="AB11" s="367"/>
      <c r="AC11" s="367"/>
      <c r="AD11" s="367"/>
      <c r="AE11" s="367"/>
      <c r="AF11" s="367"/>
      <c r="AG11" s="367"/>
      <c r="AH11" s="367"/>
      <c r="AI11" s="367"/>
      <c r="AJ11" s="367"/>
      <c r="AK11" s="367"/>
      <c r="AL11" s="558"/>
      <c r="AM11" s="473" t="s">
        <v>122</v>
      </c>
      <c r="AN11" s="373"/>
      <c r="AO11" s="373"/>
      <c r="AP11" s="373"/>
      <c r="AQ11" s="373"/>
      <c r="AR11" s="373"/>
      <c r="AS11" s="373"/>
      <c r="AT11" s="374"/>
      <c r="AU11" s="474" t="s">
        <v>123</v>
      </c>
      <c r="AV11" s="475"/>
      <c r="AW11" s="475"/>
      <c r="AX11" s="475"/>
      <c r="AY11" s="430" t="s">
        <v>124</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125</v>
      </c>
      <c r="CE11" s="376"/>
      <c r="CF11" s="376"/>
      <c r="CG11" s="376"/>
      <c r="CH11" s="376"/>
      <c r="CI11" s="376"/>
      <c r="CJ11" s="376"/>
      <c r="CK11" s="376"/>
      <c r="CL11" s="376"/>
      <c r="CM11" s="376"/>
      <c r="CN11" s="376"/>
      <c r="CO11" s="376"/>
      <c r="CP11" s="376"/>
      <c r="CQ11" s="376"/>
      <c r="CR11" s="376"/>
      <c r="CS11" s="457"/>
      <c r="CT11" s="519" t="s">
        <v>126</v>
      </c>
      <c r="CU11" s="520"/>
      <c r="CV11" s="520"/>
      <c r="CW11" s="520"/>
      <c r="CX11" s="520"/>
      <c r="CY11" s="520"/>
      <c r="CZ11" s="520"/>
      <c r="DA11" s="521"/>
      <c r="DB11" s="519" t="s">
        <v>127</v>
      </c>
      <c r="DC11" s="520"/>
      <c r="DD11" s="520"/>
      <c r="DE11" s="520"/>
      <c r="DF11" s="520"/>
      <c r="DG11" s="520"/>
      <c r="DH11" s="520"/>
      <c r="DI11" s="521"/>
    </row>
    <row r="12" spans="1:119" ht="18.75" customHeight="1" x14ac:dyDescent="0.25">
      <c r="A12" s="178"/>
      <c r="B12" s="522" t="s">
        <v>128</v>
      </c>
      <c r="C12" s="523"/>
      <c r="D12" s="523"/>
      <c r="E12" s="523"/>
      <c r="F12" s="523"/>
      <c r="G12" s="523"/>
      <c r="H12" s="523"/>
      <c r="I12" s="523"/>
      <c r="J12" s="523"/>
      <c r="K12" s="524"/>
      <c r="L12" s="531" t="s">
        <v>129</v>
      </c>
      <c r="M12" s="532"/>
      <c r="N12" s="532"/>
      <c r="O12" s="532"/>
      <c r="P12" s="532"/>
      <c r="Q12" s="533"/>
      <c r="R12" s="534">
        <v>28043</v>
      </c>
      <c r="S12" s="535"/>
      <c r="T12" s="535"/>
      <c r="U12" s="535"/>
      <c r="V12" s="536"/>
      <c r="W12" s="537" t="s">
        <v>1</v>
      </c>
      <c r="X12" s="475"/>
      <c r="Y12" s="475"/>
      <c r="Z12" s="475"/>
      <c r="AA12" s="475"/>
      <c r="AB12" s="538"/>
      <c r="AC12" s="539" t="s">
        <v>130</v>
      </c>
      <c r="AD12" s="540"/>
      <c r="AE12" s="540"/>
      <c r="AF12" s="540"/>
      <c r="AG12" s="541"/>
      <c r="AH12" s="539" t="s">
        <v>131</v>
      </c>
      <c r="AI12" s="540"/>
      <c r="AJ12" s="540"/>
      <c r="AK12" s="540"/>
      <c r="AL12" s="542"/>
      <c r="AM12" s="473" t="s">
        <v>132</v>
      </c>
      <c r="AN12" s="373"/>
      <c r="AO12" s="373"/>
      <c r="AP12" s="373"/>
      <c r="AQ12" s="373"/>
      <c r="AR12" s="373"/>
      <c r="AS12" s="373"/>
      <c r="AT12" s="374"/>
      <c r="AU12" s="474" t="s">
        <v>133</v>
      </c>
      <c r="AV12" s="475"/>
      <c r="AW12" s="475"/>
      <c r="AX12" s="475"/>
      <c r="AY12" s="430" t="s">
        <v>134</v>
      </c>
      <c r="AZ12" s="431"/>
      <c r="BA12" s="431"/>
      <c r="BB12" s="431"/>
      <c r="BC12" s="431"/>
      <c r="BD12" s="431"/>
      <c r="BE12" s="431"/>
      <c r="BF12" s="431"/>
      <c r="BG12" s="431"/>
      <c r="BH12" s="431"/>
      <c r="BI12" s="431"/>
      <c r="BJ12" s="431"/>
      <c r="BK12" s="431"/>
      <c r="BL12" s="431"/>
      <c r="BM12" s="432"/>
      <c r="BN12" s="416">
        <v>0</v>
      </c>
      <c r="BO12" s="417"/>
      <c r="BP12" s="417"/>
      <c r="BQ12" s="417"/>
      <c r="BR12" s="417"/>
      <c r="BS12" s="417"/>
      <c r="BT12" s="417"/>
      <c r="BU12" s="418"/>
      <c r="BV12" s="416">
        <v>0</v>
      </c>
      <c r="BW12" s="417"/>
      <c r="BX12" s="417"/>
      <c r="BY12" s="417"/>
      <c r="BZ12" s="417"/>
      <c r="CA12" s="417"/>
      <c r="CB12" s="417"/>
      <c r="CC12" s="418"/>
      <c r="CD12" s="456" t="s">
        <v>135</v>
      </c>
      <c r="CE12" s="376"/>
      <c r="CF12" s="376"/>
      <c r="CG12" s="376"/>
      <c r="CH12" s="376"/>
      <c r="CI12" s="376"/>
      <c r="CJ12" s="376"/>
      <c r="CK12" s="376"/>
      <c r="CL12" s="376"/>
      <c r="CM12" s="376"/>
      <c r="CN12" s="376"/>
      <c r="CO12" s="376"/>
      <c r="CP12" s="376"/>
      <c r="CQ12" s="376"/>
      <c r="CR12" s="376"/>
      <c r="CS12" s="457"/>
      <c r="CT12" s="519" t="s">
        <v>126</v>
      </c>
      <c r="CU12" s="520"/>
      <c r="CV12" s="520"/>
      <c r="CW12" s="520"/>
      <c r="CX12" s="520"/>
      <c r="CY12" s="520"/>
      <c r="CZ12" s="520"/>
      <c r="DA12" s="521"/>
      <c r="DB12" s="519" t="s">
        <v>127</v>
      </c>
      <c r="DC12" s="520"/>
      <c r="DD12" s="520"/>
      <c r="DE12" s="520"/>
      <c r="DF12" s="520"/>
      <c r="DG12" s="520"/>
      <c r="DH12" s="520"/>
      <c r="DI12" s="521"/>
    </row>
    <row r="13" spans="1:119" ht="18.75" customHeight="1" x14ac:dyDescent="0.25">
      <c r="A13" s="178"/>
      <c r="B13" s="525"/>
      <c r="C13" s="526"/>
      <c r="D13" s="526"/>
      <c r="E13" s="526"/>
      <c r="F13" s="526"/>
      <c r="G13" s="526"/>
      <c r="H13" s="526"/>
      <c r="I13" s="526"/>
      <c r="J13" s="526"/>
      <c r="K13" s="527"/>
      <c r="L13" s="187"/>
      <c r="M13" s="500" t="s">
        <v>136</v>
      </c>
      <c r="N13" s="501"/>
      <c r="O13" s="501"/>
      <c r="P13" s="501"/>
      <c r="Q13" s="502"/>
      <c r="R13" s="503">
        <v>27815</v>
      </c>
      <c r="S13" s="504"/>
      <c r="T13" s="504"/>
      <c r="U13" s="504"/>
      <c r="V13" s="505"/>
      <c r="W13" s="506" t="s">
        <v>137</v>
      </c>
      <c r="X13" s="402"/>
      <c r="Y13" s="402"/>
      <c r="Z13" s="402"/>
      <c r="AA13" s="402"/>
      <c r="AB13" s="403"/>
      <c r="AC13" s="369">
        <v>1292</v>
      </c>
      <c r="AD13" s="370"/>
      <c r="AE13" s="370"/>
      <c r="AF13" s="370"/>
      <c r="AG13" s="371"/>
      <c r="AH13" s="369">
        <v>1528</v>
      </c>
      <c r="AI13" s="370"/>
      <c r="AJ13" s="370"/>
      <c r="AK13" s="370"/>
      <c r="AL13" s="429"/>
      <c r="AM13" s="473" t="s">
        <v>138</v>
      </c>
      <c r="AN13" s="373"/>
      <c r="AO13" s="373"/>
      <c r="AP13" s="373"/>
      <c r="AQ13" s="373"/>
      <c r="AR13" s="373"/>
      <c r="AS13" s="373"/>
      <c r="AT13" s="374"/>
      <c r="AU13" s="474" t="s">
        <v>139</v>
      </c>
      <c r="AV13" s="475"/>
      <c r="AW13" s="475"/>
      <c r="AX13" s="475"/>
      <c r="AY13" s="430" t="s">
        <v>140</v>
      </c>
      <c r="AZ13" s="431"/>
      <c r="BA13" s="431"/>
      <c r="BB13" s="431"/>
      <c r="BC13" s="431"/>
      <c r="BD13" s="431"/>
      <c r="BE13" s="431"/>
      <c r="BF13" s="431"/>
      <c r="BG13" s="431"/>
      <c r="BH13" s="431"/>
      <c r="BI13" s="431"/>
      <c r="BJ13" s="431"/>
      <c r="BK13" s="431"/>
      <c r="BL13" s="431"/>
      <c r="BM13" s="432"/>
      <c r="BN13" s="416">
        <v>1113427</v>
      </c>
      <c r="BO13" s="417"/>
      <c r="BP13" s="417"/>
      <c r="BQ13" s="417"/>
      <c r="BR13" s="417"/>
      <c r="BS13" s="417"/>
      <c r="BT13" s="417"/>
      <c r="BU13" s="418"/>
      <c r="BV13" s="416">
        <v>406836</v>
      </c>
      <c r="BW13" s="417"/>
      <c r="BX13" s="417"/>
      <c r="BY13" s="417"/>
      <c r="BZ13" s="417"/>
      <c r="CA13" s="417"/>
      <c r="CB13" s="417"/>
      <c r="CC13" s="418"/>
      <c r="CD13" s="456" t="s">
        <v>141</v>
      </c>
      <c r="CE13" s="376"/>
      <c r="CF13" s="376"/>
      <c r="CG13" s="376"/>
      <c r="CH13" s="376"/>
      <c r="CI13" s="376"/>
      <c r="CJ13" s="376"/>
      <c r="CK13" s="376"/>
      <c r="CL13" s="376"/>
      <c r="CM13" s="376"/>
      <c r="CN13" s="376"/>
      <c r="CO13" s="376"/>
      <c r="CP13" s="376"/>
      <c r="CQ13" s="376"/>
      <c r="CR13" s="376"/>
      <c r="CS13" s="457"/>
      <c r="CT13" s="413">
        <v>12.5</v>
      </c>
      <c r="CU13" s="414"/>
      <c r="CV13" s="414"/>
      <c r="CW13" s="414"/>
      <c r="CX13" s="414"/>
      <c r="CY13" s="414"/>
      <c r="CZ13" s="414"/>
      <c r="DA13" s="415"/>
      <c r="DB13" s="413">
        <v>12.3</v>
      </c>
      <c r="DC13" s="414"/>
      <c r="DD13" s="414"/>
      <c r="DE13" s="414"/>
      <c r="DF13" s="414"/>
      <c r="DG13" s="414"/>
      <c r="DH13" s="414"/>
      <c r="DI13" s="415"/>
    </row>
    <row r="14" spans="1:119" ht="18.75" customHeight="1" thickBot="1" x14ac:dyDescent="0.3">
      <c r="A14" s="178"/>
      <c r="B14" s="525"/>
      <c r="C14" s="526"/>
      <c r="D14" s="526"/>
      <c r="E14" s="526"/>
      <c r="F14" s="526"/>
      <c r="G14" s="526"/>
      <c r="H14" s="526"/>
      <c r="I14" s="526"/>
      <c r="J14" s="526"/>
      <c r="K14" s="527"/>
      <c r="L14" s="490" t="s">
        <v>142</v>
      </c>
      <c r="M14" s="543"/>
      <c r="N14" s="543"/>
      <c r="O14" s="543"/>
      <c r="P14" s="543"/>
      <c r="Q14" s="544"/>
      <c r="R14" s="503">
        <v>28495</v>
      </c>
      <c r="S14" s="504"/>
      <c r="T14" s="504"/>
      <c r="U14" s="504"/>
      <c r="V14" s="505"/>
      <c r="W14" s="507"/>
      <c r="X14" s="405"/>
      <c r="Y14" s="405"/>
      <c r="Z14" s="405"/>
      <c r="AA14" s="405"/>
      <c r="AB14" s="406"/>
      <c r="AC14" s="496">
        <v>9.4</v>
      </c>
      <c r="AD14" s="497"/>
      <c r="AE14" s="497"/>
      <c r="AF14" s="497"/>
      <c r="AG14" s="498"/>
      <c r="AH14" s="496">
        <v>10.4</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143</v>
      </c>
      <c r="CE14" s="454"/>
      <c r="CF14" s="454"/>
      <c r="CG14" s="454"/>
      <c r="CH14" s="454"/>
      <c r="CI14" s="454"/>
      <c r="CJ14" s="454"/>
      <c r="CK14" s="454"/>
      <c r="CL14" s="454"/>
      <c r="CM14" s="454"/>
      <c r="CN14" s="454"/>
      <c r="CO14" s="454"/>
      <c r="CP14" s="454"/>
      <c r="CQ14" s="454"/>
      <c r="CR14" s="454"/>
      <c r="CS14" s="455"/>
      <c r="CT14" s="513">
        <v>127.8</v>
      </c>
      <c r="CU14" s="514"/>
      <c r="CV14" s="514"/>
      <c r="CW14" s="514"/>
      <c r="CX14" s="514"/>
      <c r="CY14" s="514"/>
      <c r="CZ14" s="514"/>
      <c r="DA14" s="515"/>
      <c r="DB14" s="513">
        <v>156.30000000000001</v>
      </c>
      <c r="DC14" s="514"/>
      <c r="DD14" s="514"/>
      <c r="DE14" s="514"/>
      <c r="DF14" s="514"/>
      <c r="DG14" s="514"/>
      <c r="DH14" s="514"/>
      <c r="DI14" s="515"/>
    </row>
    <row r="15" spans="1:119" ht="18.75" customHeight="1" x14ac:dyDescent="0.25">
      <c r="A15" s="178"/>
      <c r="B15" s="525"/>
      <c r="C15" s="526"/>
      <c r="D15" s="526"/>
      <c r="E15" s="526"/>
      <c r="F15" s="526"/>
      <c r="G15" s="526"/>
      <c r="H15" s="526"/>
      <c r="I15" s="526"/>
      <c r="J15" s="526"/>
      <c r="K15" s="527"/>
      <c r="L15" s="187"/>
      <c r="M15" s="500" t="s">
        <v>144</v>
      </c>
      <c r="N15" s="501"/>
      <c r="O15" s="501"/>
      <c r="P15" s="501"/>
      <c r="Q15" s="502"/>
      <c r="R15" s="503">
        <v>28255</v>
      </c>
      <c r="S15" s="504"/>
      <c r="T15" s="504"/>
      <c r="U15" s="504"/>
      <c r="V15" s="505"/>
      <c r="W15" s="506" t="s">
        <v>145</v>
      </c>
      <c r="X15" s="402"/>
      <c r="Y15" s="402"/>
      <c r="Z15" s="402"/>
      <c r="AA15" s="402"/>
      <c r="AB15" s="403"/>
      <c r="AC15" s="369">
        <v>4966</v>
      </c>
      <c r="AD15" s="370"/>
      <c r="AE15" s="370"/>
      <c r="AF15" s="370"/>
      <c r="AG15" s="371"/>
      <c r="AH15" s="369">
        <v>5264</v>
      </c>
      <c r="AI15" s="370"/>
      <c r="AJ15" s="370"/>
      <c r="AK15" s="370"/>
      <c r="AL15" s="429"/>
      <c r="AM15" s="473"/>
      <c r="AN15" s="373"/>
      <c r="AO15" s="373"/>
      <c r="AP15" s="373"/>
      <c r="AQ15" s="373"/>
      <c r="AR15" s="373"/>
      <c r="AS15" s="373"/>
      <c r="AT15" s="374"/>
      <c r="AU15" s="474"/>
      <c r="AV15" s="475"/>
      <c r="AW15" s="475"/>
      <c r="AX15" s="475"/>
      <c r="AY15" s="442" t="s">
        <v>146</v>
      </c>
      <c r="AZ15" s="443"/>
      <c r="BA15" s="443"/>
      <c r="BB15" s="443"/>
      <c r="BC15" s="443"/>
      <c r="BD15" s="443"/>
      <c r="BE15" s="443"/>
      <c r="BF15" s="443"/>
      <c r="BG15" s="443"/>
      <c r="BH15" s="443"/>
      <c r="BI15" s="443"/>
      <c r="BJ15" s="443"/>
      <c r="BK15" s="443"/>
      <c r="BL15" s="443"/>
      <c r="BM15" s="444"/>
      <c r="BN15" s="445">
        <v>3634560</v>
      </c>
      <c r="BO15" s="446"/>
      <c r="BP15" s="446"/>
      <c r="BQ15" s="446"/>
      <c r="BR15" s="446"/>
      <c r="BS15" s="446"/>
      <c r="BT15" s="446"/>
      <c r="BU15" s="447"/>
      <c r="BV15" s="445">
        <v>3775574</v>
      </c>
      <c r="BW15" s="446"/>
      <c r="BX15" s="446"/>
      <c r="BY15" s="446"/>
      <c r="BZ15" s="446"/>
      <c r="CA15" s="446"/>
      <c r="CB15" s="446"/>
      <c r="CC15" s="447"/>
      <c r="CD15" s="516" t="s">
        <v>147</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25">
      <c r="A16" s="178"/>
      <c r="B16" s="525"/>
      <c r="C16" s="526"/>
      <c r="D16" s="526"/>
      <c r="E16" s="526"/>
      <c r="F16" s="526"/>
      <c r="G16" s="526"/>
      <c r="H16" s="526"/>
      <c r="I16" s="526"/>
      <c r="J16" s="526"/>
      <c r="K16" s="527"/>
      <c r="L16" s="490" t="s">
        <v>148</v>
      </c>
      <c r="M16" s="491"/>
      <c r="N16" s="491"/>
      <c r="O16" s="491"/>
      <c r="P16" s="491"/>
      <c r="Q16" s="492"/>
      <c r="R16" s="493" t="s">
        <v>149</v>
      </c>
      <c r="S16" s="494"/>
      <c r="T16" s="494"/>
      <c r="U16" s="494"/>
      <c r="V16" s="495"/>
      <c r="W16" s="507"/>
      <c r="X16" s="405"/>
      <c r="Y16" s="405"/>
      <c r="Z16" s="405"/>
      <c r="AA16" s="405"/>
      <c r="AB16" s="406"/>
      <c r="AC16" s="496">
        <v>36</v>
      </c>
      <c r="AD16" s="497"/>
      <c r="AE16" s="497"/>
      <c r="AF16" s="497"/>
      <c r="AG16" s="498"/>
      <c r="AH16" s="496">
        <v>35.799999999999997</v>
      </c>
      <c r="AI16" s="497"/>
      <c r="AJ16" s="497"/>
      <c r="AK16" s="497"/>
      <c r="AL16" s="499"/>
      <c r="AM16" s="473"/>
      <c r="AN16" s="373"/>
      <c r="AO16" s="373"/>
      <c r="AP16" s="373"/>
      <c r="AQ16" s="373"/>
      <c r="AR16" s="373"/>
      <c r="AS16" s="373"/>
      <c r="AT16" s="374"/>
      <c r="AU16" s="474"/>
      <c r="AV16" s="475"/>
      <c r="AW16" s="475"/>
      <c r="AX16" s="475"/>
      <c r="AY16" s="430" t="s">
        <v>150</v>
      </c>
      <c r="AZ16" s="431"/>
      <c r="BA16" s="431"/>
      <c r="BB16" s="431"/>
      <c r="BC16" s="431"/>
      <c r="BD16" s="431"/>
      <c r="BE16" s="431"/>
      <c r="BF16" s="431"/>
      <c r="BG16" s="431"/>
      <c r="BH16" s="431"/>
      <c r="BI16" s="431"/>
      <c r="BJ16" s="431"/>
      <c r="BK16" s="431"/>
      <c r="BL16" s="431"/>
      <c r="BM16" s="432"/>
      <c r="BN16" s="416">
        <v>8400417</v>
      </c>
      <c r="BO16" s="417"/>
      <c r="BP16" s="417"/>
      <c r="BQ16" s="417"/>
      <c r="BR16" s="417"/>
      <c r="BS16" s="417"/>
      <c r="BT16" s="417"/>
      <c r="BU16" s="418"/>
      <c r="BV16" s="416">
        <v>8004615</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3">
      <c r="A17" s="178"/>
      <c r="B17" s="528"/>
      <c r="C17" s="529"/>
      <c r="D17" s="529"/>
      <c r="E17" s="529"/>
      <c r="F17" s="529"/>
      <c r="G17" s="529"/>
      <c r="H17" s="529"/>
      <c r="I17" s="529"/>
      <c r="J17" s="529"/>
      <c r="K17" s="530"/>
      <c r="L17" s="192"/>
      <c r="M17" s="509" t="s">
        <v>151</v>
      </c>
      <c r="N17" s="510"/>
      <c r="O17" s="510"/>
      <c r="P17" s="510"/>
      <c r="Q17" s="511"/>
      <c r="R17" s="493" t="s">
        <v>152</v>
      </c>
      <c r="S17" s="494"/>
      <c r="T17" s="494"/>
      <c r="U17" s="494"/>
      <c r="V17" s="495"/>
      <c r="W17" s="506" t="s">
        <v>153</v>
      </c>
      <c r="X17" s="402"/>
      <c r="Y17" s="402"/>
      <c r="Z17" s="402"/>
      <c r="AA17" s="402"/>
      <c r="AB17" s="403"/>
      <c r="AC17" s="369">
        <v>7543</v>
      </c>
      <c r="AD17" s="370"/>
      <c r="AE17" s="370"/>
      <c r="AF17" s="370"/>
      <c r="AG17" s="371"/>
      <c r="AH17" s="369">
        <v>7923</v>
      </c>
      <c r="AI17" s="370"/>
      <c r="AJ17" s="370"/>
      <c r="AK17" s="370"/>
      <c r="AL17" s="429"/>
      <c r="AM17" s="473"/>
      <c r="AN17" s="373"/>
      <c r="AO17" s="373"/>
      <c r="AP17" s="373"/>
      <c r="AQ17" s="373"/>
      <c r="AR17" s="373"/>
      <c r="AS17" s="373"/>
      <c r="AT17" s="374"/>
      <c r="AU17" s="474"/>
      <c r="AV17" s="475"/>
      <c r="AW17" s="475"/>
      <c r="AX17" s="475"/>
      <c r="AY17" s="430" t="s">
        <v>154</v>
      </c>
      <c r="AZ17" s="431"/>
      <c r="BA17" s="431"/>
      <c r="BB17" s="431"/>
      <c r="BC17" s="431"/>
      <c r="BD17" s="431"/>
      <c r="BE17" s="431"/>
      <c r="BF17" s="431"/>
      <c r="BG17" s="431"/>
      <c r="BH17" s="431"/>
      <c r="BI17" s="431"/>
      <c r="BJ17" s="431"/>
      <c r="BK17" s="431"/>
      <c r="BL17" s="431"/>
      <c r="BM17" s="432"/>
      <c r="BN17" s="416">
        <v>4577035</v>
      </c>
      <c r="BO17" s="417"/>
      <c r="BP17" s="417"/>
      <c r="BQ17" s="417"/>
      <c r="BR17" s="417"/>
      <c r="BS17" s="417"/>
      <c r="BT17" s="417"/>
      <c r="BU17" s="418"/>
      <c r="BV17" s="416">
        <v>4765139</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3">
      <c r="A18" s="178"/>
      <c r="B18" s="466" t="s">
        <v>155</v>
      </c>
      <c r="C18" s="467"/>
      <c r="D18" s="467"/>
      <c r="E18" s="468"/>
      <c r="F18" s="468"/>
      <c r="G18" s="468"/>
      <c r="H18" s="468"/>
      <c r="I18" s="468"/>
      <c r="J18" s="468"/>
      <c r="K18" s="468"/>
      <c r="L18" s="469">
        <v>264.89</v>
      </c>
      <c r="M18" s="469"/>
      <c r="N18" s="469"/>
      <c r="O18" s="469"/>
      <c r="P18" s="469"/>
      <c r="Q18" s="469"/>
      <c r="R18" s="470"/>
      <c r="S18" s="470"/>
      <c r="T18" s="470"/>
      <c r="U18" s="470"/>
      <c r="V18" s="471"/>
      <c r="W18" s="487"/>
      <c r="X18" s="488"/>
      <c r="Y18" s="488"/>
      <c r="Z18" s="488"/>
      <c r="AA18" s="488"/>
      <c r="AB18" s="512"/>
      <c r="AC18" s="386">
        <v>54.7</v>
      </c>
      <c r="AD18" s="387"/>
      <c r="AE18" s="387"/>
      <c r="AF18" s="387"/>
      <c r="AG18" s="472"/>
      <c r="AH18" s="386">
        <v>53.8</v>
      </c>
      <c r="AI18" s="387"/>
      <c r="AJ18" s="387"/>
      <c r="AK18" s="387"/>
      <c r="AL18" s="388"/>
      <c r="AM18" s="473"/>
      <c r="AN18" s="373"/>
      <c r="AO18" s="373"/>
      <c r="AP18" s="373"/>
      <c r="AQ18" s="373"/>
      <c r="AR18" s="373"/>
      <c r="AS18" s="373"/>
      <c r="AT18" s="374"/>
      <c r="AU18" s="474"/>
      <c r="AV18" s="475"/>
      <c r="AW18" s="475"/>
      <c r="AX18" s="475"/>
      <c r="AY18" s="430" t="s">
        <v>156</v>
      </c>
      <c r="AZ18" s="431"/>
      <c r="BA18" s="431"/>
      <c r="BB18" s="431"/>
      <c r="BC18" s="431"/>
      <c r="BD18" s="431"/>
      <c r="BE18" s="431"/>
      <c r="BF18" s="431"/>
      <c r="BG18" s="431"/>
      <c r="BH18" s="431"/>
      <c r="BI18" s="431"/>
      <c r="BJ18" s="431"/>
      <c r="BK18" s="431"/>
      <c r="BL18" s="431"/>
      <c r="BM18" s="432"/>
      <c r="BN18" s="416">
        <v>9431748</v>
      </c>
      <c r="BO18" s="417"/>
      <c r="BP18" s="417"/>
      <c r="BQ18" s="417"/>
      <c r="BR18" s="417"/>
      <c r="BS18" s="417"/>
      <c r="BT18" s="417"/>
      <c r="BU18" s="418"/>
      <c r="BV18" s="416">
        <v>9303644</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3">
      <c r="A19" s="178"/>
      <c r="B19" s="466" t="s">
        <v>157</v>
      </c>
      <c r="C19" s="467"/>
      <c r="D19" s="467"/>
      <c r="E19" s="468"/>
      <c r="F19" s="468"/>
      <c r="G19" s="468"/>
      <c r="H19" s="468"/>
      <c r="I19" s="468"/>
      <c r="J19" s="468"/>
      <c r="K19" s="468"/>
      <c r="L19" s="476">
        <v>108</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158</v>
      </c>
      <c r="AZ19" s="431"/>
      <c r="BA19" s="431"/>
      <c r="BB19" s="431"/>
      <c r="BC19" s="431"/>
      <c r="BD19" s="431"/>
      <c r="BE19" s="431"/>
      <c r="BF19" s="431"/>
      <c r="BG19" s="431"/>
      <c r="BH19" s="431"/>
      <c r="BI19" s="431"/>
      <c r="BJ19" s="431"/>
      <c r="BK19" s="431"/>
      <c r="BL19" s="431"/>
      <c r="BM19" s="432"/>
      <c r="BN19" s="416">
        <v>14675247</v>
      </c>
      <c r="BO19" s="417"/>
      <c r="BP19" s="417"/>
      <c r="BQ19" s="417"/>
      <c r="BR19" s="417"/>
      <c r="BS19" s="417"/>
      <c r="BT19" s="417"/>
      <c r="BU19" s="418"/>
      <c r="BV19" s="416">
        <v>12666704</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3">
      <c r="A20" s="178"/>
      <c r="B20" s="466" t="s">
        <v>159</v>
      </c>
      <c r="C20" s="467"/>
      <c r="D20" s="467"/>
      <c r="E20" s="468"/>
      <c r="F20" s="468"/>
      <c r="G20" s="468"/>
      <c r="H20" s="468"/>
      <c r="I20" s="468"/>
      <c r="J20" s="468"/>
      <c r="K20" s="468"/>
      <c r="L20" s="476">
        <v>10305</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3">
      <c r="A21" s="178"/>
      <c r="B21" s="463" t="s">
        <v>160</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25">
      <c r="A22" s="178"/>
      <c r="B22" s="392" t="s">
        <v>161</v>
      </c>
      <c r="C22" s="393"/>
      <c r="D22" s="394"/>
      <c r="E22" s="401" t="s">
        <v>1</v>
      </c>
      <c r="F22" s="402"/>
      <c r="G22" s="402"/>
      <c r="H22" s="402"/>
      <c r="I22" s="402"/>
      <c r="J22" s="402"/>
      <c r="K22" s="403"/>
      <c r="L22" s="401" t="s">
        <v>162</v>
      </c>
      <c r="M22" s="402"/>
      <c r="N22" s="402"/>
      <c r="O22" s="402"/>
      <c r="P22" s="403"/>
      <c r="Q22" s="407" t="s">
        <v>163</v>
      </c>
      <c r="R22" s="408"/>
      <c r="S22" s="408"/>
      <c r="T22" s="408"/>
      <c r="U22" s="408"/>
      <c r="V22" s="409"/>
      <c r="W22" s="458" t="s">
        <v>164</v>
      </c>
      <c r="X22" s="393"/>
      <c r="Y22" s="394"/>
      <c r="Z22" s="401" t="s">
        <v>1</v>
      </c>
      <c r="AA22" s="402"/>
      <c r="AB22" s="402"/>
      <c r="AC22" s="402"/>
      <c r="AD22" s="402"/>
      <c r="AE22" s="402"/>
      <c r="AF22" s="402"/>
      <c r="AG22" s="403"/>
      <c r="AH22" s="419" t="s">
        <v>165</v>
      </c>
      <c r="AI22" s="402"/>
      <c r="AJ22" s="402"/>
      <c r="AK22" s="402"/>
      <c r="AL22" s="403"/>
      <c r="AM22" s="419" t="s">
        <v>166</v>
      </c>
      <c r="AN22" s="420"/>
      <c r="AO22" s="420"/>
      <c r="AP22" s="420"/>
      <c r="AQ22" s="420"/>
      <c r="AR22" s="421"/>
      <c r="AS22" s="407" t="s">
        <v>163</v>
      </c>
      <c r="AT22" s="408"/>
      <c r="AU22" s="408"/>
      <c r="AV22" s="408"/>
      <c r="AW22" s="408"/>
      <c r="AX22" s="425"/>
      <c r="AY22" s="442" t="s">
        <v>167</v>
      </c>
      <c r="AZ22" s="443"/>
      <c r="BA22" s="443"/>
      <c r="BB22" s="443"/>
      <c r="BC22" s="443"/>
      <c r="BD22" s="443"/>
      <c r="BE22" s="443"/>
      <c r="BF22" s="443"/>
      <c r="BG22" s="443"/>
      <c r="BH22" s="443"/>
      <c r="BI22" s="443"/>
      <c r="BJ22" s="443"/>
      <c r="BK22" s="443"/>
      <c r="BL22" s="443"/>
      <c r="BM22" s="444"/>
      <c r="BN22" s="445">
        <v>19552616</v>
      </c>
      <c r="BO22" s="446"/>
      <c r="BP22" s="446"/>
      <c r="BQ22" s="446"/>
      <c r="BR22" s="446"/>
      <c r="BS22" s="446"/>
      <c r="BT22" s="446"/>
      <c r="BU22" s="447"/>
      <c r="BV22" s="445">
        <v>19701300</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2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168</v>
      </c>
      <c r="AZ23" s="431"/>
      <c r="BA23" s="431"/>
      <c r="BB23" s="431"/>
      <c r="BC23" s="431"/>
      <c r="BD23" s="431"/>
      <c r="BE23" s="431"/>
      <c r="BF23" s="431"/>
      <c r="BG23" s="431"/>
      <c r="BH23" s="431"/>
      <c r="BI23" s="431"/>
      <c r="BJ23" s="431"/>
      <c r="BK23" s="431"/>
      <c r="BL23" s="431"/>
      <c r="BM23" s="432"/>
      <c r="BN23" s="416">
        <v>12293294</v>
      </c>
      <c r="BO23" s="417"/>
      <c r="BP23" s="417"/>
      <c r="BQ23" s="417"/>
      <c r="BR23" s="417"/>
      <c r="BS23" s="417"/>
      <c r="BT23" s="417"/>
      <c r="BU23" s="418"/>
      <c r="BV23" s="416">
        <v>12127975</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3">
      <c r="A24" s="178"/>
      <c r="B24" s="395"/>
      <c r="C24" s="396"/>
      <c r="D24" s="397"/>
      <c r="E24" s="372" t="s">
        <v>169</v>
      </c>
      <c r="F24" s="373"/>
      <c r="G24" s="373"/>
      <c r="H24" s="373"/>
      <c r="I24" s="373"/>
      <c r="J24" s="373"/>
      <c r="K24" s="374"/>
      <c r="L24" s="369">
        <v>1</v>
      </c>
      <c r="M24" s="370"/>
      <c r="N24" s="370"/>
      <c r="O24" s="370"/>
      <c r="P24" s="371"/>
      <c r="Q24" s="369">
        <v>7330</v>
      </c>
      <c r="R24" s="370"/>
      <c r="S24" s="370"/>
      <c r="T24" s="370"/>
      <c r="U24" s="370"/>
      <c r="V24" s="371"/>
      <c r="W24" s="459"/>
      <c r="X24" s="396"/>
      <c r="Y24" s="397"/>
      <c r="Z24" s="372" t="s">
        <v>170</v>
      </c>
      <c r="AA24" s="373"/>
      <c r="AB24" s="373"/>
      <c r="AC24" s="373"/>
      <c r="AD24" s="373"/>
      <c r="AE24" s="373"/>
      <c r="AF24" s="373"/>
      <c r="AG24" s="374"/>
      <c r="AH24" s="369">
        <v>301</v>
      </c>
      <c r="AI24" s="370"/>
      <c r="AJ24" s="370"/>
      <c r="AK24" s="370"/>
      <c r="AL24" s="371"/>
      <c r="AM24" s="369">
        <v>917448</v>
      </c>
      <c r="AN24" s="370"/>
      <c r="AO24" s="370"/>
      <c r="AP24" s="370"/>
      <c r="AQ24" s="370"/>
      <c r="AR24" s="371"/>
      <c r="AS24" s="369">
        <v>3048</v>
      </c>
      <c r="AT24" s="370"/>
      <c r="AU24" s="370"/>
      <c r="AV24" s="370"/>
      <c r="AW24" s="370"/>
      <c r="AX24" s="429"/>
      <c r="AY24" s="389" t="s">
        <v>171</v>
      </c>
      <c r="AZ24" s="390"/>
      <c r="BA24" s="390"/>
      <c r="BB24" s="390"/>
      <c r="BC24" s="390"/>
      <c r="BD24" s="390"/>
      <c r="BE24" s="390"/>
      <c r="BF24" s="390"/>
      <c r="BG24" s="390"/>
      <c r="BH24" s="390"/>
      <c r="BI24" s="390"/>
      <c r="BJ24" s="390"/>
      <c r="BK24" s="390"/>
      <c r="BL24" s="390"/>
      <c r="BM24" s="391"/>
      <c r="BN24" s="416">
        <v>12951100</v>
      </c>
      <c r="BO24" s="417"/>
      <c r="BP24" s="417"/>
      <c r="BQ24" s="417"/>
      <c r="BR24" s="417"/>
      <c r="BS24" s="417"/>
      <c r="BT24" s="417"/>
      <c r="BU24" s="418"/>
      <c r="BV24" s="416">
        <v>13052731</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25">
      <c r="A25" s="178"/>
      <c r="B25" s="395"/>
      <c r="C25" s="396"/>
      <c r="D25" s="397"/>
      <c r="E25" s="372" t="s">
        <v>172</v>
      </c>
      <c r="F25" s="373"/>
      <c r="G25" s="373"/>
      <c r="H25" s="373"/>
      <c r="I25" s="373"/>
      <c r="J25" s="373"/>
      <c r="K25" s="374"/>
      <c r="L25" s="369">
        <v>1</v>
      </c>
      <c r="M25" s="370"/>
      <c r="N25" s="370"/>
      <c r="O25" s="370"/>
      <c r="P25" s="371"/>
      <c r="Q25" s="369">
        <v>6030</v>
      </c>
      <c r="R25" s="370"/>
      <c r="S25" s="370"/>
      <c r="T25" s="370"/>
      <c r="U25" s="370"/>
      <c r="V25" s="371"/>
      <c r="W25" s="459"/>
      <c r="X25" s="396"/>
      <c r="Y25" s="397"/>
      <c r="Z25" s="372" t="s">
        <v>173</v>
      </c>
      <c r="AA25" s="373"/>
      <c r="AB25" s="373"/>
      <c r="AC25" s="373"/>
      <c r="AD25" s="373"/>
      <c r="AE25" s="373"/>
      <c r="AF25" s="373"/>
      <c r="AG25" s="374"/>
      <c r="AH25" s="369" t="s">
        <v>174</v>
      </c>
      <c r="AI25" s="370"/>
      <c r="AJ25" s="370"/>
      <c r="AK25" s="370"/>
      <c r="AL25" s="371"/>
      <c r="AM25" s="369" t="s">
        <v>174</v>
      </c>
      <c r="AN25" s="370"/>
      <c r="AO25" s="370"/>
      <c r="AP25" s="370"/>
      <c r="AQ25" s="370"/>
      <c r="AR25" s="371"/>
      <c r="AS25" s="369" t="s">
        <v>174</v>
      </c>
      <c r="AT25" s="370"/>
      <c r="AU25" s="370"/>
      <c r="AV25" s="370"/>
      <c r="AW25" s="370"/>
      <c r="AX25" s="429"/>
      <c r="AY25" s="442" t="s">
        <v>175</v>
      </c>
      <c r="AZ25" s="443"/>
      <c r="BA25" s="443"/>
      <c r="BB25" s="443"/>
      <c r="BC25" s="443"/>
      <c r="BD25" s="443"/>
      <c r="BE25" s="443"/>
      <c r="BF25" s="443"/>
      <c r="BG25" s="443"/>
      <c r="BH25" s="443"/>
      <c r="BI25" s="443"/>
      <c r="BJ25" s="443"/>
      <c r="BK25" s="443"/>
      <c r="BL25" s="443"/>
      <c r="BM25" s="444"/>
      <c r="BN25" s="445">
        <v>2421577</v>
      </c>
      <c r="BO25" s="446"/>
      <c r="BP25" s="446"/>
      <c r="BQ25" s="446"/>
      <c r="BR25" s="446"/>
      <c r="BS25" s="446"/>
      <c r="BT25" s="446"/>
      <c r="BU25" s="447"/>
      <c r="BV25" s="445">
        <v>2163354</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25">
      <c r="A26" s="178"/>
      <c r="B26" s="395"/>
      <c r="C26" s="396"/>
      <c r="D26" s="397"/>
      <c r="E26" s="372" t="s">
        <v>176</v>
      </c>
      <c r="F26" s="373"/>
      <c r="G26" s="373"/>
      <c r="H26" s="373"/>
      <c r="I26" s="373"/>
      <c r="J26" s="373"/>
      <c r="K26" s="374"/>
      <c r="L26" s="369">
        <v>1</v>
      </c>
      <c r="M26" s="370"/>
      <c r="N26" s="370"/>
      <c r="O26" s="370"/>
      <c r="P26" s="371"/>
      <c r="Q26" s="369">
        <v>5350</v>
      </c>
      <c r="R26" s="370"/>
      <c r="S26" s="370"/>
      <c r="T26" s="370"/>
      <c r="U26" s="370"/>
      <c r="V26" s="371"/>
      <c r="W26" s="459"/>
      <c r="X26" s="396"/>
      <c r="Y26" s="397"/>
      <c r="Z26" s="372" t="s">
        <v>177</v>
      </c>
      <c r="AA26" s="427"/>
      <c r="AB26" s="427"/>
      <c r="AC26" s="427"/>
      <c r="AD26" s="427"/>
      <c r="AE26" s="427"/>
      <c r="AF26" s="427"/>
      <c r="AG26" s="428"/>
      <c r="AH26" s="369">
        <v>35</v>
      </c>
      <c r="AI26" s="370"/>
      <c r="AJ26" s="370"/>
      <c r="AK26" s="370"/>
      <c r="AL26" s="371"/>
      <c r="AM26" s="369">
        <v>110285</v>
      </c>
      <c r="AN26" s="370"/>
      <c r="AO26" s="370"/>
      <c r="AP26" s="370"/>
      <c r="AQ26" s="370"/>
      <c r="AR26" s="371"/>
      <c r="AS26" s="369">
        <v>3151</v>
      </c>
      <c r="AT26" s="370"/>
      <c r="AU26" s="370"/>
      <c r="AV26" s="370"/>
      <c r="AW26" s="370"/>
      <c r="AX26" s="429"/>
      <c r="AY26" s="456" t="s">
        <v>178</v>
      </c>
      <c r="AZ26" s="376"/>
      <c r="BA26" s="376"/>
      <c r="BB26" s="376"/>
      <c r="BC26" s="376"/>
      <c r="BD26" s="376"/>
      <c r="BE26" s="376"/>
      <c r="BF26" s="376"/>
      <c r="BG26" s="376"/>
      <c r="BH26" s="376"/>
      <c r="BI26" s="376"/>
      <c r="BJ26" s="376"/>
      <c r="BK26" s="376"/>
      <c r="BL26" s="376"/>
      <c r="BM26" s="457"/>
      <c r="BN26" s="416" t="s">
        <v>174</v>
      </c>
      <c r="BO26" s="417"/>
      <c r="BP26" s="417"/>
      <c r="BQ26" s="417"/>
      <c r="BR26" s="417"/>
      <c r="BS26" s="417"/>
      <c r="BT26" s="417"/>
      <c r="BU26" s="418"/>
      <c r="BV26" s="416" t="s">
        <v>174</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3">
      <c r="A27" s="178"/>
      <c r="B27" s="395"/>
      <c r="C27" s="396"/>
      <c r="D27" s="397"/>
      <c r="E27" s="372" t="s">
        <v>179</v>
      </c>
      <c r="F27" s="373"/>
      <c r="G27" s="373"/>
      <c r="H27" s="373"/>
      <c r="I27" s="373"/>
      <c r="J27" s="373"/>
      <c r="K27" s="374"/>
      <c r="L27" s="369">
        <v>1</v>
      </c>
      <c r="M27" s="370"/>
      <c r="N27" s="370"/>
      <c r="O27" s="370"/>
      <c r="P27" s="371"/>
      <c r="Q27" s="369">
        <v>3650</v>
      </c>
      <c r="R27" s="370"/>
      <c r="S27" s="370"/>
      <c r="T27" s="370"/>
      <c r="U27" s="370"/>
      <c r="V27" s="371"/>
      <c r="W27" s="459"/>
      <c r="X27" s="396"/>
      <c r="Y27" s="397"/>
      <c r="Z27" s="372" t="s">
        <v>180</v>
      </c>
      <c r="AA27" s="373"/>
      <c r="AB27" s="373"/>
      <c r="AC27" s="373"/>
      <c r="AD27" s="373"/>
      <c r="AE27" s="373"/>
      <c r="AF27" s="373"/>
      <c r="AG27" s="374"/>
      <c r="AH27" s="369">
        <v>10</v>
      </c>
      <c r="AI27" s="370"/>
      <c r="AJ27" s="370"/>
      <c r="AK27" s="370"/>
      <c r="AL27" s="371"/>
      <c r="AM27" s="369">
        <v>30528</v>
      </c>
      <c r="AN27" s="370"/>
      <c r="AO27" s="370"/>
      <c r="AP27" s="370"/>
      <c r="AQ27" s="370"/>
      <c r="AR27" s="371"/>
      <c r="AS27" s="369">
        <v>3053</v>
      </c>
      <c r="AT27" s="370"/>
      <c r="AU27" s="370"/>
      <c r="AV27" s="370"/>
      <c r="AW27" s="370"/>
      <c r="AX27" s="429"/>
      <c r="AY27" s="453" t="s">
        <v>181</v>
      </c>
      <c r="AZ27" s="454"/>
      <c r="BA27" s="454"/>
      <c r="BB27" s="454"/>
      <c r="BC27" s="454"/>
      <c r="BD27" s="454"/>
      <c r="BE27" s="454"/>
      <c r="BF27" s="454"/>
      <c r="BG27" s="454"/>
      <c r="BH27" s="454"/>
      <c r="BI27" s="454"/>
      <c r="BJ27" s="454"/>
      <c r="BK27" s="454"/>
      <c r="BL27" s="454"/>
      <c r="BM27" s="455"/>
      <c r="BN27" s="450">
        <v>153859</v>
      </c>
      <c r="BO27" s="451"/>
      <c r="BP27" s="451"/>
      <c r="BQ27" s="451"/>
      <c r="BR27" s="451"/>
      <c r="BS27" s="451"/>
      <c r="BT27" s="451"/>
      <c r="BU27" s="452"/>
      <c r="BV27" s="450">
        <v>153859</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25">
      <c r="A28" s="178"/>
      <c r="B28" s="395"/>
      <c r="C28" s="396"/>
      <c r="D28" s="397"/>
      <c r="E28" s="372" t="s">
        <v>182</v>
      </c>
      <c r="F28" s="373"/>
      <c r="G28" s="373"/>
      <c r="H28" s="373"/>
      <c r="I28" s="373"/>
      <c r="J28" s="373"/>
      <c r="K28" s="374"/>
      <c r="L28" s="369">
        <v>1</v>
      </c>
      <c r="M28" s="370"/>
      <c r="N28" s="370"/>
      <c r="O28" s="370"/>
      <c r="P28" s="371"/>
      <c r="Q28" s="369">
        <v>3010</v>
      </c>
      <c r="R28" s="370"/>
      <c r="S28" s="370"/>
      <c r="T28" s="370"/>
      <c r="U28" s="370"/>
      <c r="V28" s="371"/>
      <c r="W28" s="459"/>
      <c r="X28" s="396"/>
      <c r="Y28" s="397"/>
      <c r="Z28" s="372" t="s">
        <v>183</v>
      </c>
      <c r="AA28" s="373"/>
      <c r="AB28" s="373"/>
      <c r="AC28" s="373"/>
      <c r="AD28" s="373"/>
      <c r="AE28" s="373"/>
      <c r="AF28" s="373"/>
      <c r="AG28" s="374"/>
      <c r="AH28" s="369" t="s">
        <v>127</v>
      </c>
      <c r="AI28" s="370"/>
      <c r="AJ28" s="370"/>
      <c r="AK28" s="370"/>
      <c r="AL28" s="371"/>
      <c r="AM28" s="369" t="s">
        <v>184</v>
      </c>
      <c r="AN28" s="370"/>
      <c r="AO28" s="370"/>
      <c r="AP28" s="370"/>
      <c r="AQ28" s="370"/>
      <c r="AR28" s="371"/>
      <c r="AS28" s="369" t="s">
        <v>127</v>
      </c>
      <c r="AT28" s="370"/>
      <c r="AU28" s="370"/>
      <c r="AV28" s="370"/>
      <c r="AW28" s="370"/>
      <c r="AX28" s="429"/>
      <c r="AY28" s="433" t="s">
        <v>185</v>
      </c>
      <c r="AZ28" s="434"/>
      <c r="BA28" s="434"/>
      <c r="BB28" s="435"/>
      <c r="BC28" s="442" t="s">
        <v>47</v>
      </c>
      <c r="BD28" s="443"/>
      <c r="BE28" s="443"/>
      <c r="BF28" s="443"/>
      <c r="BG28" s="443"/>
      <c r="BH28" s="443"/>
      <c r="BI28" s="443"/>
      <c r="BJ28" s="443"/>
      <c r="BK28" s="443"/>
      <c r="BL28" s="443"/>
      <c r="BM28" s="444"/>
      <c r="BN28" s="445">
        <v>977252</v>
      </c>
      <c r="BO28" s="446"/>
      <c r="BP28" s="446"/>
      <c r="BQ28" s="446"/>
      <c r="BR28" s="446"/>
      <c r="BS28" s="446"/>
      <c r="BT28" s="446"/>
      <c r="BU28" s="447"/>
      <c r="BV28" s="445">
        <v>412391</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25">
      <c r="A29" s="178"/>
      <c r="B29" s="395"/>
      <c r="C29" s="396"/>
      <c r="D29" s="397"/>
      <c r="E29" s="372" t="s">
        <v>186</v>
      </c>
      <c r="F29" s="373"/>
      <c r="G29" s="373"/>
      <c r="H29" s="373"/>
      <c r="I29" s="373"/>
      <c r="J29" s="373"/>
      <c r="K29" s="374"/>
      <c r="L29" s="369">
        <v>14</v>
      </c>
      <c r="M29" s="370"/>
      <c r="N29" s="370"/>
      <c r="O29" s="370"/>
      <c r="P29" s="371"/>
      <c r="Q29" s="369">
        <v>2750</v>
      </c>
      <c r="R29" s="370"/>
      <c r="S29" s="370"/>
      <c r="T29" s="370"/>
      <c r="U29" s="370"/>
      <c r="V29" s="371"/>
      <c r="W29" s="460"/>
      <c r="X29" s="461"/>
      <c r="Y29" s="462"/>
      <c r="Z29" s="372" t="s">
        <v>187</v>
      </c>
      <c r="AA29" s="373"/>
      <c r="AB29" s="373"/>
      <c r="AC29" s="373"/>
      <c r="AD29" s="373"/>
      <c r="AE29" s="373"/>
      <c r="AF29" s="373"/>
      <c r="AG29" s="374"/>
      <c r="AH29" s="369">
        <v>311</v>
      </c>
      <c r="AI29" s="370"/>
      <c r="AJ29" s="370"/>
      <c r="AK29" s="370"/>
      <c r="AL29" s="371"/>
      <c r="AM29" s="369">
        <v>947976</v>
      </c>
      <c r="AN29" s="370"/>
      <c r="AO29" s="370"/>
      <c r="AP29" s="370"/>
      <c r="AQ29" s="370"/>
      <c r="AR29" s="371"/>
      <c r="AS29" s="369">
        <v>3048</v>
      </c>
      <c r="AT29" s="370"/>
      <c r="AU29" s="370"/>
      <c r="AV29" s="370"/>
      <c r="AW29" s="370"/>
      <c r="AX29" s="429"/>
      <c r="AY29" s="436"/>
      <c r="AZ29" s="437"/>
      <c r="BA29" s="437"/>
      <c r="BB29" s="438"/>
      <c r="BC29" s="430" t="s">
        <v>188</v>
      </c>
      <c r="BD29" s="431"/>
      <c r="BE29" s="431"/>
      <c r="BF29" s="431"/>
      <c r="BG29" s="431"/>
      <c r="BH29" s="431"/>
      <c r="BI29" s="431"/>
      <c r="BJ29" s="431"/>
      <c r="BK29" s="431"/>
      <c r="BL29" s="431"/>
      <c r="BM29" s="432"/>
      <c r="BN29" s="416">
        <v>147815</v>
      </c>
      <c r="BO29" s="417"/>
      <c r="BP29" s="417"/>
      <c r="BQ29" s="417"/>
      <c r="BR29" s="417"/>
      <c r="BS29" s="417"/>
      <c r="BT29" s="417"/>
      <c r="BU29" s="418"/>
      <c r="BV29" s="416">
        <v>2486</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3">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189</v>
      </c>
      <c r="X30" s="384"/>
      <c r="Y30" s="384"/>
      <c r="Z30" s="384"/>
      <c r="AA30" s="384"/>
      <c r="AB30" s="384"/>
      <c r="AC30" s="384"/>
      <c r="AD30" s="384"/>
      <c r="AE30" s="384"/>
      <c r="AF30" s="384"/>
      <c r="AG30" s="385"/>
      <c r="AH30" s="386">
        <v>92.3</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49</v>
      </c>
      <c r="BD30" s="390"/>
      <c r="BE30" s="390"/>
      <c r="BF30" s="390"/>
      <c r="BG30" s="390"/>
      <c r="BH30" s="390"/>
      <c r="BI30" s="390"/>
      <c r="BJ30" s="390"/>
      <c r="BK30" s="390"/>
      <c r="BL30" s="390"/>
      <c r="BM30" s="391"/>
      <c r="BN30" s="450">
        <v>1486043</v>
      </c>
      <c r="BO30" s="451"/>
      <c r="BP30" s="451"/>
      <c r="BQ30" s="451"/>
      <c r="BR30" s="451"/>
      <c r="BS30" s="451"/>
      <c r="BT30" s="451"/>
      <c r="BU30" s="452"/>
      <c r="BV30" s="450">
        <v>1285290</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5">
      <c r="A31" s="178"/>
      <c r="B31" s="200"/>
      <c r="DI31" s="201"/>
    </row>
    <row r="32" spans="1:113" ht="13.5" customHeight="1" x14ac:dyDescent="0.25">
      <c r="A32" s="178"/>
      <c r="B32" s="202"/>
      <c r="C32" s="375" t="s">
        <v>190</v>
      </c>
      <c r="D32" s="375"/>
      <c r="E32" s="375"/>
      <c r="F32" s="375"/>
      <c r="G32" s="375"/>
      <c r="H32" s="375"/>
      <c r="I32" s="375"/>
      <c r="J32" s="375"/>
      <c r="K32" s="375"/>
      <c r="L32" s="375"/>
      <c r="M32" s="375"/>
      <c r="N32" s="375"/>
      <c r="O32" s="375"/>
      <c r="P32" s="375"/>
      <c r="Q32" s="375"/>
      <c r="R32" s="375"/>
      <c r="S32" s="375"/>
      <c r="U32" s="376" t="s">
        <v>191</v>
      </c>
      <c r="V32" s="376"/>
      <c r="W32" s="376"/>
      <c r="X32" s="376"/>
      <c r="Y32" s="376"/>
      <c r="Z32" s="376"/>
      <c r="AA32" s="376"/>
      <c r="AB32" s="376"/>
      <c r="AC32" s="376"/>
      <c r="AD32" s="376"/>
      <c r="AE32" s="376"/>
      <c r="AF32" s="376"/>
      <c r="AG32" s="376"/>
      <c r="AH32" s="376"/>
      <c r="AI32" s="376"/>
      <c r="AJ32" s="376"/>
      <c r="AK32" s="376"/>
      <c r="AM32" s="376" t="s">
        <v>192</v>
      </c>
      <c r="AN32" s="376"/>
      <c r="AO32" s="376"/>
      <c r="AP32" s="376"/>
      <c r="AQ32" s="376"/>
      <c r="AR32" s="376"/>
      <c r="AS32" s="376"/>
      <c r="AT32" s="376"/>
      <c r="AU32" s="376"/>
      <c r="AV32" s="376"/>
      <c r="AW32" s="376"/>
      <c r="AX32" s="376"/>
      <c r="AY32" s="376"/>
      <c r="AZ32" s="376"/>
      <c r="BA32" s="376"/>
      <c r="BB32" s="376"/>
      <c r="BC32" s="376"/>
      <c r="BE32" s="376" t="s">
        <v>193</v>
      </c>
      <c r="BF32" s="376"/>
      <c r="BG32" s="376"/>
      <c r="BH32" s="376"/>
      <c r="BI32" s="376"/>
      <c r="BJ32" s="376"/>
      <c r="BK32" s="376"/>
      <c r="BL32" s="376"/>
      <c r="BM32" s="376"/>
      <c r="BN32" s="376"/>
      <c r="BO32" s="376"/>
      <c r="BP32" s="376"/>
      <c r="BQ32" s="376"/>
      <c r="BR32" s="376"/>
      <c r="BS32" s="376"/>
      <c r="BT32" s="376"/>
      <c r="BU32" s="376"/>
      <c r="BW32" s="376" t="s">
        <v>194</v>
      </c>
      <c r="BX32" s="376"/>
      <c r="BY32" s="376"/>
      <c r="BZ32" s="376"/>
      <c r="CA32" s="376"/>
      <c r="CB32" s="376"/>
      <c r="CC32" s="376"/>
      <c r="CD32" s="376"/>
      <c r="CE32" s="376"/>
      <c r="CF32" s="376"/>
      <c r="CG32" s="376"/>
      <c r="CH32" s="376"/>
      <c r="CI32" s="376"/>
      <c r="CJ32" s="376"/>
      <c r="CK32" s="376"/>
      <c r="CL32" s="376"/>
      <c r="CM32" s="376"/>
      <c r="CO32" s="376" t="s">
        <v>195</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25">
      <c r="A33" s="178"/>
      <c r="B33" s="202"/>
      <c r="C33" s="368" t="s">
        <v>196</v>
      </c>
      <c r="D33" s="368"/>
      <c r="E33" s="367" t="s">
        <v>197</v>
      </c>
      <c r="F33" s="367"/>
      <c r="G33" s="367"/>
      <c r="H33" s="367"/>
      <c r="I33" s="367"/>
      <c r="J33" s="367"/>
      <c r="K33" s="367"/>
      <c r="L33" s="367"/>
      <c r="M33" s="367"/>
      <c r="N33" s="367"/>
      <c r="O33" s="367"/>
      <c r="P33" s="367"/>
      <c r="Q33" s="367"/>
      <c r="R33" s="367"/>
      <c r="S33" s="367"/>
      <c r="T33" s="203"/>
      <c r="U33" s="368" t="s">
        <v>198</v>
      </c>
      <c r="V33" s="368"/>
      <c r="W33" s="367" t="s">
        <v>197</v>
      </c>
      <c r="X33" s="367"/>
      <c r="Y33" s="367"/>
      <c r="Z33" s="367"/>
      <c r="AA33" s="367"/>
      <c r="AB33" s="367"/>
      <c r="AC33" s="367"/>
      <c r="AD33" s="367"/>
      <c r="AE33" s="367"/>
      <c r="AF33" s="367"/>
      <c r="AG33" s="367"/>
      <c r="AH33" s="367"/>
      <c r="AI33" s="367"/>
      <c r="AJ33" s="367"/>
      <c r="AK33" s="367"/>
      <c r="AL33" s="203"/>
      <c r="AM33" s="368" t="s">
        <v>198</v>
      </c>
      <c r="AN33" s="368"/>
      <c r="AO33" s="367" t="s">
        <v>197</v>
      </c>
      <c r="AP33" s="367"/>
      <c r="AQ33" s="367"/>
      <c r="AR33" s="367"/>
      <c r="AS33" s="367"/>
      <c r="AT33" s="367"/>
      <c r="AU33" s="367"/>
      <c r="AV33" s="367"/>
      <c r="AW33" s="367"/>
      <c r="AX33" s="367"/>
      <c r="AY33" s="367"/>
      <c r="AZ33" s="367"/>
      <c r="BA33" s="367"/>
      <c r="BB33" s="367"/>
      <c r="BC33" s="367"/>
      <c r="BD33" s="204"/>
      <c r="BE33" s="367" t="s">
        <v>199</v>
      </c>
      <c r="BF33" s="367"/>
      <c r="BG33" s="367" t="s">
        <v>200</v>
      </c>
      <c r="BH33" s="367"/>
      <c r="BI33" s="367"/>
      <c r="BJ33" s="367"/>
      <c r="BK33" s="367"/>
      <c r="BL33" s="367"/>
      <c r="BM33" s="367"/>
      <c r="BN33" s="367"/>
      <c r="BO33" s="367"/>
      <c r="BP33" s="367"/>
      <c r="BQ33" s="367"/>
      <c r="BR33" s="367"/>
      <c r="BS33" s="367"/>
      <c r="BT33" s="367"/>
      <c r="BU33" s="367"/>
      <c r="BV33" s="204"/>
      <c r="BW33" s="368" t="s">
        <v>199</v>
      </c>
      <c r="BX33" s="368"/>
      <c r="BY33" s="367" t="s">
        <v>201</v>
      </c>
      <c r="BZ33" s="367"/>
      <c r="CA33" s="367"/>
      <c r="CB33" s="367"/>
      <c r="CC33" s="367"/>
      <c r="CD33" s="367"/>
      <c r="CE33" s="367"/>
      <c r="CF33" s="367"/>
      <c r="CG33" s="367"/>
      <c r="CH33" s="367"/>
      <c r="CI33" s="367"/>
      <c r="CJ33" s="367"/>
      <c r="CK33" s="367"/>
      <c r="CL33" s="367"/>
      <c r="CM33" s="367"/>
      <c r="CN33" s="203"/>
      <c r="CO33" s="368" t="s">
        <v>202</v>
      </c>
      <c r="CP33" s="368"/>
      <c r="CQ33" s="367" t="s">
        <v>203</v>
      </c>
      <c r="CR33" s="367"/>
      <c r="CS33" s="367"/>
      <c r="CT33" s="367"/>
      <c r="CU33" s="367"/>
      <c r="CV33" s="367"/>
      <c r="CW33" s="367"/>
      <c r="CX33" s="367"/>
      <c r="CY33" s="367"/>
      <c r="CZ33" s="367"/>
      <c r="DA33" s="367"/>
      <c r="DB33" s="367"/>
      <c r="DC33" s="367"/>
      <c r="DD33" s="367"/>
      <c r="DE33" s="367"/>
      <c r="DF33" s="203"/>
      <c r="DG33" s="366" t="s">
        <v>204</v>
      </c>
      <c r="DH33" s="366"/>
      <c r="DI33" s="205"/>
    </row>
    <row r="34" spans="1:113" ht="32.25" customHeight="1" x14ac:dyDescent="0.2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4</v>
      </c>
      <c r="V34" s="364"/>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78"/>
      <c r="AM34" s="364">
        <f>IF(AO34="","",MAX(C34:D43,U34:V43)+1)</f>
        <v>7</v>
      </c>
      <c r="AN34" s="364"/>
      <c r="AO34" s="365" t="str">
        <f>IF('各会計、関係団体の財政状況及び健全化判断比率'!B31="","",'各会計、関係団体の財政状況及び健全化判断比率'!B31)</f>
        <v>公共下水道事業会計</v>
      </c>
      <c r="AP34" s="365"/>
      <c r="AQ34" s="365"/>
      <c r="AR34" s="365"/>
      <c r="AS34" s="365"/>
      <c r="AT34" s="365"/>
      <c r="AU34" s="365"/>
      <c r="AV34" s="365"/>
      <c r="AW34" s="365"/>
      <c r="AX34" s="365"/>
      <c r="AY34" s="365"/>
      <c r="AZ34" s="365"/>
      <c r="BA34" s="365"/>
      <c r="BB34" s="365"/>
      <c r="BC34" s="365"/>
      <c r="BD34" s="178"/>
      <c r="BE34" s="364">
        <f>IF(BG34="","",MAX(C34:D43,U34:V43,AM34:AN43)+1)</f>
        <v>12</v>
      </c>
      <c r="BF34" s="364"/>
      <c r="BG34" s="365" t="str">
        <f>IF('各会計、関係団体の財政状況及び健全化判断比率'!B36="","",'各会計、関係団体の財政状況及び健全化判断比率'!B36)</f>
        <v>地域産業振興事業特別会計</v>
      </c>
      <c r="BH34" s="365"/>
      <c r="BI34" s="365"/>
      <c r="BJ34" s="365"/>
      <c r="BK34" s="365"/>
      <c r="BL34" s="365"/>
      <c r="BM34" s="365"/>
      <c r="BN34" s="365"/>
      <c r="BO34" s="365"/>
      <c r="BP34" s="365"/>
      <c r="BQ34" s="365"/>
      <c r="BR34" s="365"/>
      <c r="BS34" s="365"/>
      <c r="BT34" s="365"/>
      <c r="BU34" s="365"/>
      <c r="BV34" s="178"/>
      <c r="BW34" s="364">
        <f>IF(BY34="","",MAX(C34:D43,U34:V43,AM34:AN43,BE34:BF43)+1)</f>
        <v>13</v>
      </c>
      <c r="BX34" s="364"/>
      <c r="BY34" s="365" t="str">
        <f>IF('各会計、関係団体の財政状況及び健全化判断比率'!B68="","",'各会計、関係団体の財政状況及び健全化判断比率'!B68)</f>
        <v>下越福祉行政組合
　【一般会計】</v>
      </c>
      <c r="BZ34" s="365"/>
      <c r="CA34" s="365"/>
      <c r="CB34" s="365"/>
      <c r="CC34" s="365"/>
      <c r="CD34" s="365"/>
      <c r="CE34" s="365"/>
      <c r="CF34" s="365"/>
      <c r="CG34" s="365"/>
      <c r="CH34" s="365"/>
      <c r="CI34" s="365"/>
      <c r="CJ34" s="365"/>
      <c r="CK34" s="365"/>
      <c r="CL34" s="365"/>
      <c r="CM34" s="365"/>
      <c r="CN34" s="178"/>
      <c r="CO34" s="364">
        <f>IF(CQ34="","",MAX(C34:D43,U34:V43,AM34:AN43,BE34:BF43,BW34:BX43)+1)</f>
        <v>23</v>
      </c>
      <c r="CP34" s="364"/>
      <c r="CQ34" s="365" t="str">
        <f>IF('各会計、関係団体の財政状況及び健全化判断比率'!BS7="","",'各会計、関係団体の財政状況及び健全化判断比率'!BS7)</f>
        <v>新潟フルーツパーク株式会社</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〇</v>
      </c>
      <c r="DH34" s="362"/>
      <c r="DI34" s="205"/>
    </row>
    <row r="35" spans="1:113" ht="32.25" customHeight="1" x14ac:dyDescent="0.25">
      <c r="A35" s="178"/>
      <c r="B35" s="202"/>
      <c r="C35" s="364">
        <f>IF(E35="","",C34+1)</f>
        <v>2</v>
      </c>
      <c r="D35" s="364"/>
      <c r="E35" s="365" t="str">
        <f>IF('各会計、関係団体の財政状況及び健全化判断比率'!B8="","",'各会計、関係団体の財政状況及び健全化判断比率'!B8)</f>
        <v>黒川診療所運営事業特別会計</v>
      </c>
      <c r="F35" s="365"/>
      <c r="G35" s="365"/>
      <c r="H35" s="365"/>
      <c r="I35" s="365"/>
      <c r="J35" s="365"/>
      <c r="K35" s="365"/>
      <c r="L35" s="365"/>
      <c r="M35" s="365"/>
      <c r="N35" s="365"/>
      <c r="O35" s="365"/>
      <c r="P35" s="365"/>
      <c r="Q35" s="365"/>
      <c r="R35" s="365"/>
      <c r="S35" s="365"/>
      <c r="T35" s="178"/>
      <c r="U35" s="364">
        <f>IF(W35="","",U34+1)</f>
        <v>5</v>
      </c>
      <c r="V35" s="364"/>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78"/>
      <c r="AM35" s="364">
        <f t="shared" ref="AM35:AM43" si="0">IF(AO35="","",AM34+1)</f>
        <v>8</v>
      </c>
      <c r="AN35" s="364"/>
      <c r="AO35" s="365" t="str">
        <f>IF('各会計、関係団体の財政状況及び健全化判断比率'!B32="","",'各会計、関係団体の財政状況及び健全化判断比率'!B32)</f>
        <v>農業集落排水事業会計</v>
      </c>
      <c r="AP35" s="365"/>
      <c r="AQ35" s="365"/>
      <c r="AR35" s="365"/>
      <c r="AS35" s="365"/>
      <c r="AT35" s="365"/>
      <c r="AU35" s="365"/>
      <c r="AV35" s="365"/>
      <c r="AW35" s="365"/>
      <c r="AX35" s="365"/>
      <c r="AY35" s="365"/>
      <c r="AZ35" s="365"/>
      <c r="BA35" s="365"/>
      <c r="BB35" s="365"/>
      <c r="BC35" s="365"/>
      <c r="BD35" s="178"/>
      <c r="BE35" s="364" t="str">
        <f t="shared" ref="BE35:BE43" si="1">IF(BG35="","",BE34+1)</f>
        <v/>
      </c>
      <c r="BF35" s="364"/>
      <c r="BG35" s="365"/>
      <c r="BH35" s="365"/>
      <c r="BI35" s="365"/>
      <c r="BJ35" s="365"/>
      <c r="BK35" s="365"/>
      <c r="BL35" s="365"/>
      <c r="BM35" s="365"/>
      <c r="BN35" s="365"/>
      <c r="BO35" s="365"/>
      <c r="BP35" s="365"/>
      <c r="BQ35" s="365"/>
      <c r="BR35" s="365"/>
      <c r="BS35" s="365"/>
      <c r="BT35" s="365"/>
      <c r="BU35" s="365"/>
      <c r="BV35" s="178"/>
      <c r="BW35" s="364">
        <f t="shared" ref="BW35:BW43" si="2">IF(BY35="","",BW34+1)</f>
        <v>14</v>
      </c>
      <c r="BX35" s="364"/>
      <c r="BY35" s="365" t="str">
        <f>IF('各会計、関係団体の財政状況及び健全化判断比率'!B69="","",'各会計、関係団体の財政状況及び健全化判断比率'!B69)</f>
        <v>下越福祉行政組合
　【老人ホーム特別会計】</v>
      </c>
      <c r="BZ35" s="365"/>
      <c r="CA35" s="365"/>
      <c r="CB35" s="365"/>
      <c r="CC35" s="365"/>
      <c r="CD35" s="365"/>
      <c r="CE35" s="365"/>
      <c r="CF35" s="365"/>
      <c r="CG35" s="365"/>
      <c r="CH35" s="365"/>
      <c r="CI35" s="365"/>
      <c r="CJ35" s="365"/>
      <c r="CK35" s="365"/>
      <c r="CL35" s="365"/>
      <c r="CM35" s="365"/>
      <c r="CN35" s="178"/>
      <c r="CO35" s="364">
        <f t="shared" ref="CO35:CO43" si="3">IF(CQ35="","",CO34+1)</f>
        <v>24</v>
      </c>
      <c r="CP35" s="364"/>
      <c r="CQ35" s="365" t="str">
        <f>IF('各会計、関係団体の財政状況及び健全化判断比率'!BS8="","",'各会計、関係団体の財政状況及び健全化判断比率'!BS8)</f>
        <v>新潟製粉株式会社</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〇</v>
      </c>
      <c r="DH35" s="362"/>
      <c r="DI35" s="205"/>
    </row>
    <row r="36" spans="1:113" ht="32.25" customHeight="1" x14ac:dyDescent="0.25">
      <c r="A36" s="178"/>
      <c r="B36" s="202"/>
      <c r="C36" s="364">
        <f>IF(E36="","",C35+1)</f>
        <v>3</v>
      </c>
      <c r="D36" s="364"/>
      <c r="E36" s="365" t="str">
        <f>IF('各会計、関係団体の財政状況及び健全化判断比率'!B9="","",'各会計、関係団体の財政状況及び健全化判断比率'!B9)</f>
        <v>鹿ノ俣発電所運営事業特別会計</v>
      </c>
      <c r="F36" s="365"/>
      <c r="G36" s="365"/>
      <c r="H36" s="365"/>
      <c r="I36" s="365"/>
      <c r="J36" s="365"/>
      <c r="K36" s="365"/>
      <c r="L36" s="365"/>
      <c r="M36" s="365"/>
      <c r="N36" s="365"/>
      <c r="O36" s="365"/>
      <c r="P36" s="365"/>
      <c r="Q36" s="365"/>
      <c r="R36" s="365"/>
      <c r="S36" s="365"/>
      <c r="T36" s="178"/>
      <c r="U36" s="364">
        <f t="shared" ref="U36:U43" si="4">IF(W36="","",U35+1)</f>
        <v>6</v>
      </c>
      <c r="V36" s="364"/>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78"/>
      <c r="AM36" s="364">
        <f t="shared" si="0"/>
        <v>9</v>
      </c>
      <c r="AN36" s="364"/>
      <c r="AO36" s="365" t="str">
        <f>IF('各会計、関係団体の財政状況及び健全化判断比率'!B33="","",'各会計、関係団体の財政状況及び健全化判断比率'!B33)</f>
        <v>水道事業会計</v>
      </c>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15</v>
      </c>
      <c r="BX36" s="364"/>
      <c r="BY36" s="365" t="str">
        <f>IF('各会計、関係団体の財政状況及び健全化判断比率'!B70="","",'各会計、関係団体の財政状況及び健全化判断比率'!B70)</f>
        <v>下越福祉行政組合
　【保健施設特別会計】</v>
      </c>
      <c r="BZ36" s="365"/>
      <c r="CA36" s="365"/>
      <c r="CB36" s="365"/>
      <c r="CC36" s="365"/>
      <c r="CD36" s="365"/>
      <c r="CE36" s="365"/>
      <c r="CF36" s="365"/>
      <c r="CG36" s="365"/>
      <c r="CH36" s="365"/>
      <c r="CI36" s="365"/>
      <c r="CJ36" s="365"/>
      <c r="CK36" s="365"/>
      <c r="CL36" s="365"/>
      <c r="CM36" s="365"/>
      <c r="CN36" s="178"/>
      <c r="CO36" s="364">
        <f t="shared" si="3"/>
        <v>25</v>
      </c>
      <c r="CP36" s="364"/>
      <c r="CQ36" s="365" t="str">
        <f>IF('各会計、関係団体の財政状況及び健全化判断比率'!BS9="","",'各会計、関係団体の財政状況及び健全化判断比率'!BS9)</f>
        <v>胎内高原ハウス株式会社</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2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f t="shared" si="0"/>
        <v>10</v>
      </c>
      <c r="AN37" s="364"/>
      <c r="AO37" s="365" t="str">
        <f>IF('各会計、関係団体の財政状況及び健全化判断比率'!B34="","",'各会計、関係団体の財政状況及び健全化判断比率'!B34)</f>
        <v>簡易水道事業会計</v>
      </c>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16</v>
      </c>
      <c r="BX37" s="364"/>
      <c r="BY37" s="365" t="str">
        <f>IF('各会計、関係団体の財政状況及び健全化判断比率'!B71="","",'各会計、関係団体の財政状況及び健全化判断比率'!B71)</f>
        <v>新発田地域広域事務組合
　【一般会計】</v>
      </c>
      <c r="BZ37" s="365"/>
      <c r="CA37" s="365"/>
      <c r="CB37" s="365"/>
      <c r="CC37" s="365"/>
      <c r="CD37" s="365"/>
      <c r="CE37" s="365"/>
      <c r="CF37" s="365"/>
      <c r="CG37" s="365"/>
      <c r="CH37" s="365"/>
      <c r="CI37" s="365"/>
      <c r="CJ37" s="365"/>
      <c r="CK37" s="365"/>
      <c r="CL37" s="365"/>
      <c r="CM37" s="365"/>
      <c r="CN37" s="178"/>
      <c r="CO37" s="364">
        <f t="shared" si="3"/>
        <v>26</v>
      </c>
      <c r="CP37" s="364"/>
      <c r="CQ37" s="365" t="str">
        <f>IF('各会計、関係団体の財政状況及び健全化判断比率'!BS10="","",'各会計、関係団体の財政状況及び健全化判断比率'!BS10)</f>
        <v>胎内リゾート株式会社</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2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f t="shared" si="0"/>
        <v>11</v>
      </c>
      <c r="AN38" s="364"/>
      <c r="AO38" s="365" t="str">
        <f>IF('各会計、関係団体の財政状況及び健全化判断比率'!B35="","",'各会計、関係団体の財政状況及び健全化判断比率'!B35)</f>
        <v>工業用水道事業会計</v>
      </c>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17</v>
      </c>
      <c r="BX38" s="364"/>
      <c r="BY38" s="365" t="str">
        <f>IF('各会計、関係団体の財政状況及び健全化判断比率'!B72="","",'各会計、関係団体の財政状況及び健全化判断比率'!B72)</f>
        <v>新発田地域広域事務組合
　【ごみ処理事業特別会計】</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2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18</v>
      </c>
      <c r="BX39" s="364"/>
      <c r="BY39" s="365" t="str">
        <f>IF('各会計、関係団体の財政状況及び健全化判断比率'!B73="","",'各会計、関係団体の財政状況及び健全化判断比率'!B73)</f>
        <v>新発田地域広域事務組合
　【まちづくり事業特別会計】</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2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19</v>
      </c>
      <c r="BX40" s="364"/>
      <c r="BY40" s="365" t="str">
        <f>IF('各会計、関係団体の財政状況及び健全化判断比率'!B74="","",'各会計、関係団体の財政状況及び健全化判断比率'!B74)</f>
        <v>新発田地域広域事務組合
　【介護保険事業特別会計】</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2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f t="shared" si="2"/>
        <v>20</v>
      </c>
      <c r="BX41" s="364"/>
      <c r="BY41" s="365" t="str">
        <f>IF('各会計、関係団体の財政状況及び健全化判断比率'!B75="","",'各会計、関係団体の財政状況及び健全化判断比率'!B75)</f>
        <v>新潟県市町村総合事務組合
　【一般会計】</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2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f t="shared" si="2"/>
        <v>21</v>
      </c>
      <c r="BX42" s="364"/>
      <c r="BY42" s="365" t="str">
        <f>IF('各会計、関係団体の財政状況及び健全化判断比率'!B76="","",'各会計、関係団体の財政状況及び健全化判断比率'!B76)</f>
        <v>新潟県市町村総合事務組合
　【職員退職手当支給事業特別会計】</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2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f t="shared" si="2"/>
        <v>22</v>
      </c>
      <c r="BX43" s="364"/>
      <c r="BY43" s="365" t="str">
        <f>IF('各会計、関係団体の財政状況及び健全化判断比率'!B77="","",'各会計、関係団体の財政状況及び健全化判断比率'!B77)</f>
        <v>新潟県市町村総合事務組合
　【消防団員等公務災害補償事業特別会計】</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3">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5"/>
    <row r="46" spans="1:113" x14ac:dyDescent="0.25">
      <c r="B46" s="177" t="s">
        <v>205</v>
      </c>
      <c r="E46" s="361" t="s">
        <v>206</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25">
      <c r="E47" s="361" t="s">
        <v>207</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25">
      <c r="E48" s="361" t="s">
        <v>208</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25">
      <c r="E49" s="363" t="s">
        <v>209</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25">
      <c r="E50" s="361" t="s">
        <v>210</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25">
      <c r="E51" s="361" t="s">
        <v>211</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25">
      <c r="E52" s="361" t="s">
        <v>212</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25">
      <c r="E53" s="177" t="s">
        <v>628</v>
      </c>
    </row>
    <row r="54" spans="5:113" x14ac:dyDescent="0.25"/>
    <row r="55" spans="5:113" x14ac:dyDescent="0.25"/>
    <row r="56" spans="5:113" x14ac:dyDescent="0.2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0</v>
      </c>
      <c r="K32" s="22"/>
      <c r="L32" s="22"/>
      <c r="M32" s="22"/>
      <c r="N32" s="22"/>
      <c r="O32" s="22"/>
      <c r="P32" s="22"/>
    </row>
    <row r="33" spans="1:16" ht="39" customHeight="1" thickBot="1" x14ac:dyDescent="0.35">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x14ac:dyDescent="0.25">
      <c r="A34" s="22"/>
      <c r="B34" s="31"/>
      <c r="C34" s="1150" t="s">
        <v>584</v>
      </c>
      <c r="D34" s="1150"/>
      <c r="E34" s="1151"/>
      <c r="F34" s="32">
        <v>5.17</v>
      </c>
      <c r="G34" s="33">
        <v>6.45</v>
      </c>
      <c r="H34" s="33">
        <v>6.13</v>
      </c>
      <c r="I34" s="33">
        <v>10.32</v>
      </c>
      <c r="J34" s="34">
        <v>15.5</v>
      </c>
      <c r="K34" s="22"/>
      <c r="L34" s="22"/>
      <c r="M34" s="22"/>
      <c r="N34" s="22"/>
      <c r="O34" s="22"/>
      <c r="P34" s="22"/>
    </row>
    <row r="35" spans="1:16" ht="39" customHeight="1" x14ac:dyDescent="0.25">
      <c r="A35" s="22"/>
      <c r="B35" s="35"/>
      <c r="C35" s="1144" t="s">
        <v>585</v>
      </c>
      <c r="D35" s="1145"/>
      <c r="E35" s="1146"/>
      <c r="F35" s="36">
        <v>4.7300000000000004</v>
      </c>
      <c r="G35" s="37">
        <v>5.45</v>
      </c>
      <c r="H35" s="37">
        <v>5.67</v>
      </c>
      <c r="I35" s="37">
        <v>6.36</v>
      </c>
      <c r="J35" s="38">
        <v>6.41</v>
      </c>
      <c r="K35" s="22"/>
      <c r="L35" s="22"/>
      <c r="M35" s="22"/>
      <c r="N35" s="22"/>
      <c r="O35" s="22"/>
      <c r="P35" s="22"/>
    </row>
    <row r="36" spans="1:16" ht="39" customHeight="1" x14ac:dyDescent="0.25">
      <c r="A36" s="22"/>
      <c r="B36" s="35"/>
      <c r="C36" s="1144" t="s">
        <v>586</v>
      </c>
      <c r="D36" s="1145"/>
      <c r="E36" s="1146"/>
      <c r="F36" s="36">
        <v>3.65</v>
      </c>
      <c r="G36" s="37">
        <v>3.46</v>
      </c>
      <c r="H36" s="37">
        <v>3.53</v>
      </c>
      <c r="I36" s="37">
        <v>3.4</v>
      </c>
      <c r="J36" s="38">
        <v>3.07</v>
      </c>
      <c r="K36" s="22"/>
      <c r="L36" s="22"/>
      <c r="M36" s="22"/>
      <c r="N36" s="22"/>
      <c r="O36" s="22"/>
      <c r="P36" s="22"/>
    </row>
    <row r="37" spans="1:16" ht="39" customHeight="1" x14ac:dyDescent="0.25">
      <c r="A37" s="22"/>
      <c r="B37" s="35"/>
      <c r="C37" s="1144" t="s">
        <v>587</v>
      </c>
      <c r="D37" s="1145"/>
      <c r="E37" s="1146"/>
      <c r="F37" s="36">
        <v>0.64</v>
      </c>
      <c r="G37" s="37">
        <v>2.34</v>
      </c>
      <c r="H37" s="37">
        <v>1.24</v>
      </c>
      <c r="I37" s="37">
        <v>1.76</v>
      </c>
      <c r="J37" s="38">
        <v>2.0099999999999998</v>
      </c>
      <c r="K37" s="22"/>
      <c r="L37" s="22"/>
      <c r="M37" s="22"/>
      <c r="N37" s="22"/>
      <c r="O37" s="22"/>
      <c r="P37" s="22"/>
    </row>
    <row r="38" spans="1:16" ht="39" customHeight="1" x14ac:dyDescent="0.25">
      <c r="A38" s="22"/>
      <c r="B38" s="35"/>
      <c r="C38" s="1144" t="s">
        <v>588</v>
      </c>
      <c r="D38" s="1145"/>
      <c r="E38" s="1146"/>
      <c r="F38" s="36" t="s">
        <v>535</v>
      </c>
      <c r="G38" s="37" t="s">
        <v>535</v>
      </c>
      <c r="H38" s="37" t="s">
        <v>535</v>
      </c>
      <c r="I38" s="37">
        <v>0.92</v>
      </c>
      <c r="J38" s="38">
        <v>0.87</v>
      </c>
      <c r="K38" s="22"/>
      <c r="L38" s="22"/>
      <c r="M38" s="22"/>
      <c r="N38" s="22"/>
      <c r="O38" s="22"/>
      <c r="P38" s="22"/>
    </row>
    <row r="39" spans="1:16" ht="39" customHeight="1" x14ac:dyDescent="0.25">
      <c r="A39" s="22"/>
      <c r="B39" s="35"/>
      <c r="C39" s="1144" t="s">
        <v>589</v>
      </c>
      <c r="D39" s="1145"/>
      <c r="E39" s="1146"/>
      <c r="F39" s="36">
        <v>2.02</v>
      </c>
      <c r="G39" s="37">
        <v>0.85</v>
      </c>
      <c r="H39" s="37">
        <v>0.91</v>
      </c>
      <c r="I39" s="37">
        <v>1.37</v>
      </c>
      <c r="J39" s="38">
        <v>0.81</v>
      </c>
      <c r="K39" s="22"/>
      <c r="L39" s="22"/>
      <c r="M39" s="22"/>
      <c r="N39" s="22"/>
      <c r="O39" s="22"/>
      <c r="P39" s="22"/>
    </row>
    <row r="40" spans="1:16" ht="39" customHeight="1" x14ac:dyDescent="0.25">
      <c r="A40" s="22"/>
      <c r="B40" s="35"/>
      <c r="C40" s="1144" t="s">
        <v>590</v>
      </c>
      <c r="D40" s="1145"/>
      <c r="E40" s="1146"/>
      <c r="F40" s="36" t="s">
        <v>535</v>
      </c>
      <c r="G40" s="37" t="s">
        <v>535</v>
      </c>
      <c r="H40" s="37" t="s">
        <v>535</v>
      </c>
      <c r="I40" s="37">
        <v>0.63</v>
      </c>
      <c r="J40" s="38">
        <v>0.73</v>
      </c>
      <c r="K40" s="22"/>
      <c r="L40" s="22"/>
      <c r="M40" s="22"/>
      <c r="N40" s="22"/>
      <c r="O40" s="22"/>
      <c r="P40" s="22"/>
    </row>
    <row r="41" spans="1:16" ht="39" customHeight="1" x14ac:dyDescent="0.25">
      <c r="A41" s="22"/>
      <c r="B41" s="35"/>
      <c r="C41" s="1144" t="s">
        <v>591</v>
      </c>
      <c r="D41" s="1145"/>
      <c r="E41" s="1146"/>
      <c r="F41" s="36">
        <v>0</v>
      </c>
      <c r="G41" s="37">
        <v>0.01</v>
      </c>
      <c r="H41" s="37">
        <v>0.04</v>
      </c>
      <c r="I41" s="37">
        <v>0.08</v>
      </c>
      <c r="J41" s="38">
        <v>0.09</v>
      </c>
      <c r="K41" s="22"/>
      <c r="L41" s="22"/>
      <c r="M41" s="22"/>
      <c r="N41" s="22"/>
      <c r="O41" s="22"/>
      <c r="P41" s="22"/>
    </row>
    <row r="42" spans="1:16" ht="39" customHeight="1" x14ac:dyDescent="0.25">
      <c r="A42" s="22"/>
      <c r="B42" s="39"/>
      <c r="C42" s="1144" t="s">
        <v>592</v>
      </c>
      <c r="D42" s="1145"/>
      <c r="E42" s="1146"/>
      <c r="F42" s="36" t="s">
        <v>535</v>
      </c>
      <c r="G42" s="37" t="s">
        <v>535</v>
      </c>
      <c r="H42" s="37" t="s">
        <v>535</v>
      </c>
      <c r="I42" s="37" t="s">
        <v>535</v>
      </c>
      <c r="J42" s="38" t="s">
        <v>535</v>
      </c>
      <c r="K42" s="22"/>
      <c r="L42" s="22"/>
      <c r="M42" s="22"/>
      <c r="N42" s="22"/>
      <c r="O42" s="22"/>
      <c r="P42" s="22"/>
    </row>
    <row r="43" spans="1:16" ht="39" customHeight="1" thickBot="1" x14ac:dyDescent="0.3">
      <c r="A43" s="22"/>
      <c r="B43" s="40"/>
      <c r="C43" s="1147" t="s">
        <v>593</v>
      </c>
      <c r="D43" s="1148"/>
      <c r="E43" s="1149"/>
      <c r="F43" s="41">
        <v>0.66</v>
      </c>
      <c r="G43" s="42">
        <v>0.87</v>
      </c>
      <c r="H43" s="42">
        <v>0.71</v>
      </c>
      <c r="I43" s="42">
        <v>0.14000000000000001</v>
      </c>
      <c r="J43" s="43">
        <v>0.06</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6.149999999999999" x14ac:dyDescent="0.25">
      <c r="A45" s="22"/>
      <c r="B45" s="22"/>
      <c r="C45" s="22"/>
      <c r="D45" s="22"/>
      <c r="E45" s="22"/>
      <c r="F45" s="22"/>
      <c r="G45" s="22"/>
      <c r="H45" s="22"/>
      <c r="I45" s="22"/>
      <c r="J45" s="22"/>
      <c r="K45" s="22"/>
      <c r="L45" s="22"/>
      <c r="M45" s="22"/>
      <c r="N45" s="22"/>
      <c r="O45" s="22"/>
      <c r="P45" s="22"/>
    </row>
  </sheetData>
  <sheetProtection algorithmName="SHA-512" hashValue="PLPnMpGY+jqr3d8PU89GrNX2s6DK/MShBZ60OR8ON/pNgmnq85EHtTr/kqz/pTj1lDmKlSQRSEfMWirLpTIlhg==" saltValue="oaI3u6m00UYoUzBMKwWw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5">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5">
      <c r="A45" s="48"/>
      <c r="B45" s="1170" t="s">
        <v>10</v>
      </c>
      <c r="C45" s="1171"/>
      <c r="D45" s="58"/>
      <c r="E45" s="1176" t="s">
        <v>11</v>
      </c>
      <c r="F45" s="1176"/>
      <c r="G45" s="1176"/>
      <c r="H45" s="1176"/>
      <c r="I45" s="1176"/>
      <c r="J45" s="1177"/>
      <c r="K45" s="59">
        <v>1814</v>
      </c>
      <c r="L45" s="60">
        <v>1857</v>
      </c>
      <c r="M45" s="60">
        <v>1891</v>
      </c>
      <c r="N45" s="60">
        <v>1913</v>
      </c>
      <c r="O45" s="61">
        <v>1993</v>
      </c>
      <c r="P45" s="48"/>
      <c r="Q45" s="48"/>
      <c r="R45" s="48"/>
      <c r="S45" s="48"/>
      <c r="T45" s="48"/>
      <c r="U45" s="48"/>
    </row>
    <row r="46" spans="1:21" ht="30.75" customHeight="1" x14ac:dyDescent="0.25">
      <c r="A46" s="48"/>
      <c r="B46" s="1172"/>
      <c r="C46" s="1173"/>
      <c r="D46" s="62"/>
      <c r="E46" s="1154" t="s">
        <v>12</v>
      </c>
      <c r="F46" s="1154"/>
      <c r="G46" s="1154"/>
      <c r="H46" s="1154"/>
      <c r="I46" s="1154"/>
      <c r="J46" s="1155"/>
      <c r="K46" s="63" t="s">
        <v>535</v>
      </c>
      <c r="L46" s="64" t="s">
        <v>535</v>
      </c>
      <c r="M46" s="64" t="s">
        <v>535</v>
      </c>
      <c r="N46" s="64" t="s">
        <v>535</v>
      </c>
      <c r="O46" s="65" t="s">
        <v>535</v>
      </c>
      <c r="P46" s="48"/>
      <c r="Q46" s="48"/>
      <c r="R46" s="48"/>
      <c r="S46" s="48"/>
      <c r="T46" s="48"/>
      <c r="U46" s="48"/>
    </row>
    <row r="47" spans="1:21" ht="30.75" customHeight="1" x14ac:dyDescent="0.25">
      <c r="A47" s="48"/>
      <c r="B47" s="1172"/>
      <c r="C47" s="1173"/>
      <c r="D47" s="62"/>
      <c r="E47" s="1154" t="s">
        <v>13</v>
      </c>
      <c r="F47" s="1154"/>
      <c r="G47" s="1154"/>
      <c r="H47" s="1154"/>
      <c r="I47" s="1154"/>
      <c r="J47" s="1155"/>
      <c r="K47" s="63" t="s">
        <v>535</v>
      </c>
      <c r="L47" s="64" t="s">
        <v>535</v>
      </c>
      <c r="M47" s="64" t="s">
        <v>535</v>
      </c>
      <c r="N47" s="64" t="s">
        <v>535</v>
      </c>
      <c r="O47" s="65" t="s">
        <v>535</v>
      </c>
      <c r="P47" s="48"/>
      <c r="Q47" s="48"/>
      <c r="R47" s="48"/>
      <c r="S47" s="48"/>
      <c r="T47" s="48"/>
      <c r="U47" s="48"/>
    </row>
    <row r="48" spans="1:21" ht="30.75" customHeight="1" x14ac:dyDescent="0.25">
      <c r="A48" s="48"/>
      <c r="B48" s="1172"/>
      <c r="C48" s="1173"/>
      <c r="D48" s="62"/>
      <c r="E48" s="1154" t="s">
        <v>14</v>
      </c>
      <c r="F48" s="1154"/>
      <c r="G48" s="1154"/>
      <c r="H48" s="1154"/>
      <c r="I48" s="1154"/>
      <c r="J48" s="1155"/>
      <c r="K48" s="63">
        <v>682</v>
      </c>
      <c r="L48" s="64">
        <v>685</v>
      </c>
      <c r="M48" s="64">
        <v>706</v>
      </c>
      <c r="N48" s="64">
        <v>719</v>
      </c>
      <c r="O48" s="65">
        <v>704</v>
      </c>
      <c r="P48" s="48"/>
      <c r="Q48" s="48"/>
      <c r="R48" s="48"/>
      <c r="S48" s="48"/>
      <c r="T48" s="48"/>
      <c r="U48" s="48"/>
    </row>
    <row r="49" spans="1:21" ht="30.75" customHeight="1" x14ac:dyDescent="0.25">
      <c r="A49" s="48"/>
      <c r="B49" s="1172"/>
      <c r="C49" s="1173"/>
      <c r="D49" s="62"/>
      <c r="E49" s="1154" t="s">
        <v>15</v>
      </c>
      <c r="F49" s="1154"/>
      <c r="G49" s="1154"/>
      <c r="H49" s="1154"/>
      <c r="I49" s="1154"/>
      <c r="J49" s="1155"/>
      <c r="K49" s="63">
        <v>54</v>
      </c>
      <c r="L49" s="64">
        <v>61</v>
      </c>
      <c r="M49" s="64">
        <v>57</v>
      </c>
      <c r="N49" s="64">
        <v>57</v>
      </c>
      <c r="O49" s="65">
        <v>68</v>
      </c>
      <c r="P49" s="48"/>
      <c r="Q49" s="48"/>
      <c r="R49" s="48"/>
      <c r="S49" s="48"/>
      <c r="T49" s="48"/>
      <c r="U49" s="48"/>
    </row>
    <row r="50" spans="1:21" ht="30.75" customHeight="1" x14ac:dyDescent="0.25">
      <c r="A50" s="48"/>
      <c r="B50" s="1172"/>
      <c r="C50" s="1173"/>
      <c r="D50" s="62"/>
      <c r="E50" s="1154" t="s">
        <v>16</v>
      </c>
      <c r="F50" s="1154"/>
      <c r="G50" s="1154"/>
      <c r="H50" s="1154"/>
      <c r="I50" s="1154"/>
      <c r="J50" s="1155"/>
      <c r="K50" s="63">
        <v>20</v>
      </c>
      <c r="L50" s="64">
        <v>16</v>
      </c>
      <c r="M50" s="64">
        <v>19</v>
      </c>
      <c r="N50" s="64">
        <v>19</v>
      </c>
      <c r="O50" s="65">
        <v>18</v>
      </c>
      <c r="P50" s="48"/>
      <c r="Q50" s="48"/>
      <c r="R50" s="48"/>
      <c r="S50" s="48"/>
      <c r="T50" s="48"/>
      <c r="U50" s="48"/>
    </row>
    <row r="51" spans="1:21" ht="30.75" customHeight="1" x14ac:dyDescent="0.25">
      <c r="A51" s="48"/>
      <c r="B51" s="1174"/>
      <c r="C51" s="1175"/>
      <c r="D51" s="66"/>
      <c r="E51" s="1154" t="s">
        <v>17</v>
      </c>
      <c r="F51" s="1154"/>
      <c r="G51" s="1154"/>
      <c r="H51" s="1154"/>
      <c r="I51" s="1154"/>
      <c r="J51" s="1155"/>
      <c r="K51" s="63" t="s">
        <v>535</v>
      </c>
      <c r="L51" s="64">
        <v>0</v>
      </c>
      <c r="M51" s="64" t="s">
        <v>535</v>
      </c>
      <c r="N51" s="64" t="s">
        <v>535</v>
      </c>
      <c r="O51" s="65" t="s">
        <v>535</v>
      </c>
      <c r="P51" s="48"/>
      <c r="Q51" s="48"/>
      <c r="R51" s="48"/>
      <c r="S51" s="48"/>
      <c r="T51" s="48"/>
      <c r="U51" s="48"/>
    </row>
    <row r="52" spans="1:21" ht="30.75" customHeight="1" x14ac:dyDescent="0.25">
      <c r="A52" s="48"/>
      <c r="B52" s="1152" t="s">
        <v>18</v>
      </c>
      <c r="C52" s="1153"/>
      <c r="D52" s="66"/>
      <c r="E52" s="1154" t="s">
        <v>19</v>
      </c>
      <c r="F52" s="1154"/>
      <c r="G52" s="1154"/>
      <c r="H52" s="1154"/>
      <c r="I52" s="1154"/>
      <c r="J52" s="1155"/>
      <c r="K52" s="63">
        <v>1646</v>
      </c>
      <c r="L52" s="64">
        <v>1715</v>
      </c>
      <c r="M52" s="64">
        <v>1719</v>
      </c>
      <c r="N52" s="64">
        <v>1734</v>
      </c>
      <c r="O52" s="65">
        <v>1759</v>
      </c>
      <c r="P52" s="48"/>
      <c r="Q52" s="48"/>
      <c r="R52" s="48"/>
      <c r="S52" s="48"/>
      <c r="T52" s="48"/>
      <c r="U52" s="48"/>
    </row>
    <row r="53" spans="1:21" ht="30.75" customHeight="1" thickBot="1" x14ac:dyDescent="0.3">
      <c r="A53" s="48"/>
      <c r="B53" s="1156" t="s">
        <v>20</v>
      </c>
      <c r="C53" s="1157"/>
      <c r="D53" s="67"/>
      <c r="E53" s="1158" t="s">
        <v>21</v>
      </c>
      <c r="F53" s="1158"/>
      <c r="G53" s="1158"/>
      <c r="H53" s="1158"/>
      <c r="I53" s="1158"/>
      <c r="J53" s="1159"/>
      <c r="K53" s="68">
        <v>924</v>
      </c>
      <c r="L53" s="69">
        <v>904</v>
      </c>
      <c r="M53" s="69">
        <v>954</v>
      </c>
      <c r="N53" s="69">
        <v>974</v>
      </c>
      <c r="O53" s="70">
        <v>1024</v>
      </c>
      <c r="P53" s="48"/>
      <c r="Q53" s="48"/>
      <c r="R53" s="48"/>
      <c r="S53" s="48"/>
      <c r="T53" s="48"/>
      <c r="U53" s="48"/>
    </row>
    <row r="54" spans="1:21" ht="24" customHeight="1" x14ac:dyDescent="0.3">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5">
      <c r="A55" s="48"/>
      <c r="B55" s="72" t="s">
        <v>23</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35">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25">
      <c r="B57" s="1160" t="s">
        <v>24</v>
      </c>
      <c r="C57" s="1161"/>
      <c r="D57" s="1164" t="s">
        <v>25</v>
      </c>
      <c r="E57" s="1165"/>
      <c r="F57" s="1165"/>
      <c r="G57" s="1165"/>
      <c r="H57" s="1165"/>
      <c r="I57" s="1165"/>
      <c r="J57" s="1166"/>
      <c r="K57" s="83" t="s">
        <v>535</v>
      </c>
      <c r="L57" s="84" t="s">
        <v>535</v>
      </c>
      <c r="M57" s="84" t="s">
        <v>535</v>
      </c>
      <c r="N57" s="84" t="s">
        <v>535</v>
      </c>
      <c r="O57" s="85" t="s">
        <v>535</v>
      </c>
    </row>
    <row r="58" spans="1:21" ht="31.5" customHeight="1" thickBot="1" x14ac:dyDescent="0.3">
      <c r="B58" s="1162"/>
      <c r="C58" s="1163"/>
      <c r="D58" s="1167" t="s">
        <v>26</v>
      </c>
      <c r="E58" s="1168"/>
      <c r="F58" s="1168"/>
      <c r="G58" s="1168"/>
      <c r="H58" s="1168"/>
      <c r="I58" s="1168"/>
      <c r="J58" s="1169"/>
      <c r="K58" s="86" t="s">
        <v>535</v>
      </c>
      <c r="L58" s="87" t="s">
        <v>535</v>
      </c>
      <c r="M58" s="87" t="s">
        <v>535</v>
      </c>
      <c r="N58" s="87" t="s">
        <v>535</v>
      </c>
      <c r="O58" s="88" t="s">
        <v>535</v>
      </c>
    </row>
    <row r="59" spans="1:21" ht="24" customHeight="1" x14ac:dyDescent="0.25">
      <c r="B59" s="89"/>
      <c r="C59" s="89"/>
      <c r="D59" s="90" t="s">
        <v>27</v>
      </c>
      <c r="E59" s="91"/>
      <c r="F59" s="91"/>
      <c r="G59" s="91"/>
      <c r="H59" s="91"/>
      <c r="I59" s="91"/>
      <c r="J59" s="91"/>
      <c r="K59" s="91"/>
      <c r="L59" s="91"/>
      <c r="M59" s="91"/>
      <c r="N59" s="91"/>
      <c r="O59" s="91"/>
    </row>
    <row r="60" spans="1:21" ht="24" customHeight="1" x14ac:dyDescent="0.25">
      <c r="B60" s="92"/>
      <c r="C60" s="92"/>
      <c r="D60" s="90" t="s">
        <v>28</v>
      </c>
      <c r="E60" s="91"/>
      <c r="F60" s="91"/>
      <c r="G60" s="91"/>
      <c r="H60" s="91"/>
      <c r="I60" s="91"/>
      <c r="J60" s="91"/>
      <c r="K60" s="91"/>
      <c r="L60" s="91"/>
      <c r="M60" s="91"/>
      <c r="N60" s="91"/>
      <c r="O60" s="91"/>
    </row>
    <row r="61" spans="1:21" ht="24" customHeight="1" x14ac:dyDescent="0.3">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3">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VzU5em7TFN9NEvym3bPPA38m3urmEDAzFwlfHmwZZMt6wDFBKz2ab5fhYQnrC+05dIXjh4Ak9qsl4KAGFruyA==" saltValue="1Yuj6fkwUFkOj/DK5/v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5"/>
  <cols>
    <col min="1" max="1" width="6.59765625" style="93" customWidth="1"/>
    <col min="2" max="3" width="12.59765625" style="93" customWidth="1"/>
    <col min="4" max="4" width="11.59765625" style="93" customWidth="1"/>
    <col min="5" max="8" width="10.3984375" style="93" customWidth="1"/>
    <col min="9" max="13" width="16.3984375" style="93" customWidth="1"/>
    <col min="14" max="19" width="12.59765625" style="93" customWidth="1"/>
    <col min="20" max="16384" width="0" style="93"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4" t="s">
        <v>8</v>
      </c>
    </row>
    <row r="40" spans="2:13" ht="27.75" customHeight="1" thickBot="1" x14ac:dyDescent="0.35">
      <c r="B40" s="95" t="s">
        <v>9</v>
      </c>
      <c r="C40" s="96"/>
      <c r="D40" s="96"/>
      <c r="E40" s="97"/>
      <c r="F40" s="97"/>
      <c r="G40" s="97"/>
      <c r="H40" s="98" t="s">
        <v>2</v>
      </c>
      <c r="I40" s="99" t="s">
        <v>576</v>
      </c>
      <c r="J40" s="100" t="s">
        <v>577</v>
      </c>
      <c r="K40" s="100" t="s">
        <v>578</v>
      </c>
      <c r="L40" s="100" t="s">
        <v>579</v>
      </c>
      <c r="M40" s="101" t="s">
        <v>580</v>
      </c>
    </row>
    <row r="41" spans="2:13" ht="27.75" customHeight="1" x14ac:dyDescent="0.25">
      <c r="B41" s="1190" t="s">
        <v>29</v>
      </c>
      <c r="C41" s="1191"/>
      <c r="D41" s="102"/>
      <c r="E41" s="1192" t="s">
        <v>30</v>
      </c>
      <c r="F41" s="1192"/>
      <c r="G41" s="1192"/>
      <c r="H41" s="1193"/>
      <c r="I41" s="346">
        <v>19574</v>
      </c>
      <c r="J41" s="347">
        <v>20502</v>
      </c>
      <c r="K41" s="347">
        <v>20126</v>
      </c>
      <c r="L41" s="347">
        <v>19746</v>
      </c>
      <c r="M41" s="348">
        <v>19592</v>
      </c>
    </row>
    <row r="42" spans="2:13" ht="27.75" customHeight="1" x14ac:dyDescent="0.25">
      <c r="B42" s="1180"/>
      <c r="C42" s="1181"/>
      <c r="D42" s="103"/>
      <c r="E42" s="1184" t="s">
        <v>31</v>
      </c>
      <c r="F42" s="1184"/>
      <c r="G42" s="1184"/>
      <c r="H42" s="1185"/>
      <c r="I42" s="349">
        <v>171</v>
      </c>
      <c r="J42" s="350">
        <v>144</v>
      </c>
      <c r="K42" s="350">
        <v>121</v>
      </c>
      <c r="L42" s="350">
        <v>107</v>
      </c>
      <c r="M42" s="351">
        <v>161</v>
      </c>
    </row>
    <row r="43" spans="2:13" ht="27.75" customHeight="1" x14ac:dyDescent="0.25">
      <c r="B43" s="1180"/>
      <c r="C43" s="1181"/>
      <c r="D43" s="103"/>
      <c r="E43" s="1184" t="s">
        <v>32</v>
      </c>
      <c r="F43" s="1184"/>
      <c r="G43" s="1184"/>
      <c r="H43" s="1185"/>
      <c r="I43" s="349">
        <v>12404</v>
      </c>
      <c r="J43" s="350">
        <v>11659</v>
      </c>
      <c r="K43" s="350">
        <v>11209</v>
      </c>
      <c r="L43" s="350">
        <v>10802</v>
      </c>
      <c r="M43" s="351">
        <v>10469</v>
      </c>
    </row>
    <row r="44" spans="2:13" ht="27.75" customHeight="1" x14ac:dyDescent="0.25">
      <c r="B44" s="1180"/>
      <c r="C44" s="1181"/>
      <c r="D44" s="103"/>
      <c r="E44" s="1184" t="s">
        <v>33</v>
      </c>
      <c r="F44" s="1184"/>
      <c r="G44" s="1184"/>
      <c r="H44" s="1185"/>
      <c r="I44" s="349">
        <v>403</v>
      </c>
      <c r="J44" s="350">
        <v>394</v>
      </c>
      <c r="K44" s="350">
        <v>411</v>
      </c>
      <c r="L44" s="350">
        <v>486</v>
      </c>
      <c r="M44" s="351">
        <v>546</v>
      </c>
    </row>
    <row r="45" spans="2:13" ht="27.75" customHeight="1" x14ac:dyDescent="0.25">
      <c r="B45" s="1180"/>
      <c r="C45" s="1181"/>
      <c r="D45" s="103"/>
      <c r="E45" s="1184" t="s">
        <v>34</v>
      </c>
      <c r="F45" s="1184"/>
      <c r="G45" s="1184"/>
      <c r="H45" s="1185"/>
      <c r="I45" s="349">
        <v>3434</v>
      </c>
      <c r="J45" s="350">
        <v>3311</v>
      </c>
      <c r="K45" s="350">
        <v>3254</v>
      </c>
      <c r="L45" s="350">
        <v>3171</v>
      </c>
      <c r="M45" s="351">
        <v>3115</v>
      </c>
    </row>
    <row r="46" spans="2:13" ht="27.75" customHeight="1" x14ac:dyDescent="0.25">
      <c r="B46" s="1180"/>
      <c r="C46" s="1181"/>
      <c r="D46" s="104"/>
      <c r="E46" s="1184" t="s">
        <v>35</v>
      </c>
      <c r="F46" s="1184"/>
      <c r="G46" s="1184"/>
      <c r="H46" s="1185"/>
      <c r="I46" s="349">
        <v>108</v>
      </c>
      <c r="J46" s="350">
        <v>91</v>
      </c>
      <c r="K46" s="350">
        <v>253</v>
      </c>
      <c r="L46" s="350">
        <v>356</v>
      </c>
      <c r="M46" s="351">
        <v>320</v>
      </c>
    </row>
    <row r="47" spans="2:13" ht="27.75" customHeight="1" x14ac:dyDescent="0.25">
      <c r="B47" s="1180"/>
      <c r="C47" s="1181"/>
      <c r="D47" s="105"/>
      <c r="E47" s="1194" t="s">
        <v>36</v>
      </c>
      <c r="F47" s="1195"/>
      <c r="G47" s="1195"/>
      <c r="H47" s="1196"/>
      <c r="I47" s="349" t="s">
        <v>535</v>
      </c>
      <c r="J47" s="350" t="s">
        <v>535</v>
      </c>
      <c r="K47" s="350" t="s">
        <v>535</v>
      </c>
      <c r="L47" s="350" t="s">
        <v>535</v>
      </c>
      <c r="M47" s="351" t="s">
        <v>535</v>
      </c>
    </row>
    <row r="48" spans="2:13" ht="27.75" customHeight="1" x14ac:dyDescent="0.25">
      <c r="B48" s="1180"/>
      <c r="C48" s="1181"/>
      <c r="D48" s="103"/>
      <c r="E48" s="1184" t="s">
        <v>37</v>
      </c>
      <c r="F48" s="1184"/>
      <c r="G48" s="1184"/>
      <c r="H48" s="1185"/>
      <c r="I48" s="349" t="s">
        <v>535</v>
      </c>
      <c r="J48" s="350" t="s">
        <v>535</v>
      </c>
      <c r="K48" s="350" t="s">
        <v>535</v>
      </c>
      <c r="L48" s="350" t="s">
        <v>535</v>
      </c>
      <c r="M48" s="351" t="s">
        <v>535</v>
      </c>
    </row>
    <row r="49" spans="2:13" ht="27.75" customHeight="1" x14ac:dyDescent="0.25">
      <c r="B49" s="1182"/>
      <c r="C49" s="1183"/>
      <c r="D49" s="103"/>
      <c r="E49" s="1184" t="s">
        <v>38</v>
      </c>
      <c r="F49" s="1184"/>
      <c r="G49" s="1184"/>
      <c r="H49" s="1185"/>
      <c r="I49" s="349" t="s">
        <v>535</v>
      </c>
      <c r="J49" s="350" t="s">
        <v>535</v>
      </c>
      <c r="K49" s="350" t="s">
        <v>535</v>
      </c>
      <c r="L49" s="350" t="s">
        <v>535</v>
      </c>
      <c r="M49" s="351" t="s">
        <v>535</v>
      </c>
    </row>
    <row r="50" spans="2:13" ht="27.75" customHeight="1" x14ac:dyDescent="0.25">
      <c r="B50" s="1178" t="s">
        <v>39</v>
      </c>
      <c r="C50" s="1179"/>
      <c r="D50" s="106"/>
      <c r="E50" s="1184" t="s">
        <v>40</v>
      </c>
      <c r="F50" s="1184"/>
      <c r="G50" s="1184"/>
      <c r="H50" s="1185"/>
      <c r="I50" s="349">
        <v>1530</v>
      </c>
      <c r="J50" s="350">
        <v>1306</v>
      </c>
      <c r="K50" s="350">
        <v>1428</v>
      </c>
      <c r="L50" s="350">
        <v>1508</v>
      </c>
      <c r="M50" s="351">
        <v>2617</v>
      </c>
    </row>
    <row r="51" spans="2:13" ht="27.75" customHeight="1" x14ac:dyDescent="0.25">
      <c r="B51" s="1180"/>
      <c r="C51" s="1181"/>
      <c r="D51" s="103"/>
      <c r="E51" s="1184" t="s">
        <v>41</v>
      </c>
      <c r="F51" s="1184"/>
      <c r="G51" s="1184"/>
      <c r="H51" s="1185"/>
      <c r="I51" s="349">
        <v>539</v>
      </c>
      <c r="J51" s="350">
        <v>529</v>
      </c>
      <c r="K51" s="350">
        <v>499</v>
      </c>
      <c r="L51" s="350">
        <v>437</v>
      </c>
      <c r="M51" s="351">
        <v>351</v>
      </c>
    </row>
    <row r="52" spans="2:13" ht="27.75" customHeight="1" x14ac:dyDescent="0.25">
      <c r="B52" s="1182"/>
      <c r="C52" s="1183"/>
      <c r="D52" s="103"/>
      <c r="E52" s="1184" t="s">
        <v>42</v>
      </c>
      <c r="F52" s="1184"/>
      <c r="G52" s="1184"/>
      <c r="H52" s="1185"/>
      <c r="I52" s="349">
        <v>21348</v>
      </c>
      <c r="J52" s="350">
        <v>21745</v>
      </c>
      <c r="K52" s="350">
        <v>21306</v>
      </c>
      <c r="L52" s="350">
        <v>20541</v>
      </c>
      <c r="M52" s="351">
        <v>20762</v>
      </c>
    </row>
    <row r="53" spans="2:13" ht="27.75" customHeight="1" thickBot="1" x14ac:dyDescent="0.3">
      <c r="B53" s="1186" t="s">
        <v>43</v>
      </c>
      <c r="C53" s="1187"/>
      <c r="D53" s="107"/>
      <c r="E53" s="1188" t="s">
        <v>44</v>
      </c>
      <c r="F53" s="1188"/>
      <c r="G53" s="1188"/>
      <c r="H53" s="1189"/>
      <c r="I53" s="352">
        <v>12677</v>
      </c>
      <c r="J53" s="353">
        <v>12521</v>
      </c>
      <c r="K53" s="353">
        <v>12141</v>
      </c>
      <c r="L53" s="353">
        <v>12182</v>
      </c>
      <c r="M53" s="354">
        <v>10473</v>
      </c>
    </row>
    <row r="54" spans="2:13" ht="27.75" customHeight="1" x14ac:dyDescent="0.3">
      <c r="B54" s="108" t="s">
        <v>45</v>
      </c>
      <c r="C54" s="109"/>
      <c r="D54" s="109"/>
      <c r="E54" s="110"/>
      <c r="F54" s="110"/>
      <c r="G54" s="110"/>
      <c r="H54" s="110"/>
      <c r="I54" s="111"/>
      <c r="J54" s="111"/>
      <c r="K54" s="111"/>
      <c r="L54" s="111"/>
      <c r="M54" s="111"/>
    </row>
    <row r="55" spans="2:13" ht="12.75" x14ac:dyDescent="0.25"/>
  </sheetData>
  <sheetProtection algorithmName="SHA-512" hashValue="wCjV06gNXhsuo1BY59ORnlKkiBOzZuaHMikDdSdEL5D9hS0Y1SjaYVSvTsuZ3VupYhhfL3AAhTaxapDnCsBgjA==" saltValue="HyKwEnX23BDW4rlNJPmB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12" t="s">
        <v>46</v>
      </c>
    </row>
    <row r="54" spans="2:8" ht="29.25" customHeight="1" thickBot="1" x14ac:dyDescent="0.4">
      <c r="B54" s="113" t="s">
        <v>1</v>
      </c>
      <c r="C54" s="114"/>
      <c r="D54" s="114"/>
      <c r="E54" s="115" t="s">
        <v>2</v>
      </c>
      <c r="F54" s="116" t="s">
        <v>578</v>
      </c>
      <c r="G54" s="116" t="s">
        <v>579</v>
      </c>
      <c r="H54" s="117" t="s">
        <v>580</v>
      </c>
    </row>
    <row r="55" spans="2:8" ht="52.5" customHeight="1" x14ac:dyDescent="0.25">
      <c r="B55" s="118"/>
      <c r="C55" s="1205" t="s">
        <v>47</v>
      </c>
      <c r="D55" s="1205"/>
      <c r="E55" s="1206"/>
      <c r="F55" s="119">
        <v>412</v>
      </c>
      <c r="G55" s="119">
        <v>412</v>
      </c>
      <c r="H55" s="120">
        <v>977</v>
      </c>
    </row>
    <row r="56" spans="2:8" ht="52.5" customHeight="1" x14ac:dyDescent="0.25">
      <c r="B56" s="121"/>
      <c r="C56" s="1207" t="s">
        <v>48</v>
      </c>
      <c r="D56" s="1207"/>
      <c r="E56" s="1208"/>
      <c r="F56" s="122">
        <v>2</v>
      </c>
      <c r="G56" s="122">
        <v>2</v>
      </c>
      <c r="H56" s="123">
        <v>148</v>
      </c>
    </row>
    <row r="57" spans="2:8" ht="53.25" customHeight="1" x14ac:dyDescent="0.25">
      <c r="B57" s="121"/>
      <c r="C57" s="1209" t="s">
        <v>49</v>
      </c>
      <c r="D57" s="1209"/>
      <c r="E57" s="1210"/>
      <c r="F57" s="124">
        <v>1160</v>
      </c>
      <c r="G57" s="124">
        <v>1285</v>
      </c>
      <c r="H57" s="125">
        <v>1486</v>
      </c>
    </row>
    <row r="58" spans="2:8" ht="45.75" customHeight="1" x14ac:dyDescent="0.25">
      <c r="B58" s="126"/>
      <c r="C58" s="1197" t="s">
        <v>623</v>
      </c>
      <c r="D58" s="1198"/>
      <c r="E58" s="1199"/>
      <c r="F58" s="127">
        <v>714</v>
      </c>
      <c r="G58" s="127">
        <v>714</v>
      </c>
      <c r="H58" s="128">
        <v>711</v>
      </c>
    </row>
    <row r="59" spans="2:8" ht="45.75" customHeight="1" x14ac:dyDescent="0.25">
      <c r="B59" s="126"/>
      <c r="C59" s="1197" t="s">
        <v>624</v>
      </c>
      <c r="D59" s="1198"/>
      <c r="E59" s="1199"/>
      <c r="F59" s="127">
        <v>346</v>
      </c>
      <c r="G59" s="127">
        <v>436</v>
      </c>
      <c r="H59" s="128">
        <v>426</v>
      </c>
    </row>
    <row r="60" spans="2:8" ht="45.75" customHeight="1" x14ac:dyDescent="0.25">
      <c r="B60" s="126"/>
      <c r="C60" s="1197" t="s">
        <v>627</v>
      </c>
      <c r="D60" s="1198"/>
      <c r="E60" s="1199"/>
      <c r="F60" s="127">
        <v>1</v>
      </c>
      <c r="G60" s="127">
        <v>1</v>
      </c>
      <c r="H60" s="128">
        <v>201</v>
      </c>
    </row>
    <row r="61" spans="2:8" ht="45.75" customHeight="1" x14ac:dyDescent="0.25">
      <c r="B61" s="126"/>
      <c r="C61" s="1197" t="s">
        <v>625</v>
      </c>
      <c r="D61" s="1198"/>
      <c r="E61" s="1199"/>
      <c r="F61" s="127" t="s">
        <v>535</v>
      </c>
      <c r="G61" s="127">
        <v>50</v>
      </c>
      <c r="H61" s="128">
        <v>55</v>
      </c>
    </row>
    <row r="62" spans="2:8" ht="45.75" customHeight="1" thickBot="1" x14ac:dyDescent="0.3">
      <c r="B62" s="129"/>
      <c r="C62" s="1200" t="s">
        <v>626</v>
      </c>
      <c r="D62" s="1201"/>
      <c r="E62" s="1202"/>
      <c r="F62" s="130">
        <v>30</v>
      </c>
      <c r="G62" s="130">
        <v>30</v>
      </c>
      <c r="H62" s="131">
        <v>30</v>
      </c>
    </row>
    <row r="63" spans="2:8" ht="52.5" customHeight="1" thickBot="1" x14ac:dyDescent="0.3">
      <c r="B63" s="132"/>
      <c r="C63" s="1203" t="s">
        <v>50</v>
      </c>
      <c r="D63" s="1203"/>
      <c r="E63" s="1204"/>
      <c r="F63" s="133">
        <v>1575</v>
      </c>
      <c r="G63" s="133">
        <v>1700</v>
      </c>
      <c r="H63" s="134">
        <v>2611</v>
      </c>
    </row>
    <row r="64" spans="2:8" ht="12.75" x14ac:dyDescent="0.25"/>
  </sheetData>
  <sheetProtection algorithmName="SHA-512" hashValue="OBjq51XLM0NJTgd//dWL8Qxgk4wdF5gJ/rS4hHJm3whxICd6HsL7Co8l3Q968O/jx9m6JOtsBIqGSRIYNFO3cA==" saltValue="EH27uEbRJk9YEcYSCKWn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0CF6B-4E18-470B-A5F9-7E2C9D9DE9A8}">
  <sheetPr>
    <pageSetUpPr fitToPage="1"/>
  </sheetPr>
  <dimension ref="A1:DE85"/>
  <sheetViews>
    <sheetView showGridLines="0" topLeftCell="W15" zoomScaleNormal="100" zoomScaleSheetLayoutView="55" workbookViewId="0">
      <selection activeCell="CO17" sqref="CO17"/>
    </sheetView>
  </sheetViews>
  <sheetFormatPr defaultColWidth="0" defaultRowHeight="13.5" customHeight="1" zeroHeight="1" x14ac:dyDescent="0.25"/>
  <cols>
    <col min="1" max="1" width="6.3984375" style="1213" customWidth="1"/>
    <col min="2" max="107" width="2.46484375" style="1213" customWidth="1"/>
    <col min="108" max="108" width="6.1328125" style="1220" customWidth="1"/>
    <col min="109" max="109" width="5.86328125" style="1219" customWidth="1"/>
    <col min="110" max="16384" width="8.59765625" style="1213" hidden="1"/>
  </cols>
  <sheetData>
    <row r="1" spans="1:109" ht="42.75" customHeight="1" x14ac:dyDescent="0.25">
      <c r="A1" s="1211"/>
      <c r="B1" s="1212"/>
      <c r="DD1" s="1213"/>
      <c r="DE1" s="1213"/>
    </row>
    <row r="2" spans="1:109" ht="25.5" customHeight="1" x14ac:dyDescent="0.25">
      <c r="A2" s="1214"/>
      <c r="C2" s="1214"/>
      <c r="O2" s="1214"/>
      <c r="P2" s="1214"/>
      <c r="Q2" s="1214"/>
      <c r="R2" s="1214"/>
      <c r="S2" s="1214"/>
      <c r="T2" s="1214"/>
      <c r="U2" s="1214"/>
      <c r="V2" s="1214"/>
      <c r="W2" s="1214"/>
      <c r="X2" s="1214"/>
      <c r="Y2" s="1214"/>
      <c r="Z2" s="1214"/>
      <c r="AA2" s="1214"/>
      <c r="AB2" s="1214"/>
      <c r="AC2" s="1214"/>
      <c r="AD2" s="1214"/>
      <c r="AE2" s="1214"/>
      <c r="AF2" s="1214"/>
      <c r="AG2" s="1214"/>
      <c r="AH2" s="1214"/>
      <c r="AI2" s="1214"/>
      <c r="AU2" s="1214"/>
      <c r="BG2" s="1214"/>
      <c r="BS2" s="1214"/>
      <c r="CE2" s="1214"/>
      <c r="CQ2" s="1214"/>
      <c r="DD2" s="1213"/>
      <c r="DE2" s="1213"/>
    </row>
    <row r="3" spans="1:109" ht="25.5" customHeight="1" x14ac:dyDescent="0.25">
      <c r="A3" s="1214"/>
      <c r="C3" s="1214"/>
      <c r="O3" s="1214"/>
      <c r="P3" s="1214"/>
      <c r="Q3" s="1214"/>
      <c r="R3" s="1214"/>
      <c r="S3" s="1214"/>
      <c r="T3" s="1214"/>
      <c r="U3" s="1214"/>
      <c r="V3" s="1214"/>
      <c r="W3" s="1214"/>
      <c r="X3" s="1214"/>
      <c r="Y3" s="1214"/>
      <c r="Z3" s="1214"/>
      <c r="AA3" s="1214"/>
      <c r="AB3" s="1214"/>
      <c r="AC3" s="1214"/>
      <c r="AD3" s="1214"/>
      <c r="AE3" s="1214"/>
      <c r="AF3" s="1214"/>
      <c r="AG3" s="1214"/>
      <c r="AH3" s="1214"/>
      <c r="AI3" s="1214"/>
      <c r="AU3" s="1214"/>
      <c r="BG3" s="1214"/>
      <c r="BS3" s="1214"/>
      <c r="CE3" s="1214"/>
      <c r="CQ3" s="1214"/>
      <c r="DD3" s="1213"/>
      <c r="DE3" s="1213"/>
    </row>
    <row r="4" spans="1:109" s="250" customFormat="1" ht="12.75" x14ac:dyDescent="0.25">
      <c r="A4" s="1214"/>
      <c r="B4" s="1214"/>
      <c r="C4" s="1214"/>
      <c r="D4" s="1214"/>
      <c r="E4" s="1214"/>
      <c r="F4" s="1214"/>
      <c r="G4" s="1214"/>
      <c r="H4" s="1214"/>
      <c r="I4" s="1214"/>
      <c r="J4" s="1214"/>
      <c r="K4" s="1214"/>
      <c r="L4" s="1214"/>
      <c r="M4" s="1214"/>
      <c r="N4" s="1214"/>
      <c r="O4" s="1214"/>
      <c r="P4" s="1214"/>
      <c r="Q4" s="1214"/>
      <c r="R4" s="1214"/>
      <c r="S4" s="1214"/>
      <c r="T4" s="1214"/>
      <c r="U4" s="1214"/>
      <c r="V4" s="1214"/>
      <c r="W4" s="1214"/>
      <c r="X4" s="1214"/>
      <c r="Y4" s="1214"/>
      <c r="Z4" s="1214"/>
      <c r="AA4" s="1214"/>
      <c r="AB4" s="1214"/>
      <c r="AC4" s="1214"/>
      <c r="AD4" s="1214"/>
      <c r="AE4" s="1214"/>
      <c r="AF4" s="1214"/>
      <c r="AG4" s="1214"/>
      <c r="AH4" s="1214"/>
      <c r="AI4" s="1214"/>
      <c r="AJ4" s="1214"/>
      <c r="AK4" s="1214"/>
      <c r="AL4" s="1214"/>
      <c r="AM4" s="1214"/>
      <c r="AN4" s="1214"/>
      <c r="AO4" s="1214"/>
      <c r="AP4" s="1214"/>
      <c r="AQ4" s="1214"/>
      <c r="AR4" s="1214"/>
      <c r="AS4" s="1214"/>
      <c r="AT4" s="1214"/>
      <c r="AU4" s="1214"/>
      <c r="AV4" s="1214"/>
      <c r="AW4" s="1214"/>
      <c r="AX4" s="1214"/>
      <c r="AY4" s="1214"/>
      <c r="AZ4" s="1214"/>
      <c r="BA4" s="1214"/>
      <c r="BB4" s="1214"/>
      <c r="BC4" s="1214"/>
      <c r="BD4" s="1214"/>
      <c r="BE4" s="1214"/>
      <c r="BF4" s="1214"/>
      <c r="BG4" s="1214"/>
      <c r="BH4" s="1214"/>
      <c r="BI4" s="1214"/>
      <c r="BJ4" s="1214"/>
      <c r="BK4" s="1214"/>
      <c r="BL4" s="1214"/>
      <c r="BM4" s="1214"/>
      <c r="BN4" s="1214"/>
      <c r="BO4" s="1214"/>
      <c r="BP4" s="1214"/>
      <c r="BQ4" s="1214"/>
      <c r="BR4" s="1214"/>
      <c r="BS4" s="1214"/>
      <c r="BT4" s="1214"/>
      <c r="BU4" s="1214"/>
      <c r="BV4" s="1214"/>
      <c r="BW4" s="1214"/>
      <c r="BX4" s="1214"/>
      <c r="BY4" s="1214"/>
      <c r="BZ4" s="1214"/>
      <c r="CA4" s="1214"/>
      <c r="CB4" s="1214"/>
      <c r="CC4" s="1214"/>
      <c r="CD4" s="1214"/>
      <c r="CE4" s="1214"/>
      <c r="CF4" s="1214"/>
      <c r="CG4" s="1214"/>
      <c r="CH4" s="1214"/>
      <c r="CI4" s="1214"/>
      <c r="CJ4" s="1214"/>
      <c r="CK4" s="1214"/>
      <c r="CL4" s="1214"/>
      <c r="CM4" s="1214"/>
      <c r="CN4" s="1214"/>
      <c r="CO4" s="1214"/>
      <c r="CP4" s="1214"/>
      <c r="CQ4" s="1214"/>
      <c r="CR4" s="1214"/>
      <c r="CS4" s="1214"/>
      <c r="CT4" s="1214"/>
      <c r="CU4" s="1214"/>
      <c r="CV4" s="1214"/>
      <c r="CW4" s="1214"/>
      <c r="CX4" s="1214"/>
      <c r="CY4" s="1214"/>
      <c r="CZ4" s="1214"/>
      <c r="DA4" s="1214"/>
      <c r="DB4" s="1214"/>
      <c r="DC4" s="1214"/>
      <c r="DD4" s="1214"/>
      <c r="DE4" s="1214"/>
    </row>
    <row r="5" spans="1:109" s="250" customFormat="1" ht="12.75" x14ac:dyDescent="0.25">
      <c r="A5" s="1214"/>
      <c r="B5" s="1214"/>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c r="AG5" s="1214"/>
      <c r="AH5" s="1214"/>
      <c r="AI5" s="1214"/>
      <c r="AJ5" s="1214"/>
      <c r="AK5" s="1214"/>
      <c r="AL5" s="1214"/>
      <c r="AM5" s="1214"/>
      <c r="AN5" s="1214"/>
      <c r="AO5" s="1214"/>
      <c r="AP5" s="1214"/>
      <c r="AQ5" s="1214"/>
      <c r="AR5" s="1214"/>
      <c r="AS5" s="1214"/>
      <c r="AT5" s="1214"/>
      <c r="AU5" s="1214"/>
      <c r="AV5" s="1214"/>
      <c r="AW5" s="1214"/>
      <c r="AX5" s="1214"/>
      <c r="AY5" s="1214"/>
      <c r="AZ5" s="1214"/>
      <c r="BA5" s="1214"/>
      <c r="BB5" s="1214"/>
      <c r="BC5" s="1214"/>
      <c r="BD5" s="1214"/>
      <c r="BE5" s="1214"/>
      <c r="BF5" s="1214"/>
      <c r="BG5" s="1214"/>
      <c r="BH5" s="1214"/>
      <c r="BI5" s="1214"/>
      <c r="BJ5" s="1214"/>
      <c r="BK5" s="1214"/>
      <c r="BL5" s="1214"/>
      <c r="BM5" s="1214"/>
      <c r="BN5" s="1214"/>
      <c r="BO5" s="1214"/>
      <c r="BP5" s="1214"/>
      <c r="BQ5" s="1214"/>
      <c r="BR5" s="1214"/>
      <c r="BS5" s="1214"/>
      <c r="BT5" s="1214"/>
      <c r="BU5" s="1214"/>
      <c r="BV5" s="1214"/>
      <c r="BW5" s="1214"/>
      <c r="BX5" s="1214"/>
      <c r="BY5" s="1214"/>
      <c r="BZ5" s="1214"/>
      <c r="CA5" s="1214"/>
      <c r="CB5" s="1214"/>
      <c r="CC5" s="1214"/>
      <c r="CD5" s="1214"/>
      <c r="CE5" s="1214"/>
      <c r="CF5" s="1214"/>
      <c r="CG5" s="1214"/>
      <c r="CH5" s="1214"/>
      <c r="CI5" s="1214"/>
      <c r="CJ5" s="1214"/>
      <c r="CK5" s="1214"/>
      <c r="CL5" s="1214"/>
      <c r="CM5" s="1214"/>
      <c r="CN5" s="1214"/>
      <c r="CO5" s="1214"/>
      <c r="CP5" s="1214"/>
      <c r="CQ5" s="1214"/>
      <c r="CR5" s="1214"/>
      <c r="CS5" s="1214"/>
      <c r="CT5" s="1214"/>
      <c r="CU5" s="1214"/>
      <c r="CV5" s="1214"/>
      <c r="CW5" s="1214"/>
      <c r="CX5" s="1214"/>
      <c r="CY5" s="1214"/>
      <c r="CZ5" s="1214"/>
      <c r="DA5" s="1214"/>
      <c r="DB5" s="1214"/>
      <c r="DC5" s="1214"/>
      <c r="DD5" s="1214"/>
      <c r="DE5" s="1214"/>
    </row>
    <row r="6" spans="1:109" s="250" customFormat="1" ht="12.75" x14ac:dyDescent="0.25">
      <c r="A6" s="1214"/>
      <c r="B6" s="1214"/>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214"/>
      <c r="AF6" s="1214"/>
      <c r="AG6" s="1214"/>
      <c r="AH6" s="1214"/>
      <c r="AI6" s="1214"/>
      <c r="AJ6" s="1214"/>
      <c r="AK6" s="1214"/>
      <c r="AL6" s="1214"/>
      <c r="AM6" s="1214"/>
      <c r="AN6" s="1214"/>
      <c r="AO6" s="1214"/>
      <c r="AP6" s="1214"/>
      <c r="AQ6" s="1214"/>
      <c r="AR6" s="1214"/>
      <c r="AS6" s="1214"/>
      <c r="AT6" s="1214"/>
      <c r="AU6" s="1214"/>
      <c r="AV6" s="1214"/>
      <c r="AW6" s="1214"/>
      <c r="AX6" s="1214"/>
      <c r="AY6" s="1214"/>
      <c r="AZ6" s="1214"/>
      <c r="BA6" s="1214"/>
      <c r="BB6" s="1214"/>
      <c r="BC6" s="1214"/>
      <c r="BD6" s="1214"/>
      <c r="BE6" s="1214"/>
      <c r="BF6" s="1214"/>
      <c r="BG6" s="1214"/>
      <c r="BH6" s="1214"/>
      <c r="BI6" s="1214"/>
      <c r="BJ6" s="1214"/>
      <c r="BK6" s="1214"/>
      <c r="BL6" s="1214"/>
      <c r="BM6" s="1214"/>
      <c r="BN6" s="1214"/>
      <c r="BO6" s="1214"/>
      <c r="BP6" s="1214"/>
      <c r="BQ6" s="1214"/>
      <c r="BR6" s="1214"/>
      <c r="BS6" s="1214"/>
      <c r="BT6" s="1214"/>
      <c r="BU6" s="1214"/>
      <c r="BV6" s="1214"/>
      <c r="BW6" s="1214"/>
      <c r="BX6" s="1214"/>
      <c r="BY6" s="1214"/>
      <c r="BZ6" s="1214"/>
      <c r="CA6" s="1214"/>
      <c r="CB6" s="1214"/>
      <c r="CC6" s="1214"/>
      <c r="CD6" s="1214"/>
      <c r="CE6" s="1214"/>
      <c r="CF6" s="1214"/>
      <c r="CG6" s="1214"/>
      <c r="CH6" s="1214"/>
      <c r="CI6" s="1214"/>
      <c r="CJ6" s="1214"/>
      <c r="CK6" s="1214"/>
      <c r="CL6" s="1214"/>
      <c r="CM6" s="1214"/>
      <c r="CN6" s="1214"/>
      <c r="CO6" s="1214"/>
      <c r="CP6" s="1214"/>
      <c r="CQ6" s="1214"/>
      <c r="CR6" s="1214"/>
      <c r="CS6" s="1214"/>
      <c r="CT6" s="1214"/>
      <c r="CU6" s="1214"/>
      <c r="CV6" s="1214"/>
      <c r="CW6" s="1214"/>
      <c r="CX6" s="1214"/>
      <c r="CY6" s="1214"/>
      <c r="CZ6" s="1214"/>
      <c r="DA6" s="1214"/>
      <c r="DB6" s="1214"/>
      <c r="DC6" s="1214"/>
      <c r="DD6" s="1214"/>
      <c r="DE6" s="1214"/>
    </row>
    <row r="7" spans="1:109" s="250" customFormat="1" ht="12.75" x14ac:dyDescent="0.25">
      <c r="A7" s="1214"/>
      <c r="B7" s="1214"/>
      <c r="C7" s="1214"/>
      <c r="D7" s="1214"/>
      <c r="E7" s="1214"/>
      <c r="F7" s="1214"/>
      <c r="G7" s="1214"/>
      <c r="H7" s="1214"/>
      <c r="I7" s="1214"/>
      <c r="J7" s="1214"/>
      <c r="K7" s="1214"/>
      <c r="L7" s="1214"/>
      <c r="M7" s="1214"/>
      <c r="N7" s="1214"/>
      <c r="O7" s="1214"/>
      <c r="P7" s="1214"/>
      <c r="Q7" s="1214"/>
      <c r="R7" s="1214"/>
      <c r="S7" s="1214"/>
      <c r="T7" s="1214"/>
      <c r="U7" s="1214"/>
      <c r="V7" s="1214"/>
      <c r="W7" s="1214"/>
      <c r="X7" s="1214"/>
      <c r="Y7" s="1214"/>
      <c r="Z7" s="1214"/>
      <c r="AA7" s="1214"/>
      <c r="AB7" s="1214"/>
      <c r="AC7" s="1214"/>
      <c r="AD7" s="1214"/>
      <c r="AE7" s="1214"/>
      <c r="AF7" s="1214"/>
      <c r="AG7" s="1214"/>
      <c r="AH7" s="1214"/>
      <c r="AI7" s="1214"/>
      <c r="AJ7" s="1214"/>
      <c r="AK7" s="1214"/>
      <c r="AL7" s="1214"/>
      <c r="AM7" s="1214"/>
      <c r="AN7" s="1214"/>
      <c r="AO7" s="1214"/>
      <c r="AP7" s="1214"/>
      <c r="AQ7" s="1214"/>
      <c r="AR7" s="1214"/>
      <c r="AS7" s="1214"/>
      <c r="AT7" s="1214"/>
      <c r="AU7" s="1214"/>
      <c r="AV7" s="1214"/>
      <c r="AW7" s="1214"/>
      <c r="AX7" s="1214"/>
      <c r="AY7" s="1214"/>
      <c r="AZ7" s="1214"/>
      <c r="BA7" s="1214"/>
      <c r="BB7" s="1214"/>
      <c r="BC7" s="1214"/>
      <c r="BD7" s="1214"/>
      <c r="BE7" s="1214"/>
      <c r="BF7" s="1214"/>
      <c r="BG7" s="1214"/>
      <c r="BH7" s="1214"/>
      <c r="BI7" s="1214"/>
      <c r="BJ7" s="1214"/>
      <c r="BK7" s="1214"/>
      <c r="BL7" s="1214"/>
      <c r="BM7" s="1214"/>
      <c r="BN7" s="1214"/>
      <c r="BO7" s="1214"/>
      <c r="BP7" s="1214"/>
      <c r="BQ7" s="1214"/>
      <c r="BR7" s="1214"/>
      <c r="BS7" s="1214"/>
      <c r="BT7" s="1214"/>
      <c r="BU7" s="1214"/>
      <c r="BV7" s="1214"/>
      <c r="BW7" s="1214"/>
      <c r="BX7" s="1214"/>
      <c r="BY7" s="1214"/>
      <c r="BZ7" s="1214"/>
      <c r="CA7" s="1214"/>
      <c r="CB7" s="1214"/>
      <c r="CC7" s="1214"/>
      <c r="CD7" s="1214"/>
      <c r="CE7" s="1214"/>
      <c r="CF7" s="1214"/>
      <c r="CG7" s="1214"/>
      <c r="CH7" s="1214"/>
      <c r="CI7" s="1214"/>
      <c r="CJ7" s="1214"/>
      <c r="CK7" s="1214"/>
      <c r="CL7" s="1214"/>
      <c r="CM7" s="1214"/>
      <c r="CN7" s="1214"/>
      <c r="CO7" s="1214"/>
      <c r="CP7" s="1214"/>
      <c r="CQ7" s="1214"/>
      <c r="CR7" s="1214"/>
      <c r="CS7" s="1214"/>
      <c r="CT7" s="1214"/>
      <c r="CU7" s="1214"/>
      <c r="CV7" s="1214"/>
      <c r="CW7" s="1214"/>
      <c r="CX7" s="1214"/>
      <c r="CY7" s="1214"/>
      <c r="CZ7" s="1214"/>
      <c r="DA7" s="1214"/>
      <c r="DB7" s="1214"/>
      <c r="DC7" s="1214"/>
      <c r="DD7" s="1214"/>
      <c r="DE7" s="1214"/>
    </row>
    <row r="8" spans="1:109" s="250" customFormat="1" ht="12.75" x14ac:dyDescent="0.25">
      <c r="A8" s="1214"/>
      <c r="B8" s="1214"/>
      <c r="C8" s="1214"/>
      <c r="D8" s="1214"/>
      <c r="E8" s="1214"/>
      <c r="F8" s="1214"/>
      <c r="G8" s="1214"/>
      <c r="H8" s="1214"/>
      <c r="I8" s="1214"/>
      <c r="J8" s="1214"/>
      <c r="K8" s="1214"/>
      <c r="L8" s="1214"/>
      <c r="M8" s="1214"/>
      <c r="N8" s="1214"/>
      <c r="O8" s="1214"/>
      <c r="P8" s="1214"/>
      <c r="Q8" s="1214"/>
      <c r="R8" s="1214"/>
      <c r="S8" s="1214"/>
      <c r="T8" s="1214"/>
      <c r="U8" s="1214"/>
      <c r="V8" s="1214"/>
      <c r="W8" s="1214"/>
      <c r="X8" s="1214"/>
      <c r="Y8" s="1214"/>
      <c r="Z8" s="1214"/>
      <c r="AA8" s="1214"/>
      <c r="AB8" s="1214"/>
      <c r="AC8" s="1214"/>
      <c r="AD8" s="1214"/>
      <c r="AE8" s="1214"/>
      <c r="AF8" s="1214"/>
      <c r="AG8" s="1214"/>
      <c r="AH8" s="1214"/>
      <c r="AI8" s="1214"/>
      <c r="AJ8" s="1214"/>
      <c r="AK8" s="1214"/>
      <c r="AL8" s="1214"/>
      <c r="AM8" s="1214"/>
      <c r="AN8" s="1214"/>
      <c r="AO8" s="1214"/>
      <c r="AP8" s="1214"/>
      <c r="AQ8" s="1214"/>
      <c r="AR8" s="1214"/>
      <c r="AS8" s="1214"/>
      <c r="AT8" s="1214"/>
      <c r="AU8" s="1214"/>
      <c r="AV8" s="1214"/>
      <c r="AW8" s="1214"/>
      <c r="AX8" s="1214"/>
      <c r="AY8" s="1214"/>
      <c r="AZ8" s="1214"/>
      <c r="BA8" s="1214"/>
      <c r="BB8" s="1214"/>
      <c r="BC8" s="1214"/>
      <c r="BD8" s="1214"/>
      <c r="BE8" s="1214"/>
      <c r="BF8" s="1214"/>
      <c r="BG8" s="1214"/>
      <c r="BH8" s="1214"/>
      <c r="BI8" s="1214"/>
      <c r="BJ8" s="1214"/>
      <c r="BK8" s="1214"/>
      <c r="BL8" s="1214"/>
      <c r="BM8" s="1214"/>
      <c r="BN8" s="1214"/>
      <c r="BO8" s="1214"/>
      <c r="BP8" s="1214"/>
      <c r="BQ8" s="1214"/>
      <c r="BR8" s="1214"/>
      <c r="BS8" s="1214"/>
      <c r="BT8" s="1214"/>
      <c r="BU8" s="1214"/>
      <c r="BV8" s="1214"/>
      <c r="BW8" s="1214"/>
      <c r="BX8" s="1214"/>
      <c r="BY8" s="1214"/>
      <c r="BZ8" s="1214"/>
      <c r="CA8" s="1214"/>
      <c r="CB8" s="1214"/>
      <c r="CC8" s="1214"/>
      <c r="CD8" s="1214"/>
      <c r="CE8" s="1214"/>
      <c r="CF8" s="1214"/>
      <c r="CG8" s="1214"/>
      <c r="CH8" s="1214"/>
      <c r="CI8" s="1214"/>
      <c r="CJ8" s="1214"/>
      <c r="CK8" s="1214"/>
      <c r="CL8" s="1214"/>
      <c r="CM8" s="1214"/>
      <c r="CN8" s="1214"/>
      <c r="CO8" s="1214"/>
      <c r="CP8" s="1214"/>
      <c r="CQ8" s="1214"/>
      <c r="CR8" s="1214"/>
      <c r="CS8" s="1214"/>
      <c r="CT8" s="1214"/>
      <c r="CU8" s="1214"/>
      <c r="CV8" s="1214"/>
      <c r="CW8" s="1214"/>
      <c r="CX8" s="1214"/>
      <c r="CY8" s="1214"/>
      <c r="CZ8" s="1214"/>
      <c r="DA8" s="1214"/>
      <c r="DB8" s="1214"/>
      <c r="DC8" s="1214"/>
      <c r="DD8" s="1214"/>
      <c r="DE8" s="1214"/>
    </row>
    <row r="9" spans="1:109" s="250" customFormat="1" ht="12.75" x14ac:dyDescent="0.25">
      <c r="A9" s="1214"/>
      <c r="B9" s="1214"/>
      <c r="C9" s="1214"/>
      <c r="D9" s="1214"/>
      <c r="E9" s="1214"/>
      <c r="F9" s="1214"/>
      <c r="G9" s="1214"/>
      <c r="H9" s="1214"/>
      <c r="I9" s="1214"/>
      <c r="J9" s="1214"/>
      <c r="K9" s="1214"/>
      <c r="L9" s="1214"/>
      <c r="M9" s="1214"/>
      <c r="N9" s="1214"/>
      <c r="O9" s="1214"/>
      <c r="P9" s="1214"/>
      <c r="Q9" s="1214"/>
      <c r="R9" s="1214"/>
      <c r="S9" s="1214"/>
      <c r="T9" s="1214"/>
      <c r="U9" s="1214"/>
      <c r="V9" s="1214"/>
      <c r="W9" s="1214"/>
      <c r="X9" s="1214"/>
      <c r="Y9" s="1214"/>
      <c r="Z9" s="1214"/>
      <c r="AA9" s="1214"/>
      <c r="AB9" s="1214"/>
      <c r="AC9" s="1214"/>
      <c r="AD9" s="1214"/>
      <c r="AE9" s="1214"/>
      <c r="AF9" s="1214"/>
      <c r="AG9" s="1214"/>
      <c r="AH9" s="1214"/>
      <c r="AI9" s="1214"/>
      <c r="AJ9" s="1214"/>
      <c r="AK9" s="1214"/>
      <c r="AL9" s="1214"/>
      <c r="AM9" s="1214"/>
      <c r="AN9" s="1214"/>
      <c r="AO9" s="1214"/>
      <c r="AP9" s="1214"/>
      <c r="AQ9" s="1214"/>
      <c r="AR9" s="1214"/>
      <c r="AS9" s="1214"/>
      <c r="AT9" s="1214"/>
      <c r="AU9" s="1214"/>
      <c r="AV9" s="1214"/>
      <c r="AW9" s="1214"/>
      <c r="AX9" s="1214"/>
      <c r="AY9" s="1214"/>
      <c r="AZ9" s="1214"/>
      <c r="BA9" s="1214"/>
      <c r="BB9" s="1214"/>
      <c r="BC9" s="1214"/>
      <c r="BD9" s="1214"/>
      <c r="BE9" s="1214"/>
      <c r="BF9" s="1214"/>
      <c r="BG9" s="1214"/>
      <c r="BH9" s="1214"/>
      <c r="BI9" s="1214"/>
      <c r="BJ9" s="1214"/>
      <c r="BK9" s="1214"/>
      <c r="BL9" s="1214"/>
      <c r="BM9" s="1214"/>
      <c r="BN9" s="1214"/>
      <c r="BO9" s="1214"/>
      <c r="BP9" s="1214"/>
      <c r="BQ9" s="1214"/>
      <c r="BR9" s="1214"/>
      <c r="BS9" s="1214"/>
      <c r="BT9" s="1214"/>
      <c r="BU9" s="1214"/>
      <c r="BV9" s="1214"/>
      <c r="BW9" s="1214"/>
      <c r="BX9" s="1214"/>
      <c r="BY9" s="1214"/>
      <c r="BZ9" s="1214"/>
      <c r="CA9" s="1214"/>
      <c r="CB9" s="1214"/>
      <c r="CC9" s="1214"/>
      <c r="CD9" s="1214"/>
      <c r="CE9" s="1214"/>
      <c r="CF9" s="1214"/>
      <c r="CG9" s="1214"/>
      <c r="CH9" s="1214"/>
      <c r="CI9" s="1214"/>
      <c r="CJ9" s="1214"/>
      <c r="CK9" s="1214"/>
      <c r="CL9" s="1214"/>
      <c r="CM9" s="1214"/>
      <c r="CN9" s="1214"/>
      <c r="CO9" s="1214"/>
      <c r="CP9" s="1214"/>
      <c r="CQ9" s="1214"/>
      <c r="CR9" s="1214"/>
      <c r="CS9" s="1214"/>
      <c r="CT9" s="1214"/>
      <c r="CU9" s="1214"/>
      <c r="CV9" s="1214"/>
      <c r="CW9" s="1214"/>
      <c r="CX9" s="1214"/>
      <c r="CY9" s="1214"/>
      <c r="CZ9" s="1214"/>
      <c r="DA9" s="1214"/>
      <c r="DB9" s="1214"/>
      <c r="DC9" s="1214"/>
      <c r="DD9" s="1214"/>
      <c r="DE9" s="1214"/>
    </row>
    <row r="10" spans="1:109" s="250" customFormat="1" ht="12.75" x14ac:dyDescent="0.25">
      <c r="A10" s="1214"/>
      <c r="B10" s="1214"/>
      <c r="C10" s="1214"/>
      <c r="D10" s="1214"/>
      <c r="E10" s="1214"/>
      <c r="F10" s="1214"/>
      <c r="G10" s="1214"/>
      <c r="H10" s="1214"/>
      <c r="I10" s="1214"/>
      <c r="J10" s="1214"/>
      <c r="K10" s="1214"/>
      <c r="L10" s="1214"/>
      <c r="M10" s="1214"/>
      <c r="N10" s="1214"/>
      <c r="O10" s="1214"/>
      <c r="P10" s="1214"/>
      <c r="Q10" s="1214"/>
      <c r="R10" s="1214"/>
      <c r="S10" s="1214"/>
      <c r="T10" s="1214"/>
      <c r="U10" s="1214"/>
      <c r="V10" s="1214"/>
      <c r="W10" s="1214"/>
      <c r="X10" s="1214"/>
      <c r="Y10" s="1214"/>
      <c r="Z10" s="1214"/>
      <c r="AA10" s="1214"/>
      <c r="AB10" s="1214"/>
      <c r="AC10" s="1214"/>
      <c r="AD10" s="1214"/>
      <c r="AE10" s="1214"/>
      <c r="AF10" s="1214"/>
      <c r="AG10" s="1214"/>
      <c r="AH10" s="1214"/>
      <c r="AI10" s="1214"/>
      <c r="AJ10" s="1214"/>
      <c r="AK10" s="1214"/>
      <c r="AL10" s="1214"/>
      <c r="AM10" s="1214"/>
      <c r="AN10" s="1214"/>
      <c r="AO10" s="1214"/>
      <c r="AP10" s="1214"/>
      <c r="AQ10" s="1214"/>
      <c r="AR10" s="1214"/>
      <c r="AS10" s="1214"/>
      <c r="AT10" s="1214"/>
      <c r="AU10" s="1214"/>
      <c r="AV10" s="1214"/>
      <c r="AW10" s="1214"/>
      <c r="AX10" s="1214"/>
      <c r="AY10" s="1214"/>
      <c r="AZ10" s="1214"/>
      <c r="BA10" s="1214"/>
      <c r="BB10" s="1214"/>
      <c r="BC10" s="1214"/>
      <c r="BD10" s="1214"/>
      <c r="BE10" s="1214"/>
      <c r="BF10" s="1214"/>
      <c r="BG10" s="1214"/>
      <c r="BH10" s="1214"/>
      <c r="BI10" s="1214"/>
      <c r="BJ10" s="1214"/>
      <c r="BK10" s="1214"/>
      <c r="BL10" s="1214"/>
      <c r="BM10" s="1214"/>
      <c r="BN10" s="1214"/>
      <c r="BO10" s="1214"/>
      <c r="BP10" s="1214"/>
      <c r="BQ10" s="1214"/>
      <c r="BR10" s="1214"/>
      <c r="BS10" s="1214"/>
      <c r="BT10" s="1214"/>
      <c r="BU10" s="1214"/>
      <c r="BV10" s="1214"/>
      <c r="BW10" s="1214"/>
      <c r="BX10" s="1214"/>
      <c r="BY10" s="1214"/>
      <c r="BZ10" s="1214"/>
      <c r="CA10" s="1214"/>
      <c r="CB10" s="1214"/>
      <c r="CC10" s="1214"/>
      <c r="CD10" s="1214"/>
      <c r="CE10" s="1214"/>
      <c r="CF10" s="1214"/>
      <c r="CG10" s="1214"/>
      <c r="CH10" s="1214"/>
      <c r="CI10" s="1214"/>
      <c r="CJ10" s="1214"/>
      <c r="CK10" s="1214"/>
      <c r="CL10" s="1214"/>
      <c r="CM10" s="1214"/>
      <c r="CN10" s="1214"/>
      <c r="CO10" s="1214"/>
      <c r="CP10" s="1214"/>
      <c r="CQ10" s="1214"/>
      <c r="CR10" s="1214"/>
      <c r="CS10" s="1214"/>
      <c r="CT10" s="1214"/>
      <c r="CU10" s="1214"/>
      <c r="CV10" s="1214"/>
      <c r="CW10" s="1214"/>
      <c r="CX10" s="1214"/>
      <c r="CY10" s="1214"/>
      <c r="CZ10" s="1214"/>
      <c r="DA10" s="1214"/>
      <c r="DB10" s="1214"/>
      <c r="DC10" s="1214"/>
      <c r="DD10" s="1214"/>
      <c r="DE10" s="1214"/>
    </row>
    <row r="11" spans="1:109" s="250" customFormat="1" ht="12.75" x14ac:dyDescent="0.25">
      <c r="A11" s="1214"/>
      <c r="B11" s="1214"/>
      <c r="C11" s="1214"/>
      <c r="D11" s="1214"/>
      <c r="E11" s="1214"/>
      <c r="F11" s="1214"/>
      <c r="G11" s="1214"/>
      <c r="H11" s="1214"/>
      <c r="I11" s="1214"/>
      <c r="J11" s="1214"/>
      <c r="K11" s="1214"/>
      <c r="L11" s="1214"/>
      <c r="M11" s="1214"/>
      <c r="N11" s="1214"/>
      <c r="O11" s="1214"/>
      <c r="P11" s="1214"/>
      <c r="Q11" s="1214"/>
      <c r="R11" s="1214"/>
      <c r="S11" s="1214"/>
      <c r="T11" s="1214"/>
      <c r="U11" s="1214"/>
      <c r="V11" s="1214"/>
      <c r="W11" s="1214"/>
      <c r="X11" s="1214"/>
      <c r="Y11" s="1214"/>
      <c r="Z11" s="1214"/>
      <c r="AA11" s="1214"/>
      <c r="AB11" s="1214"/>
      <c r="AC11" s="1214"/>
      <c r="AD11" s="1214"/>
      <c r="AE11" s="1214"/>
      <c r="AF11" s="1214"/>
      <c r="AG11" s="1214"/>
      <c r="AH11" s="1214"/>
      <c r="AI11" s="1214"/>
      <c r="AJ11" s="1214"/>
      <c r="AK11" s="1214"/>
      <c r="AL11" s="1214"/>
      <c r="AM11" s="1214"/>
      <c r="AN11" s="1214"/>
      <c r="AO11" s="1214"/>
      <c r="AP11" s="1214"/>
      <c r="AQ11" s="1214"/>
      <c r="AR11" s="1214"/>
      <c r="AS11" s="1214"/>
      <c r="AT11" s="1214"/>
      <c r="AU11" s="1214"/>
      <c r="AV11" s="1214"/>
      <c r="AW11" s="1214"/>
      <c r="AX11" s="1214"/>
      <c r="AY11" s="1214"/>
      <c r="AZ11" s="1214"/>
      <c r="BA11" s="1214"/>
      <c r="BB11" s="1214"/>
      <c r="BC11" s="1214"/>
      <c r="BD11" s="1214"/>
      <c r="BE11" s="1214"/>
      <c r="BF11" s="1214"/>
      <c r="BG11" s="1214"/>
      <c r="BH11" s="1214"/>
      <c r="BI11" s="1214"/>
      <c r="BJ11" s="1214"/>
      <c r="BK11" s="1214"/>
      <c r="BL11" s="1214"/>
      <c r="BM11" s="1214"/>
      <c r="BN11" s="1214"/>
      <c r="BO11" s="1214"/>
      <c r="BP11" s="1214"/>
      <c r="BQ11" s="1214"/>
      <c r="BR11" s="1214"/>
      <c r="BS11" s="1214"/>
      <c r="BT11" s="1214"/>
      <c r="BU11" s="1214"/>
      <c r="BV11" s="1214"/>
      <c r="BW11" s="1214"/>
      <c r="BX11" s="1214"/>
      <c r="BY11" s="1214"/>
      <c r="BZ11" s="1214"/>
      <c r="CA11" s="1214"/>
      <c r="CB11" s="1214"/>
      <c r="CC11" s="1214"/>
      <c r="CD11" s="1214"/>
      <c r="CE11" s="1214"/>
      <c r="CF11" s="1214"/>
      <c r="CG11" s="1214"/>
      <c r="CH11" s="1214"/>
      <c r="CI11" s="1214"/>
      <c r="CJ11" s="1214"/>
      <c r="CK11" s="1214"/>
      <c r="CL11" s="1214"/>
      <c r="CM11" s="1214"/>
      <c r="CN11" s="1214"/>
      <c r="CO11" s="1214"/>
      <c r="CP11" s="1214"/>
      <c r="CQ11" s="1214"/>
      <c r="CR11" s="1214"/>
      <c r="CS11" s="1214"/>
      <c r="CT11" s="1214"/>
      <c r="CU11" s="1214"/>
      <c r="CV11" s="1214"/>
      <c r="CW11" s="1214"/>
      <c r="CX11" s="1214"/>
      <c r="CY11" s="1214"/>
      <c r="CZ11" s="1214"/>
      <c r="DA11" s="1214"/>
      <c r="DB11" s="1214"/>
      <c r="DC11" s="1214"/>
      <c r="DD11" s="1214"/>
      <c r="DE11" s="1214"/>
    </row>
    <row r="12" spans="1:109" s="250" customFormat="1" ht="12.75" x14ac:dyDescent="0.25">
      <c r="A12" s="1214"/>
      <c r="B12" s="1214"/>
      <c r="C12" s="1214"/>
      <c r="D12" s="1214"/>
      <c r="E12" s="1214"/>
      <c r="F12" s="1214"/>
      <c r="G12" s="1214"/>
      <c r="H12" s="1214"/>
      <c r="I12" s="1214"/>
      <c r="J12" s="1214"/>
      <c r="K12" s="1214"/>
      <c r="L12" s="1214"/>
      <c r="M12" s="1214"/>
      <c r="N12" s="1214"/>
      <c r="O12" s="1214"/>
      <c r="P12" s="1214"/>
      <c r="Q12" s="1214"/>
      <c r="R12" s="1214"/>
      <c r="S12" s="1214"/>
      <c r="T12" s="1214"/>
      <c r="U12" s="1214"/>
      <c r="V12" s="1214"/>
      <c r="W12" s="1214"/>
      <c r="X12" s="1214"/>
      <c r="Y12" s="1214"/>
      <c r="Z12" s="1214"/>
      <c r="AA12" s="1214"/>
      <c r="AB12" s="1214"/>
      <c r="AC12" s="1214"/>
      <c r="AD12" s="1214"/>
      <c r="AE12" s="1214"/>
      <c r="AF12" s="1214"/>
      <c r="AG12" s="1214"/>
      <c r="AH12" s="1214"/>
      <c r="AI12" s="1214"/>
      <c r="AJ12" s="1214"/>
      <c r="AK12" s="1214"/>
      <c r="AL12" s="1214"/>
      <c r="AM12" s="1214"/>
      <c r="AN12" s="1214"/>
      <c r="AO12" s="1214"/>
      <c r="AP12" s="1214"/>
      <c r="AQ12" s="1214"/>
      <c r="AR12" s="1214"/>
      <c r="AS12" s="1214"/>
      <c r="AT12" s="1214"/>
      <c r="AU12" s="1214"/>
      <c r="AV12" s="1214"/>
      <c r="AW12" s="1214"/>
      <c r="AX12" s="1214"/>
      <c r="AY12" s="1214"/>
      <c r="AZ12" s="1214"/>
      <c r="BA12" s="1214"/>
      <c r="BB12" s="1214"/>
      <c r="BC12" s="1214"/>
      <c r="BD12" s="1214"/>
      <c r="BE12" s="1214"/>
      <c r="BF12" s="1214"/>
      <c r="BG12" s="1214"/>
      <c r="BH12" s="1214"/>
      <c r="BI12" s="1214"/>
      <c r="BJ12" s="1214"/>
      <c r="BK12" s="1214"/>
      <c r="BL12" s="1214"/>
      <c r="BM12" s="1214"/>
      <c r="BN12" s="1214"/>
      <c r="BO12" s="1214"/>
      <c r="BP12" s="1214"/>
      <c r="BQ12" s="1214"/>
      <c r="BR12" s="1214"/>
      <c r="BS12" s="1214"/>
      <c r="BT12" s="1214"/>
      <c r="BU12" s="1214"/>
      <c r="BV12" s="1214"/>
      <c r="BW12" s="1214"/>
      <c r="BX12" s="1214"/>
      <c r="BY12" s="1214"/>
      <c r="BZ12" s="1214"/>
      <c r="CA12" s="1214"/>
      <c r="CB12" s="1214"/>
      <c r="CC12" s="1214"/>
      <c r="CD12" s="1214"/>
      <c r="CE12" s="1214"/>
      <c r="CF12" s="1214"/>
      <c r="CG12" s="1214"/>
      <c r="CH12" s="1214"/>
      <c r="CI12" s="1214"/>
      <c r="CJ12" s="1214"/>
      <c r="CK12" s="1214"/>
      <c r="CL12" s="1214"/>
      <c r="CM12" s="1214"/>
      <c r="CN12" s="1214"/>
      <c r="CO12" s="1214"/>
      <c r="CP12" s="1214"/>
      <c r="CQ12" s="1214"/>
      <c r="CR12" s="1214"/>
      <c r="CS12" s="1214"/>
      <c r="CT12" s="1214"/>
      <c r="CU12" s="1214"/>
      <c r="CV12" s="1214"/>
      <c r="CW12" s="1214"/>
      <c r="CX12" s="1214"/>
      <c r="CY12" s="1214"/>
      <c r="CZ12" s="1214"/>
      <c r="DA12" s="1214"/>
      <c r="DB12" s="1214"/>
      <c r="DC12" s="1214"/>
      <c r="DD12" s="1214"/>
      <c r="DE12" s="1214"/>
    </row>
    <row r="13" spans="1:109" s="250" customFormat="1" ht="12.75" x14ac:dyDescent="0.25">
      <c r="A13" s="1214"/>
      <c r="B13" s="1214"/>
      <c r="C13" s="1214"/>
      <c r="D13" s="1214"/>
      <c r="E13" s="1214"/>
      <c r="F13" s="1214"/>
      <c r="G13" s="1214"/>
      <c r="H13" s="1214"/>
      <c r="I13" s="1214"/>
      <c r="J13" s="1214"/>
      <c r="K13" s="1214"/>
      <c r="L13" s="1214"/>
      <c r="M13" s="1214"/>
      <c r="N13" s="1214"/>
      <c r="O13" s="1214"/>
      <c r="P13" s="1214"/>
      <c r="Q13" s="1214"/>
      <c r="R13" s="1214"/>
      <c r="S13" s="1214"/>
      <c r="T13" s="1214"/>
      <c r="U13" s="1214"/>
      <c r="V13" s="1214"/>
      <c r="W13" s="1214"/>
      <c r="X13" s="1214"/>
      <c r="Y13" s="1214"/>
      <c r="Z13" s="1214"/>
      <c r="AA13" s="1214"/>
      <c r="AB13" s="1214"/>
      <c r="AC13" s="1214"/>
      <c r="AD13" s="1214"/>
      <c r="AE13" s="1214"/>
      <c r="AF13" s="1214"/>
      <c r="AG13" s="1214"/>
      <c r="AH13" s="1214"/>
      <c r="AI13" s="1214"/>
      <c r="AJ13" s="1214"/>
      <c r="AK13" s="1214"/>
      <c r="AL13" s="1214"/>
      <c r="AM13" s="1214"/>
      <c r="AN13" s="1214"/>
      <c r="AO13" s="1214"/>
      <c r="AP13" s="1214"/>
      <c r="AQ13" s="1214"/>
      <c r="AR13" s="1214"/>
      <c r="AS13" s="1214"/>
      <c r="AT13" s="1214"/>
      <c r="AU13" s="1214"/>
      <c r="AV13" s="1214"/>
      <c r="AW13" s="1214"/>
      <c r="AX13" s="1214"/>
      <c r="AY13" s="1214"/>
      <c r="AZ13" s="1214"/>
      <c r="BA13" s="1214"/>
      <c r="BB13" s="1214"/>
      <c r="BC13" s="1214"/>
      <c r="BD13" s="1214"/>
      <c r="BE13" s="1214"/>
      <c r="BF13" s="1214"/>
      <c r="BG13" s="1214"/>
      <c r="BH13" s="1214"/>
      <c r="BI13" s="1214"/>
      <c r="BJ13" s="1214"/>
      <c r="BK13" s="1214"/>
      <c r="BL13" s="1214"/>
      <c r="BM13" s="1214"/>
      <c r="BN13" s="1214"/>
      <c r="BO13" s="1214"/>
      <c r="BP13" s="1214"/>
      <c r="BQ13" s="1214"/>
      <c r="BR13" s="1214"/>
      <c r="BS13" s="1214"/>
      <c r="BT13" s="1214"/>
      <c r="BU13" s="1214"/>
      <c r="BV13" s="1214"/>
      <c r="BW13" s="1214"/>
      <c r="BX13" s="1214"/>
      <c r="BY13" s="1214"/>
      <c r="BZ13" s="1214"/>
      <c r="CA13" s="1214"/>
      <c r="CB13" s="1214"/>
      <c r="CC13" s="1214"/>
      <c r="CD13" s="1214"/>
      <c r="CE13" s="1214"/>
      <c r="CF13" s="1214"/>
      <c r="CG13" s="1214"/>
      <c r="CH13" s="1214"/>
      <c r="CI13" s="1214"/>
      <c r="CJ13" s="1214"/>
      <c r="CK13" s="1214"/>
      <c r="CL13" s="1214"/>
      <c r="CM13" s="1214"/>
      <c r="CN13" s="1214"/>
      <c r="CO13" s="1214"/>
      <c r="CP13" s="1214"/>
      <c r="CQ13" s="1214"/>
      <c r="CR13" s="1214"/>
      <c r="CS13" s="1214"/>
      <c r="CT13" s="1214"/>
      <c r="CU13" s="1214"/>
      <c r="CV13" s="1214"/>
      <c r="CW13" s="1214"/>
      <c r="CX13" s="1214"/>
      <c r="CY13" s="1214"/>
      <c r="CZ13" s="1214"/>
      <c r="DA13" s="1214"/>
      <c r="DB13" s="1214"/>
      <c r="DC13" s="1214"/>
      <c r="DD13" s="1214"/>
      <c r="DE13" s="1214"/>
    </row>
    <row r="14" spans="1:109" s="250" customFormat="1" ht="12.75" x14ac:dyDescent="0.25">
      <c r="A14" s="1214"/>
      <c r="B14" s="1214"/>
      <c r="C14" s="1214"/>
      <c r="D14" s="1214"/>
      <c r="E14" s="1214"/>
      <c r="F14" s="1214"/>
      <c r="G14" s="1214"/>
      <c r="H14" s="1214"/>
      <c r="I14" s="1214"/>
      <c r="J14" s="1214"/>
      <c r="K14" s="1214"/>
      <c r="L14" s="1214"/>
      <c r="M14" s="1214"/>
      <c r="N14" s="1214"/>
      <c r="O14" s="1214"/>
      <c r="P14" s="1214"/>
      <c r="Q14" s="1214"/>
      <c r="R14" s="1214"/>
      <c r="S14" s="1214"/>
      <c r="T14" s="1214"/>
      <c r="U14" s="1214"/>
      <c r="V14" s="1214"/>
      <c r="W14" s="1214"/>
      <c r="X14" s="1214"/>
      <c r="Y14" s="1214"/>
      <c r="Z14" s="1214"/>
      <c r="AA14" s="1214"/>
      <c r="AB14" s="1214"/>
      <c r="AC14" s="1214"/>
      <c r="AD14" s="1214"/>
      <c r="AE14" s="1214"/>
      <c r="AF14" s="1214"/>
      <c r="AG14" s="1214"/>
      <c r="AH14" s="1214"/>
      <c r="AI14" s="1214"/>
      <c r="AJ14" s="1214"/>
      <c r="AK14" s="1214"/>
      <c r="AL14" s="1214"/>
      <c r="AM14" s="1214"/>
      <c r="AN14" s="1214"/>
      <c r="AO14" s="1214"/>
      <c r="AP14" s="1214"/>
      <c r="AQ14" s="1214"/>
      <c r="AR14" s="1214"/>
      <c r="AS14" s="1214"/>
      <c r="AT14" s="1214"/>
      <c r="AU14" s="1214"/>
      <c r="AV14" s="1214"/>
      <c r="AW14" s="1214"/>
      <c r="AX14" s="1214"/>
      <c r="AY14" s="1214"/>
      <c r="AZ14" s="1214"/>
      <c r="BA14" s="1214"/>
      <c r="BB14" s="1214"/>
      <c r="BC14" s="1214"/>
      <c r="BD14" s="1214"/>
      <c r="BE14" s="1214"/>
      <c r="BF14" s="1214"/>
      <c r="BG14" s="1214"/>
      <c r="BH14" s="1214"/>
      <c r="BI14" s="1214"/>
      <c r="BJ14" s="1214"/>
      <c r="BK14" s="1214"/>
      <c r="BL14" s="1214"/>
      <c r="BM14" s="1214"/>
      <c r="BN14" s="1214"/>
      <c r="BO14" s="1214"/>
      <c r="BP14" s="1214"/>
      <c r="BQ14" s="1214"/>
      <c r="BR14" s="1214"/>
      <c r="BS14" s="1214"/>
      <c r="BT14" s="1214"/>
      <c r="BU14" s="1214"/>
      <c r="BV14" s="1214"/>
      <c r="BW14" s="1214"/>
      <c r="BX14" s="1214"/>
      <c r="BY14" s="1214"/>
      <c r="BZ14" s="1214"/>
      <c r="CA14" s="1214"/>
      <c r="CB14" s="1214"/>
      <c r="CC14" s="1214"/>
      <c r="CD14" s="1214"/>
      <c r="CE14" s="1214"/>
      <c r="CF14" s="1214"/>
      <c r="CG14" s="1214"/>
      <c r="CH14" s="1214"/>
      <c r="CI14" s="1214"/>
      <c r="CJ14" s="1214"/>
      <c r="CK14" s="1214"/>
      <c r="CL14" s="1214"/>
      <c r="CM14" s="1214"/>
      <c r="CN14" s="1214"/>
      <c r="CO14" s="1214"/>
      <c r="CP14" s="1214"/>
      <c r="CQ14" s="1214"/>
      <c r="CR14" s="1214"/>
      <c r="CS14" s="1214"/>
      <c r="CT14" s="1214"/>
      <c r="CU14" s="1214"/>
      <c r="CV14" s="1214"/>
      <c r="CW14" s="1214"/>
      <c r="CX14" s="1214"/>
      <c r="CY14" s="1214"/>
      <c r="CZ14" s="1214"/>
      <c r="DA14" s="1214"/>
      <c r="DB14" s="1214"/>
      <c r="DC14" s="1214"/>
      <c r="DD14" s="1214"/>
      <c r="DE14" s="1214"/>
    </row>
    <row r="15" spans="1:109" s="250" customFormat="1" ht="12.75" x14ac:dyDescent="0.25">
      <c r="A15" s="1213"/>
      <c r="B15" s="1214"/>
      <c r="C15" s="1214"/>
      <c r="D15" s="1214"/>
      <c r="E15" s="1214"/>
      <c r="F15" s="1214"/>
      <c r="G15" s="1214"/>
      <c r="H15" s="1214"/>
      <c r="I15" s="1214"/>
      <c r="J15" s="1214"/>
      <c r="K15" s="1214"/>
      <c r="L15" s="1214"/>
      <c r="M15" s="1214"/>
      <c r="N15" s="1214"/>
      <c r="O15" s="1214"/>
      <c r="P15" s="1214"/>
      <c r="Q15" s="1214"/>
      <c r="R15" s="1214"/>
      <c r="S15" s="1214"/>
      <c r="T15" s="1214"/>
      <c r="U15" s="1214"/>
      <c r="V15" s="1214"/>
      <c r="W15" s="1214"/>
      <c r="X15" s="1214"/>
      <c r="Y15" s="1214"/>
      <c r="Z15" s="1214"/>
      <c r="AA15" s="1214"/>
      <c r="AB15" s="1214"/>
      <c r="AC15" s="1214"/>
      <c r="AD15" s="1214"/>
      <c r="AE15" s="1214"/>
      <c r="AF15" s="1214"/>
      <c r="AG15" s="1214"/>
      <c r="AH15" s="1214"/>
      <c r="AI15" s="1214"/>
      <c r="AJ15" s="1214"/>
      <c r="AK15" s="1214"/>
      <c r="AL15" s="1214"/>
      <c r="AM15" s="1214"/>
      <c r="AN15" s="1214"/>
      <c r="AO15" s="1214"/>
      <c r="AP15" s="1214"/>
      <c r="AQ15" s="1214"/>
      <c r="AR15" s="1214"/>
      <c r="AS15" s="1214"/>
      <c r="AT15" s="1214"/>
      <c r="AU15" s="1214"/>
      <c r="AV15" s="1214"/>
      <c r="AW15" s="1214"/>
      <c r="AX15" s="1214"/>
      <c r="AY15" s="1214"/>
      <c r="AZ15" s="1214"/>
      <c r="BA15" s="1214"/>
      <c r="BB15" s="1214"/>
      <c r="BC15" s="1214"/>
      <c r="BD15" s="1214"/>
      <c r="BE15" s="1214"/>
      <c r="BF15" s="1214"/>
      <c r="BG15" s="1214"/>
      <c r="BH15" s="1214"/>
      <c r="BI15" s="1214"/>
      <c r="BJ15" s="1214"/>
      <c r="BK15" s="1214"/>
      <c r="BL15" s="1214"/>
      <c r="BM15" s="1214"/>
      <c r="BN15" s="1214"/>
      <c r="BO15" s="1214"/>
      <c r="BP15" s="1214"/>
      <c r="BQ15" s="1214"/>
      <c r="BR15" s="1214"/>
      <c r="BS15" s="1214"/>
      <c r="BT15" s="1214"/>
      <c r="BU15" s="1214"/>
      <c r="BV15" s="1214"/>
      <c r="BW15" s="1214"/>
      <c r="BX15" s="1214"/>
      <c r="BY15" s="1214"/>
      <c r="BZ15" s="1214"/>
      <c r="CA15" s="1214"/>
      <c r="CB15" s="1214"/>
      <c r="CC15" s="1214"/>
      <c r="CD15" s="1214"/>
      <c r="CE15" s="1214"/>
      <c r="CF15" s="1214"/>
      <c r="CG15" s="1214"/>
      <c r="CH15" s="1214"/>
      <c r="CI15" s="1214"/>
      <c r="CJ15" s="1214"/>
      <c r="CK15" s="1214"/>
      <c r="CL15" s="1214"/>
      <c r="CM15" s="1214"/>
      <c r="CN15" s="1214"/>
      <c r="CO15" s="1214"/>
      <c r="CP15" s="1214"/>
      <c r="CQ15" s="1214"/>
      <c r="CR15" s="1214"/>
      <c r="CS15" s="1214"/>
      <c r="CT15" s="1214"/>
      <c r="CU15" s="1214"/>
      <c r="CV15" s="1214"/>
      <c r="CW15" s="1214"/>
      <c r="CX15" s="1214"/>
      <c r="CY15" s="1214"/>
      <c r="CZ15" s="1214"/>
      <c r="DA15" s="1214"/>
      <c r="DB15" s="1214"/>
      <c r="DC15" s="1214"/>
      <c r="DD15" s="1214"/>
      <c r="DE15" s="1214"/>
    </row>
    <row r="16" spans="1:109" s="250" customFormat="1" ht="12.75" x14ac:dyDescent="0.25">
      <c r="A16" s="1213"/>
      <c r="B16" s="1214"/>
      <c r="C16" s="1214"/>
      <c r="D16" s="1214"/>
      <c r="E16" s="1214"/>
      <c r="F16" s="1214"/>
      <c r="G16" s="1214"/>
      <c r="H16" s="1214"/>
      <c r="I16" s="1214"/>
      <c r="J16" s="1214"/>
      <c r="K16" s="1214"/>
      <c r="L16" s="1214"/>
      <c r="M16" s="1214"/>
      <c r="N16" s="1214"/>
      <c r="O16" s="1214"/>
      <c r="P16" s="1214"/>
      <c r="Q16" s="1214"/>
      <c r="R16" s="1214"/>
      <c r="S16" s="1214"/>
      <c r="T16" s="1214"/>
      <c r="U16" s="1214"/>
      <c r="V16" s="1214"/>
      <c r="W16" s="1214"/>
      <c r="X16" s="1214"/>
      <c r="Y16" s="1214"/>
      <c r="Z16" s="1214"/>
      <c r="AA16" s="1214"/>
      <c r="AB16" s="1214"/>
      <c r="AC16" s="1214"/>
      <c r="AD16" s="1214"/>
      <c r="AE16" s="1214"/>
      <c r="AF16" s="1214"/>
      <c r="AG16" s="1214"/>
      <c r="AH16" s="1214"/>
      <c r="AI16" s="1214"/>
      <c r="AJ16" s="1214"/>
      <c r="AK16" s="1214"/>
      <c r="AL16" s="1214"/>
      <c r="AM16" s="1214"/>
      <c r="AN16" s="1214"/>
      <c r="AO16" s="1214"/>
      <c r="AP16" s="1214"/>
      <c r="AQ16" s="1214"/>
      <c r="AR16" s="1214"/>
      <c r="AS16" s="1214"/>
      <c r="AT16" s="1214"/>
      <c r="AU16" s="1214"/>
      <c r="AV16" s="1214"/>
      <c r="AW16" s="1214"/>
      <c r="AX16" s="1214"/>
      <c r="AY16" s="1214"/>
      <c r="AZ16" s="1214"/>
      <c r="BA16" s="1214"/>
      <c r="BB16" s="1214"/>
      <c r="BC16" s="1214"/>
      <c r="BD16" s="1214"/>
      <c r="BE16" s="1214"/>
      <c r="BF16" s="1214"/>
      <c r="BG16" s="1214"/>
      <c r="BH16" s="1214"/>
      <c r="BI16" s="1214"/>
      <c r="BJ16" s="1214"/>
      <c r="BK16" s="1214"/>
      <c r="BL16" s="1214"/>
      <c r="BM16" s="1214"/>
      <c r="BN16" s="1214"/>
      <c r="BO16" s="1214"/>
      <c r="BP16" s="1214"/>
      <c r="BQ16" s="1214"/>
      <c r="BR16" s="1214"/>
      <c r="BS16" s="1214"/>
      <c r="BT16" s="1214"/>
      <c r="BU16" s="1214"/>
      <c r="BV16" s="1214"/>
      <c r="BW16" s="1214"/>
      <c r="BX16" s="1214"/>
      <c r="BY16" s="1214"/>
      <c r="BZ16" s="1214"/>
      <c r="CA16" s="1214"/>
      <c r="CB16" s="1214"/>
      <c r="CC16" s="1214"/>
      <c r="CD16" s="1214"/>
      <c r="CE16" s="1214"/>
      <c r="CF16" s="1214"/>
      <c r="CG16" s="1214"/>
      <c r="CH16" s="1214"/>
      <c r="CI16" s="1214"/>
      <c r="CJ16" s="1214"/>
      <c r="CK16" s="1214"/>
      <c r="CL16" s="1214"/>
      <c r="CM16" s="1214"/>
      <c r="CN16" s="1214"/>
      <c r="CO16" s="1214"/>
      <c r="CP16" s="1214"/>
      <c r="CQ16" s="1214"/>
      <c r="CR16" s="1214"/>
      <c r="CS16" s="1214"/>
      <c r="CT16" s="1214"/>
      <c r="CU16" s="1214"/>
      <c r="CV16" s="1214"/>
      <c r="CW16" s="1214"/>
      <c r="CX16" s="1214"/>
      <c r="CY16" s="1214"/>
      <c r="CZ16" s="1214"/>
      <c r="DA16" s="1214"/>
      <c r="DB16" s="1214"/>
      <c r="DC16" s="1214"/>
      <c r="DD16" s="1214"/>
      <c r="DE16" s="1214"/>
    </row>
    <row r="17" spans="1:109" s="250" customFormat="1" ht="12.75" x14ac:dyDescent="0.25">
      <c r="A17" s="1213"/>
      <c r="B17" s="1214"/>
      <c r="C17" s="1214"/>
      <c r="D17" s="1214"/>
      <c r="E17" s="1214"/>
      <c r="F17" s="1214"/>
      <c r="G17" s="1214"/>
      <c r="H17" s="1214"/>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c r="AG17" s="1214"/>
      <c r="AH17" s="1214"/>
      <c r="AI17" s="1214"/>
      <c r="AJ17" s="1214"/>
      <c r="AK17" s="1214"/>
      <c r="AL17" s="1214"/>
      <c r="AM17" s="1214"/>
      <c r="AN17" s="1214"/>
      <c r="AO17" s="1214"/>
      <c r="AP17" s="1214"/>
      <c r="AQ17" s="1214"/>
      <c r="AR17" s="1214"/>
      <c r="AS17" s="1214"/>
      <c r="AT17" s="1214"/>
      <c r="AU17" s="1214"/>
      <c r="AV17" s="1214"/>
      <c r="AW17" s="1214"/>
      <c r="AX17" s="1214"/>
      <c r="AY17" s="1214"/>
      <c r="AZ17" s="1214"/>
      <c r="BA17" s="1214"/>
      <c r="BB17" s="1214"/>
      <c r="BC17" s="1214"/>
      <c r="BD17" s="1214"/>
      <c r="BE17" s="1214"/>
      <c r="BF17" s="1214"/>
      <c r="BG17" s="1214"/>
      <c r="BH17" s="1214"/>
      <c r="BI17" s="1214"/>
      <c r="BJ17" s="1214"/>
      <c r="BK17" s="1214"/>
      <c r="BL17" s="1214"/>
      <c r="BM17" s="1214"/>
      <c r="BN17" s="1214"/>
      <c r="BO17" s="1214"/>
      <c r="BP17" s="1214"/>
      <c r="BQ17" s="1214"/>
      <c r="BR17" s="1214"/>
      <c r="BS17" s="1214"/>
      <c r="BT17" s="1214"/>
      <c r="BU17" s="1214"/>
      <c r="BV17" s="1214"/>
      <c r="BW17" s="1214"/>
      <c r="BX17" s="1214"/>
      <c r="BY17" s="1214"/>
      <c r="BZ17" s="1214"/>
      <c r="CA17" s="1214"/>
      <c r="CB17" s="1214"/>
      <c r="CC17" s="1214"/>
      <c r="CD17" s="1214"/>
      <c r="CE17" s="1214"/>
      <c r="CF17" s="1214"/>
      <c r="CG17" s="1214"/>
      <c r="CH17" s="1214"/>
      <c r="CI17" s="1214"/>
      <c r="CJ17" s="1214"/>
      <c r="CK17" s="1214"/>
      <c r="CL17" s="1214"/>
      <c r="CM17" s="1214"/>
      <c r="CN17" s="1214"/>
      <c r="CO17" s="1214"/>
      <c r="CP17" s="1214"/>
      <c r="CQ17" s="1214"/>
      <c r="CR17" s="1214"/>
      <c r="CS17" s="1214"/>
      <c r="CT17" s="1214"/>
      <c r="CU17" s="1214"/>
      <c r="CV17" s="1214"/>
      <c r="CW17" s="1214"/>
      <c r="CX17" s="1214"/>
      <c r="CY17" s="1214"/>
      <c r="CZ17" s="1214"/>
      <c r="DA17" s="1214"/>
      <c r="DB17" s="1214"/>
      <c r="DC17" s="1214"/>
      <c r="DD17" s="1214"/>
      <c r="DE17" s="1214"/>
    </row>
    <row r="18" spans="1:109" s="250" customFormat="1" ht="12.75" x14ac:dyDescent="0.25">
      <c r="A18" s="1213"/>
      <c r="B18" s="1214"/>
      <c r="C18" s="1214"/>
      <c r="D18" s="1214"/>
      <c r="E18" s="1214"/>
      <c r="F18" s="1214"/>
      <c r="G18" s="1214"/>
      <c r="H18" s="1214"/>
      <c r="I18" s="1214"/>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4"/>
      <c r="AL18" s="1214"/>
      <c r="AM18" s="1214"/>
      <c r="AN18" s="1214"/>
      <c r="AO18" s="1214"/>
      <c r="AP18" s="1214"/>
      <c r="AQ18" s="1214"/>
      <c r="AR18" s="1214"/>
      <c r="AS18" s="1214"/>
      <c r="AT18" s="1214"/>
      <c r="AU18" s="1214"/>
      <c r="AV18" s="1214"/>
      <c r="AW18" s="1214"/>
      <c r="AX18" s="1214"/>
      <c r="AY18" s="1214"/>
      <c r="AZ18" s="1214"/>
      <c r="BA18" s="1214"/>
      <c r="BB18" s="1214"/>
      <c r="BC18" s="1214"/>
      <c r="BD18" s="1214"/>
      <c r="BE18" s="1214"/>
      <c r="BF18" s="1214"/>
      <c r="BG18" s="1214"/>
      <c r="BH18" s="1214"/>
      <c r="BI18" s="1214"/>
      <c r="BJ18" s="1214"/>
      <c r="BK18" s="1214"/>
      <c r="BL18" s="1214"/>
      <c r="BM18" s="1214"/>
      <c r="BN18" s="1214"/>
      <c r="BO18" s="1214"/>
      <c r="BP18" s="1214"/>
      <c r="BQ18" s="1214"/>
      <c r="BR18" s="1214"/>
      <c r="BS18" s="1214"/>
      <c r="BT18" s="1214"/>
      <c r="BU18" s="1214"/>
      <c r="BV18" s="1214"/>
      <c r="BW18" s="1214"/>
      <c r="BX18" s="1214"/>
      <c r="BY18" s="1214"/>
      <c r="BZ18" s="1214"/>
      <c r="CA18" s="1214"/>
      <c r="CB18" s="1214"/>
      <c r="CC18" s="1214"/>
      <c r="CD18" s="1214"/>
      <c r="CE18" s="1214"/>
      <c r="CF18" s="1214"/>
      <c r="CG18" s="1214"/>
      <c r="CH18" s="1214"/>
      <c r="CI18" s="1214"/>
      <c r="CJ18" s="1214"/>
      <c r="CK18" s="1214"/>
      <c r="CL18" s="1214"/>
      <c r="CM18" s="1214"/>
      <c r="CN18" s="1214"/>
      <c r="CO18" s="1214"/>
      <c r="CP18" s="1214"/>
      <c r="CQ18" s="1214"/>
      <c r="CR18" s="1214"/>
      <c r="CS18" s="1214"/>
      <c r="CT18" s="1214"/>
      <c r="CU18" s="1214"/>
      <c r="CV18" s="1214"/>
      <c r="CW18" s="1214"/>
      <c r="CX18" s="1214"/>
      <c r="CY18" s="1214"/>
      <c r="CZ18" s="1214"/>
      <c r="DA18" s="1214"/>
      <c r="DB18" s="1214"/>
      <c r="DC18" s="1214"/>
      <c r="DD18" s="1214"/>
      <c r="DE18" s="1214"/>
    </row>
    <row r="19" spans="1:109" ht="12.75" x14ac:dyDescent="0.25">
      <c r="DD19" s="1213"/>
      <c r="DE19" s="1213"/>
    </row>
    <row r="20" spans="1:109" ht="12.75" x14ac:dyDescent="0.25">
      <c r="DD20" s="1213"/>
      <c r="DE20" s="1213"/>
    </row>
    <row r="21" spans="1:109" ht="17.25" customHeight="1" x14ac:dyDescent="0.25">
      <c r="B21" s="1215"/>
      <c r="C21" s="1216"/>
      <c r="D21" s="1216"/>
      <c r="E21" s="1216"/>
      <c r="F21" s="1216"/>
      <c r="G21" s="1216"/>
      <c r="H21" s="1216"/>
      <c r="I21" s="1216"/>
      <c r="J21" s="1216"/>
      <c r="K21" s="1216"/>
      <c r="L21" s="1216"/>
      <c r="M21" s="1216"/>
      <c r="N21" s="1217"/>
      <c r="O21" s="1216"/>
      <c r="P21" s="1216"/>
      <c r="Q21" s="1216"/>
      <c r="R21" s="1216"/>
      <c r="S21" s="1216"/>
      <c r="T21" s="1216"/>
      <c r="U21" s="1216"/>
      <c r="V21" s="1216"/>
      <c r="W21" s="1216"/>
      <c r="X21" s="1216"/>
      <c r="Y21" s="1216"/>
      <c r="Z21" s="1216"/>
      <c r="AA21" s="1216"/>
      <c r="AB21" s="1216"/>
      <c r="AC21" s="1216"/>
      <c r="AD21" s="1216"/>
      <c r="AE21" s="1216"/>
      <c r="AF21" s="1216"/>
      <c r="AG21" s="1216"/>
      <c r="AH21" s="1216"/>
      <c r="AI21" s="1216"/>
      <c r="AJ21" s="1216"/>
      <c r="AK21" s="1216"/>
      <c r="AL21" s="1216"/>
      <c r="AM21" s="1216"/>
      <c r="AN21" s="1216"/>
      <c r="AO21" s="1216"/>
      <c r="AP21" s="1216"/>
      <c r="AQ21" s="1216"/>
      <c r="AR21" s="1216"/>
      <c r="AS21" s="1216"/>
      <c r="AT21" s="1217"/>
      <c r="AU21" s="1216"/>
      <c r="AV21" s="1216"/>
      <c r="AW21" s="1216"/>
      <c r="AX21" s="1216"/>
      <c r="AY21" s="1216"/>
      <c r="AZ21" s="1216"/>
      <c r="BA21" s="1216"/>
      <c r="BB21" s="1216"/>
      <c r="BC21" s="1216"/>
      <c r="BD21" s="1216"/>
      <c r="BE21" s="1216"/>
      <c r="BF21" s="1217"/>
      <c r="BG21" s="1216"/>
      <c r="BH21" s="1216"/>
      <c r="BI21" s="1216"/>
      <c r="BJ21" s="1216"/>
      <c r="BK21" s="1216"/>
      <c r="BL21" s="1216"/>
      <c r="BM21" s="1216"/>
      <c r="BN21" s="1216"/>
      <c r="BO21" s="1216"/>
      <c r="BP21" s="1216"/>
      <c r="BQ21" s="1216"/>
      <c r="BR21" s="1217"/>
      <c r="BS21" s="1216"/>
      <c r="BT21" s="1216"/>
      <c r="BU21" s="1216"/>
      <c r="BV21" s="1216"/>
      <c r="BW21" s="1216"/>
      <c r="BX21" s="1216"/>
      <c r="BY21" s="1216"/>
      <c r="BZ21" s="1216"/>
      <c r="CA21" s="1216"/>
      <c r="CB21" s="1216"/>
      <c r="CC21" s="1216"/>
      <c r="CD21" s="1217"/>
      <c r="CE21" s="1216"/>
      <c r="CF21" s="1216"/>
      <c r="CG21" s="1216"/>
      <c r="CH21" s="1216"/>
      <c r="CI21" s="1216"/>
      <c r="CJ21" s="1216"/>
      <c r="CK21" s="1216"/>
      <c r="CL21" s="1216"/>
      <c r="CM21" s="1216"/>
      <c r="CN21" s="1216"/>
      <c r="CO21" s="1216"/>
      <c r="CP21" s="1217"/>
      <c r="CQ21" s="1216"/>
      <c r="CR21" s="1216"/>
      <c r="CS21" s="1216"/>
      <c r="CT21" s="1216"/>
      <c r="CU21" s="1216"/>
      <c r="CV21" s="1216"/>
      <c r="CW21" s="1216"/>
      <c r="CX21" s="1216"/>
      <c r="CY21" s="1216"/>
      <c r="CZ21" s="1216"/>
      <c r="DA21" s="1216"/>
      <c r="DB21" s="1217"/>
      <c r="DC21" s="1216"/>
      <c r="DD21" s="1218"/>
      <c r="DE21" s="1213"/>
    </row>
    <row r="22" spans="1:109" ht="17.25" customHeight="1" x14ac:dyDescent="0.25">
      <c r="B22" s="1219"/>
    </row>
    <row r="23" spans="1:109" ht="12.75" x14ac:dyDescent="0.25">
      <c r="B23" s="1219"/>
    </row>
    <row r="24" spans="1:109" ht="12.75" x14ac:dyDescent="0.25">
      <c r="B24" s="1219"/>
    </row>
    <row r="25" spans="1:109" ht="12.75" x14ac:dyDescent="0.25">
      <c r="B25" s="1219"/>
    </row>
    <row r="26" spans="1:109" ht="12.75" x14ac:dyDescent="0.25">
      <c r="B26" s="1219"/>
    </row>
    <row r="27" spans="1:109" ht="12.75" x14ac:dyDescent="0.25">
      <c r="B27" s="1219"/>
    </row>
    <row r="28" spans="1:109" ht="12.75" x14ac:dyDescent="0.25">
      <c r="B28" s="1219"/>
    </row>
    <row r="29" spans="1:109" ht="12.75" x14ac:dyDescent="0.25">
      <c r="B29" s="1219"/>
    </row>
    <row r="30" spans="1:109" ht="12.75" x14ac:dyDescent="0.25">
      <c r="B30" s="1219"/>
    </row>
    <row r="31" spans="1:109" ht="12.75" x14ac:dyDescent="0.25">
      <c r="B31" s="1219"/>
    </row>
    <row r="32" spans="1:109" ht="12.75" x14ac:dyDescent="0.25">
      <c r="B32" s="1219"/>
    </row>
    <row r="33" spans="2:109" ht="12.75" x14ac:dyDescent="0.25">
      <c r="B33" s="1219"/>
    </row>
    <row r="34" spans="2:109" ht="12.75" x14ac:dyDescent="0.25">
      <c r="B34" s="1219"/>
    </row>
    <row r="35" spans="2:109" ht="12.75" x14ac:dyDescent="0.25">
      <c r="B35" s="1219"/>
    </row>
    <row r="36" spans="2:109" ht="12.75" x14ac:dyDescent="0.25">
      <c r="B36" s="1219"/>
    </row>
    <row r="37" spans="2:109" ht="12.75" x14ac:dyDescent="0.25">
      <c r="B37" s="1219"/>
    </row>
    <row r="38" spans="2:109" ht="12.75" x14ac:dyDescent="0.25">
      <c r="B38" s="1219"/>
    </row>
    <row r="39" spans="2:109" ht="12.75" x14ac:dyDescent="0.25">
      <c r="B39" s="1221"/>
      <c r="C39" s="1222"/>
      <c r="D39" s="1222"/>
      <c r="E39" s="1222"/>
      <c r="F39" s="1222"/>
      <c r="G39" s="1222"/>
      <c r="H39" s="1222"/>
      <c r="I39" s="1222"/>
      <c r="J39" s="1222"/>
      <c r="K39" s="1222"/>
      <c r="L39" s="1222"/>
      <c r="M39" s="1222"/>
      <c r="N39" s="1222"/>
      <c r="O39" s="1222"/>
      <c r="P39" s="1222"/>
      <c r="Q39" s="1222"/>
      <c r="R39" s="1222"/>
      <c r="S39" s="1222"/>
      <c r="T39" s="1222"/>
      <c r="U39" s="1222"/>
      <c r="V39" s="1222"/>
      <c r="W39" s="1222"/>
      <c r="X39" s="1222"/>
      <c r="Y39" s="1222"/>
      <c r="Z39" s="1222"/>
      <c r="AA39" s="1222"/>
      <c r="AB39" s="1222"/>
      <c r="AC39" s="1222"/>
      <c r="AD39" s="1222"/>
      <c r="AE39" s="1222"/>
      <c r="AF39" s="1222"/>
      <c r="AG39" s="1222"/>
      <c r="AH39" s="1222"/>
      <c r="AI39" s="1222"/>
      <c r="AJ39" s="1222"/>
      <c r="AK39" s="1222"/>
      <c r="AL39" s="1222"/>
      <c r="AM39" s="1222"/>
      <c r="AN39" s="1222"/>
      <c r="AO39" s="1222"/>
      <c r="AP39" s="1222"/>
      <c r="AQ39" s="1222"/>
      <c r="AR39" s="1222"/>
      <c r="AS39" s="1222"/>
      <c r="AT39" s="1222"/>
      <c r="AU39" s="1222"/>
      <c r="AV39" s="1222"/>
      <c r="AW39" s="1222"/>
      <c r="AX39" s="1222"/>
      <c r="AY39" s="1222"/>
      <c r="AZ39" s="1222"/>
      <c r="BA39" s="1222"/>
      <c r="BB39" s="1222"/>
      <c r="BC39" s="1222"/>
      <c r="BD39" s="1222"/>
      <c r="BE39" s="1222"/>
      <c r="BF39" s="1222"/>
      <c r="BG39" s="1222"/>
      <c r="BH39" s="1222"/>
      <c r="BI39" s="1222"/>
      <c r="BJ39" s="1222"/>
      <c r="BK39" s="1222"/>
      <c r="BL39" s="1222"/>
      <c r="BM39" s="1222"/>
      <c r="BN39" s="1222"/>
      <c r="BO39" s="1222"/>
      <c r="BP39" s="1222"/>
      <c r="BQ39" s="1222"/>
      <c r="BR39" s="1222"/>
      <c r="BS39" s="1222"/>
      <c r="BT39" s="1222"/>
      <c r="BU39" s="1222"/>
      <c r="BV39" s="1222"/>
      <c r="BW39" s="1222"/>
      <c r="BX39" s="1222"/>
      <c r="BY39" s="1222"/>
      <c r="BZ39" s="1222"/>
      <c r="CA39" s="1222"/>
      <c r="CB39" s="1222"/>
      <c r="CC39" s="1222"/>
      <c r="CD39" s="1222"/>
      <c r="CE39" s="1222"/>
      <c r="CF39" s="1222"/>
      <c r="CG39" s="1222"/>
      <c r="CH39" s="1222"/>
      <c r="CI39" s="1222"/>
      <c r="CJ39" s="1222"/>
      <c r="CK39" s="1222"/>
      <c r="CL39" s="1222"/>
      <c r="CM39" s="1222"/>
      <c r="CN39" s="1222"/>
      <c r="CO39" s="1222"/>
      <c r="CP39" s="1222"/>
      <c r="CQ39" s="1222"/>
      <c r="CR39" s="1222"/>
      <c r="CS39" s="1222"/>
      <c r="CT39" s="1222"/>
      <c r="CU39" s="1222"/>
      <c r="CV39" s="1222"/>
      <c r="CW39" s="1222"/>
      <c r="CX39" s="1222"/>
      <c r="CY39" s="1222"/>
      <c r="CZ39" s="1222"/>
      <c r="DA39" s="1222"/>
      <c r="DB39" s="1222"/>
      <c r="DC39" s="1222"/>
      <c r="DD39" s="1223"/>
    </row>
    <row r="40" spans="2:109" ht="12.75" x14ac:dyDescent="0.25">
      <c r="B40" s="1224"/>
      <c r="DD40" s="1224"/>
      <c r="DE40" s="1213"/>
    </row>
    <row r="41" spans="2:109" ht="16.149999999999999" x14ac:dyDescent="0.25">
      <c r="B41" s="1225" t="s">
        <v>629</v>
      </c>
      <c r="C41" s="1216"/>
      <c r="D41" s="1216"/>
      <c r="E41" s="1216"/>
      <c r="F41" s="1216"/>
      <c r="G41" s="1216"/>
      <c r="H41" s="1216"/>
      <c r="I41" s="1216"/>
      <c r="J41" s="1216"/>
      <c r="K41" s="1216"/>
      <c r="L41" s="1216"/>
      <c r="M41" s="1216"/>
      <c r="N41" s="1216"/>
      <c r="O41" s="1216"/>
      <c r="P41" s="1216"/>
      <c r="Q41" s="1216"/>
      <c r="R41" s="1216"/>
      <c r="S41" s="1216"/>
      <c r="T41" s="1216"/>
      <c r="U41" s="1216"/>
      <c r="V41" s="1216"/>
      <c r="W41" s="1216"/>
      <c r="X41" s="1216"/>
      <c r="Y41" s="1216"/>
      <c r="Z41" s="1216"/>
      <c r="AA41" s="1216"/>
      <c r="AB41" s="1216"/>
      <c r="AC41" s="1216"/>
      <c r="AD41" s="1216"/>
      <c r="AE41" s="1216"/>
      <c r="AF41" s="1216"/>
      <c r="AG41" s="1216"/>
      <c r="AH41" s="1216"/>
      <c r="AI41" s="1216"/>
      <c r="AJ41" s="1216"/>
      <c r="AK41" s="1216"/>
      <c r="AL41" s="1216"/>
      <c r="AM41" s="1216"/>
      <c r="AN41" s="1216"/>
      <c r="AO41" s="1216"/>
      <c r="AP41" s="1216"/>
      <c r="AQ41" s="1216"/>
      <c r="AR41" s="1216"/>
      <c r="AS41" s="1216"/>
      <c r="AT41" s="1216"/>
      <c r="AU41" s="1216"/>
      <c r="AV41" s="1216"/>
      <c r="AW41" s="1216"/>
      <c r="AX41" s="1216"/>
      <c r="AY41" s="1216"/>
      <c r="AZ41" s="1216"/>
      <c r="BA41" s="1216"/>
      <c r="BB41" s="1216"/>
      <c r="BC41" s="1216"/>
      <c r="BD41" s="1216"/>
      <c r="BE41" s="1216"/>
      <c r="BF41" s="1216"/>
      <c r="BG41" s="1216"/>
      <c r="BH41" s="1216"/>
      <c r="BI41" s="1216"/>
      <c r="BJ41" s="1216"/>
      <c r="BK41" s="1216"/>
      <c r="BL41" s="1216"/>
      <c r="BM41" s="1216"/>
      <c r="BN41" s="1216"/>
      <c r="BO41" s="1216"/>
      <c r="BP41" s="1216"/>
      <c r="BQ41" s="1216"/>
      <c r="BR41" s="1216"/>
      <c r="BS41" s="1216"/>
      <c r="BT41" s="1216"/>
      <c r="BU41" s="1216"/>
      <c r="BV41" s="1216"/>
      <c r="BW41" s="1216"/>
      <c r="BX41" s="1216"/>
      <c r="BY41" s="1216"/>
      <c r="BZ41" s="1216"/>
      <c r="CA41" s="1216"/>
      <c r="CB41" s="1216"/>
      <c r="CC41" s="1216"/>
      <c r="CD41" s="1216"/>
      <c r="CE41" s="1216"/>
      <c r="CF41" s="1216"/>
      <c r="CG41" s="1216"/>
      <c r="CH41" s="1216"/>
      <c r="CI41" s="1216"/>
      <c r="CJ41" s="1216"/>
      <c r="CK41" s="1216"/>
      <c r="CL41" s="1216"/>
      <c r="CM41" s="1216"/>
      <c r="CN41" s="1216"/>
      <c r="CO41" s="1216"/>
      <c r="CP41" s="1216"/>
      <c r="CQ41" s="1216"/>
      <c r="CR41" s="1216"/>
      <c r="CS41" s="1216"/>
      <c r="CT41" s="1216"/>
      <c r="CU41" s="1216"/>
      <c r="CV41" s="1216"/>
      <c r="CW41" s="1216"/>
      <c r="CX41" s="1216"/>
      <c r="CY41" s="1216"/>
      <c r="CZ41" s="1216"/>
      <c r="DA41" s="1216"/>
      <c r="DB41" s="1216"/>
      <c r="DC41" s="1216"/>
      <c r="DD41" s="1218"/>
    </row>
    <row r="42" spans="2:109" ht="12.75" x14ac:dyDescent="0.25">
      <c r="B42" s="1219"/>
      <c r="G42" s="1226"/>
      <c r="I42" s="1227"/>
      <c r="J42" s="1227"/>
      <c r="K42" s="1227"/>
      <c r="AM42" s="1226"/>
      <c r="AN42" s="1226" t="s">
        <v>630</v>
      </c>
      <c r="AP42" s="1227"/>
      <c r="AQ42" s="1227"/>
      <c r="AR42" s="1227"/>
      <c r="AY42" s="1226"/>
      <c r="BA42" s="1227"/>
      <c r="BB42" s="1227"/>
      <c r="BC42" s="1227"/>
      <c r="BK42" s="1226"/>
      <c r="BM42" s="1227"/>
      <c r="BN42" s="1227"/>
      <c r="BO42" s="1227"/>
      <c r="BW42" s="1226"/>
      <c r="BY42" s="1227"/>
      <c r="BZ42" s="1227"/>
      <c r="CA42" s="1227"/>
      <c r="CI42" s="1226"/>
      <c r="CK42" s="1227"/>
      <c r="CL42" s="1227"/>
      <c r="CM42" s="1227"/>
      <c r="CU42" s="1226"/>
      <c r="CW42" s="1227"/>
      <c r="CX42" s="1227"/>
      <c r="CY42" s="1227"/>
    </row>
    <row r="43" spans="2:109" ht="13.5" customHeight="1" x14ac:dyDescent="0.25">
      <c r="B43" s="1219"/>
      <c r="AN43" s="1228" t="s">
        <v>631</v>
      </c>
      <c r="AO43" s="1229"/>
      <c r="AP43" s="1229"/>
      <c r="AQ43" s="1229"/>
      <c r="AR43" s="1229"/>
      <c r="AS43" s="1229"/>
      <c r="AT43" s="1229"/>
      <c r="AU43" s="1229"/>
      <c r="AV43" s="1229"/>
      <c r="AW43" s="1229"/>
      <c r="AX43" s="1229"/>
      <c r="AY43" s="1229"/>
      <c r="AZ43" s="1229"/>
      <c r="BA43" s="1229"/>
      <c r="BB43" s="1229"/>
      <c r="BC43" s="1229"/>
      <c r="BD43" s="1229"/>
      <c r="BE43" s="1229"/>
      <c r="BF43" s="1229"/>
      <c r="BG43" s="1229"/>
      <c r="BH43" s="1229"/>
      <c r="BI43" s="1229"/>
      <c r="BJ43" s="1229"/>
      <c r="BK43" s="1229"/>
      <c r="BL43" s="1229"/>
      <c r="BM43" s="1229"/>
      <c r="BN43" s="1229"/>
      <c r="BO43" s="1229"/>
      <c r="BP43" s="1229"/>
      <c r="BQ43" s="1229"/>
      <c r="BR43" s="1229"/>
      <c r="BS43" s="1229"/>
      <c r="BT43" s="1229"/>
      <c r="BU43" s="1229"/>
      <c r="BV43" s="1229"/>
      <c r="BW43" s="1229"/>
      <c r="BX43" s="1229"/>
      <c r="BY43" s="1229"/>
      <c r="BZ43" s="1229"/>
      <c r="CA43" s="1229"/>
      <c r="CB43" s="1229"/>
      <c r="CC43" s="1229"/>
      <c r="CD43" s="1229"/>
      <c r="CE43" s="1229"/>
      <c r="CF43" s="1229"/>
      <c r="CG43" s="1229"/>
      <c r="CH43" s="1229"/>
      <c r="CI43" s="1229"/>
      <c r="CJ43" s="1229"/>
      <c r="CK43" s="1229"/>
      <c r="CL43" s="1229"/>
      <c r="CM43" s="1229"/>
      <c r="CN43" s="1229"/>
      <c r="CO43" s="1229"/>
      <c r="CP43" s="1229"/>
      <c r="CQ43" s="1229"/>
      <c r="CR43" s="1229"/>
      <c r="CS43" s="1229"/>
      <c r="CT43" s="1229"/>
      <c r="CU43" s="1229"/>
      <c r="CV43" s="1229"/>
      <c r="CW43" s="1229"/>
      <c r="CX43" s="1229"/>
      <c r="CY43" s="1229"/>
      <c r="CZ43" s="1229"/>
      <c r="DA43" s="1229"/>
      <c r="DB43" s="1229"/>
      <c r="DC43" s="1230"/>
    </row>
    <row r="44" spans="2:109" ht="12.75" x14ac:dyDescent="0.25">
      <c r="B44" s="1219"/>
      <c r="AN44" s="1231"/>
      <c r="AO44" s="1232"/>
      <c r="AP44" s="1232"/>
      <c r="AQ44" s="1232"/>
      <c r="AR44" s="1232"/>
      <c r="AS44" s="1232"/>
      <c r="AT44" s="1232"/>
      <c r="AU44" s="1232"/>
      <c r="AV44" s="1232"/>
      <c r="AW44" s="1232"/>
      <c r="AX44" s="1232"/>
      <c r="AY44" s="1232"/>
      <c r="AZ44" s="1232"/>
      <c r="BA44" s="1232"/>
      <c r="BB44" s="1232"/>
      <c r="BC44" s="1232"/>
      <c r="BD44" s="1232"/>
      <c r="BE44" s="1232"/>
      <c r="BF44" s="1232"/>
      <c r="BG44" s="1232"/>
      <c r="BH44" s="1232"/>
      <c r="BI44" s="1232"/>
      <c r="BJ44" s="1232"/>
      <c r="BK44" s="1232"/>
      <c r="BL44" s="1232"/>
      <c r="BM44" s="1232"/>
      <c r="BN44" s="1232"/>
      <c r="BO44" s="1232"/>
      <c r="BP44" s="1232"/>
      <c r="BQ44" s="1232"/>
      <c r="BR44" s="1232"/>
      <c r="BS44" s="1232"/>
      <c r="BT44" s="1232"/>
      <c r="BU44" s="1232"/>
      <c r="BV44" s="1232"/>
      <c r="BW44" s="1232"/>
      <c r="BX44" s="1232"/>
      <c r="BY44" s="1232"/>
      <c r="BZ44" s="1232"/>
      <c r="CA44" s="1232"/>
      <c r="CB44" s="1232"/>
      <c r="CC44" s="1232"/>
      <c r="CD44" s="1232"/>
      <c r="CE44" s="1232"/>
      <c r="CF44" s="1232"/>
      <c r="CG44" s="1232"/>
      <c r="CH44" s="1232"/>
      <c r="CI44" s="1232"/>
      <c r="CJ44" s="1232"/>
      <c r="CK44" s="1232"/>
      <c r="CL44" s="1232"/>
      <c r="CM44" s="1232"/>
      <c r="CN44" s="1232"/>
      <c r="CO44" s="1232"/>
      <c r="CP44" s="1232"/>
      <c r="CQ44" s="1232"/>
      <c r="CR44" s="1232"/>
      <c r="CS44" s="1232"/>
      <c r="CT44" s="1232"/>
      <c r="CU44" s="1232"/>
      <c r="CV44" s="1232"/>
      <c r="CW44" s="1232"/>
      <c r="CX44" s="1232"/>
      <c r="CY44" s="1232"/>
      <c r="CZ44" s="1232"/>
      <c r="DA44" s="1232"/>
      <c r="DB44" s="1232"/>
      <c r="DC44" s="1233"/>
    </row>
    <row r="45" spans="2:109" ht="12.75" x14ac:dyDescent="0.25">
      <c r="B45" s="1219"/>
      <c r="AN45" s="1231"/>
      <c r="AO45" s="1232"/>
      <c r="AP45" s="1232"/>
      <c r="AQ45" s="1232"/>
      <c r="AR45" s="1232"/>
      <c r="AS45" s="1232"/>
      <c r="AT45" s="1232"/>
      <c r="AU45" s="1232"/>
      <c r="AV45" s="1232"/>
      <c r="AW45" s="1232"/>
      <c r="AX45" s="1232"/>
      <c r="AY45" s="1232"/>
      <c r="AZ45" s="1232"/>
      <c r="BA45" s="1232"/>
      <c r="BB45" s="1232"/>
      <c r="BC45" s="1232"/>
      <c r="BD45" s="1232"/>
      <c r="BE45" s="1232"/>
      <c r="BF45" s="1232"/>
      <c r="BG45" s="1232"/>
      <c r="BH45" s="1232"/>
      <c r="BI45" s="1232"/>
      <c r="BJ45" s="1232"/>
      <c r="BK45" s="1232"/>
      <c r="BL45" s="1232"/>
      <c r="BM45" s="1232"/>
      <c r="BN45" s="1232"/>
      <c r="BO45" s="1232"/>
      <c r="BP45" s="1232"/>
      <c r="BQ45" s="1232"/>
      <c r="BR45" s="1232"/>
      <c r="BS45" s="1232"/>
      <c r="BT45" s="1232"/>
      <c r="BU45" s="1232"/>
      <c r="BV45" s="1232"/>
      <c r="BW45" s="1232"/>
      <c r="BX45" s="1232"/>
      <c r="BY45" s="1232"/>
      <c r="BZ45" s="1232"/>
      <c r="CA45" s="1232"/>
      <c r="CB45" s="1232"/>
      <c r="CC45" s="1232"/>
      <c r="CD45" s="1232"/>
      <c r="CE45" s="1232"/>
      <c r="CF45" s="1232"/>
      <c r="CG45" s="1232"/>
      <c r="CH45" s="1232"/>
      <c r="CI45" s="1232"/>
      <c r="CJ45" s="1232"/>
      <c r="CK45" s="1232"/>
      <c r="CL45" s="1232"/>
      <c r="CM45" s="1232"/>
      <c r="CN45" s="1232"/>
      <c r="CO45" s="1232"/>
      <c r="CP45" s="1232"/>
      <c r="CQ45" s="1232"/>
      <c r="CR45" s="1232"/>
      <c r="CS45" s="1232"/>
      <c r="CT45" s="1232"/>
      <c r="CU45" s="1232"/>
      <c r="CV45" s="1232"/>
      <c r="CW45" s="1232"/>
      <c r="CX45" s="1232"/>
      <c r="CY45" s="1232"/>
      <c r="CZ45" s="1232"/>
      <c r="DA45" s="1232"/>
      <c r="DB45" s="1232"/>
      <c r="DC45" s="1233"/>
    </row>
    <row r="46" spans="2:109" ht="12.75" x14ac:dyDescent="0.25">
      <c r="B46" s="1219"/>
      <c r="AN46" s="1231"/>
      <c r="AO46" s="1232"/>
      <c r="AP46" s="1232"/>
      <c r="AQ46" s="1232"/>
      <c r="AR46" s="1232"/>
      <c r="AS46" s="1232"/>
      <c r="AT46" s="1232"/>
      <c r="AU46" s="1232"/>
      <c r="AV46" s="1232"/>
      <c r="AW46" s="1232"/>
      <c r="AX46" s="1232"/>
      <c r="AY46" s="1232"/>
      <c r="AZ46" s="1232"/>
      <c r="BA46" s="1232"/>
      <c r="BB46" s="1232"/>
      <c r="BC46" s="1232"/>
      <c r="BD46" s="1232"/>
      <c r="BE46" s="1232"/>
      <c r="BF46" s="1232"/>
      <c r="BG46" s="1232"/>
      <c r="BH46" s="1232"/>
      <c r="BI46" s="1232"/>
      <c r="BJ46" s="1232"/>
      <c r="BK46" s="1232"/>
      <c r="BL46" s="1232"/>
      <c r="BM46" s="1232"/>
      <c r="BN46" s="1232"/>
      <c r="BO46" s="1232"/>
      <c r="BP46" s="1232"/>
      <c r="BQ46" s="1232"/>
      <c r="BR46" s="1232"/>
      <c r="BS46" s="1232"/>
      <c r="BT46" s="1232"/>
      <c r="BU46" s="1232"/>
      <c r="BV46" s="1232"/>
      <c r="BW46" s="1232"/>
      <c r="BX46" s="1232"/>
      <c r="BY46" s="1232"/>
      <c r="BZ46" s="1232"/>
      <c r="CA46" s="1232"/>
      <c r="CB46" s="1232"/>
      <c r="CC46" s="1232"/>
      <c r="CD46" s="1232"/>
      <c r="CE46" s="1232"/>
      <c r="CF46" s="1232"/>
      <c r="CG46" s="1232"/>
      <c r="CH46" s="1232"/>
      <c r="CI46" s="1232"/>
      <c r="CJ46" s="1232"/>
      <c r="CK46" s="1232"/>
      <c r="CL46" s="1232"/>
      <c r="CM46" s="1232"/>
      <c r="CN46" s="1232"/>
      <c r="CO46" s="1232"/>
      <c r="CP46" s="1232"/>
      <c r="CQ46" s="1232"/>
      <c r="CR46" s="1232"/>
      <c r="CS46" s="1232"/>
      <c r="CT46" s="1232"/>
      <c r="CU46" s="1232"/>
      <c r="CV46" s="1232"/>
      <c r="CW46" s="1232"/>
      <c r="CX46" s="1232"/>
      <c r="CY46" s="1232"/>
      <c r="CZ46" s="1232"/>
      <c r="DA46" s="1232"/>
      <c r="DB46" s="1232"/>
      <c r="DC46" s="1233"/>
    </row>
    <row r="47" spans="2:109" ht="12.75" x14ac:dyDescent="0.25">
      <c r="B47" s="1219"/>
      <c r="AN47" s="1234"/>
      <c r="AO47" s="1235"/>
      <c r="AP47" s="1235"/>
      <c r="AQ47" s="1235"/>
      <c r="AR47" s="1235"/>
      <c r="AS47" s="1235"/>
      <c r="AT47" s="1235"/>
      <c r="AU47" s="1235"/>
      <c r="AV47" s="1235"/>
      <c r="AW47" s="1235"/>
      <c r="AX47" s="1235"/>
      <c r="AY47" s="1235"/>
      <c r="AZ47" s="1235"/>
      <c r="BA47" s="1235"/>
      <c r="BB47" s="1235"/>
      <c r="BC47" s="1235"/>
      <c r="BD47" s="1235"/>
      <c r="BE47" s="1235"/>
      <c r="BF47" s="1235"/>
      <c r="BG47" s="1235"/>
      <c r="BH47" s="1235"/>
      <c r="BI47" s="1235"/>
      <c r="BJ47" s="1235"/>
      <c r="BK47" s="1235"/>
      <c r="BL47" s="1235"/>
      <c r="BM47" s="1235"/>
      <c r="BN47" s="1235"/>
      <c r="BO47" s="1235"/>
      <c r="BP47" s="1235"/>
      <c r="BQ47" s="1235"/>
      <c r="BR47" s="1235"/>
      <c r="BS47" s="1235"/>
      <c r="BT47" s="1235"/>
      <c r="BU47" s="1235"/>
      <c r="BV47" s="1235"/>
      <c r="BW47" s="1235"/>
      <c r="BX47" s="1235"/>
      <c r="BY47" s="1235"/>
      <c r="BZ47" s="1235"/>
      <c r="CA47" s="1235"/>
      <c r="CB47" s="1235"/>
      <c r="CC47" s="1235"/>
      <c r="CD47" s="1235"/>
      <c r="CE47" s="1235"/>
      <c r="CF47" s="1235"/>
      <c r="CG47" s="1235"/>
      <c r="CH47" s="1235"/>
      <c r="CI47" s="1235"/>
      <c r="CJ47" s="1235"/>
      <c r="CK47" s="1235"/>
      <c r="CL47" s="1235"/>
      <c r="CM47" s="1235"/>
      <c r="CN47" s="1235"/>
      <c r="CO47" s="1235"/>
      <c r="CP47" s="1235"/>
      <c r="CQ47" s="1235"/>
      <c r="CR47" s="1235"/>
      <c r="CS47" s="1235"/>
      <c r="CT47" s="1235"/>
      <c r="CU47" s="1235"/>
      <c r="CV47" s="1235"/>
      <c r="CW47" s="1235"/>
      <c r="CX47" s="1235"/>
      <c r="CY47" s="1235"/>
      <c r="CZ47" s="1235"/>
      <c r="DA47" s="1235"/>
      <c r="DB47" s="1235"/>
      <c r="DC47" s="1236"/>
    </row>
    <row r="48" spans="2:109" ht="12.75" x14ac:dyDescent="0.25">
      <c r="B48" s="1219"/>
      <c r="H48" s="1237"/>
      <c r="I48" s="1237"/>
      <c r="J48" s="1237"/>
      <c r="AN48" s="1237"/>
      <c r="AO48" s="1237"/>
      <c r="AP48" s="1237"/>
      <c r="AZ48" s="1237"/>
      <c r="BA48" s="1237"/>
      <c r="BB48" s="1237"/>
      <c r="BL48" s="1237"/>
      <c r="BM48" s="1237"/>
      <c r="BN48" s="1237"/>
      <c r="BX48" s="1237"/>
      <c r="BY48" s="1237"/>
      <c r="BZ48" s="1237"/>
      <c r="CJ48" s="1237"/>
      <c r="CK48" s="1237"/>
      <c r="CL48" s="1237"/>
      <c r="CV48" s="1237"/>
      <c r="CW48" s="1237"/>
      <c r="CX48" s="1237"/>
    </row>
    <row r="49" spans="1:109" ht="12.75" x14ac:dyDescent="0.25">
      <c r="B49" s="1219"/>
      <c r="AN49" s="1213" t="s">
        <v>632</v>
      </c>
    </row>
    <row r="50" spans="1:109" ht="12.75" x14ac:dyDescent="0.25">
      <c r="B50" s="1219"/>
      <c r="G50" s="1238"/>
      <c r="H50" s="1238"/>
      <c r="I50" s="1238"/>
      <c r="J50" s="1238"/>
      <c r="K50" s="1239"/>
      <c r="L50" s="1239"/>
      <c r="M50" s="1240"/>
      <c r="N50" s="1240"/>
      <c r="AN50" s="1241"/>
      <c r="AO50" s="1242"/>
      <c r="AP50" s="1242"/>
      <c r="AQ50" s="1242"/>
      <c r="AR50" s="1242"/>
      <c r="AS50" s="1242"/>
      <c r="AT50" s="1242"/>
      <c r="AU50" s="1242"/>
      <c r="AV50" s="1242"/>
      <c r="AW50" s="1242"/>
      <c r="AX50" s="1242"/>
      <c r="AY50" s="1242"/>
      <c r="AZ50" s="1242"/>
      <c r="BA50" s="1242"/>
      <c r="BB50" s="1242"/>
      <c r="BC50" s="1242"/>
      <c r="BD50" s="1242"/>
      <c r="BE50" s="1242"/>
      <c r="BF50" s="1242"/>
      <c r="BG50" s="1242"/>
      <c r="BH50" s="1242"/>
      <c r="BI50" s="1242"/>
      <c r="BJ50" s="1242"/>
      <c r="BK50" s="1242"/>
      <c r="BL50" s="1242"/>
      <c r="BM50" s="1242"/>
      <c r="BN50" s="1242"/>
      <c r="BO50" s="1243"/>
      <c r="BP50" s="1244" t="s">
        <v>576</v>
      </c>
      <c r="BQ50" s="1244"/>
      <c r="BR50" s="1244"/>
      <c r="BS50" s="1244"/>
      <c r="BT50" s="1244"/>
      <c r="BU50" s="1244"/>
      <c r="BV50" s="1244"/>
      <c r="BW50" s="1244"/>
      <c r="BX50" s="1244" t="s">
        <v>577</v>
      </c>
      <c r="BY50" s="1244"/>
      <c r="BZ50" s="1244"/>
      <c r="CA50" s="1244"/>
      <c r="CB50" s="1244"/>
      <c r="CC50" s="1244"/>
      <c r="CD50" s="1244"/>
      <c r="CE50" s="1244"/>
      <c r="CF50" s="1244" t="s">
        <v>578</v>
      </c>
      <c r="CG50" s="1244"/>
      <c r="CH50" s="1244"/>
      <c r="CI50" s="1244"/>
      <c r="CJ50" s="1244"/>
      <c r="CK50" s="1244"/>
      <c r="CL50" s="1244"/>
      <c r="CM50" s="1244"/>
      <c r="CN50" s="1244" t="s">
        <v>579</v>
      </c>
      <c r="CO50" s="1244"/>
      <c r="CP50" s="1244"/>
      <c r="CQ50" s="1244"/>
      <c r="CR50" s="1244"/>
      <c r="CS50" s="1244"/>
      <c r="CT50" s="1244"/>
      <c r="CU50" s="1244"/>
      <c r="CV50" s="1244" t="s">
        <v>580</v>
      </c>
      <c r="CW50" s="1244"/>
      <c r="CX50" s="1244"/>
      <c r="CY50" s="1244"/>
      <c r="CZ50" s="1244"/>
      <c r="DA50" s="1244"/>
      <c r="DB50" s="1244"/>
      <c r="DC50" s="1244"/>
    </row>
    <row r="51" spans="1:109" ht="13.5" customHeight="1" x14ac:dyDescent="0.25">
      <c r="B51" s="1219"/>
      <c r="G51" s="1245"/>
      <c r="H51" s="1245"/>
      <c r="I51" s="1246"/>
      <c r="J51" s="1246"/>
      <c r="K51" s="1247"/>
      <c r="L51" s="1247"/>
      <c r="M51" s="1247"/>
      <c r="N51" s="1247"/>
      <c r="AM51" s="1237"/>
      <c r="AN51" s="1248" t="s">
        <v>633</v>
      </c>
      <c r="AO51" s="1248"/>
      <c r="AP51" s="1248"/>
      <c r="AQ51" s="1248"/>
      <c r="AR51" s="1248"/>
      <c r="AS51" s="1248"/>
      <c r="AT51" s="1248"/>
      <c r="AU51" s="1248"/>
      <c r="AV51" s="1248"/>
      <c r="AW51" s="1248"/>
      <c r="AX51" s="1248"/>
      <c r="AY51" s="1248"/>
      <c r="AZ51" s="1248"/>
      <c r="BA51" s="1248"/>
      <c r="BB51" s="1248" t="s">
        <v>634</v>
      </c>
      <c r="BC51" s="1248"/>
      <c r="BD51" s="1248"/>
      <c r="BE51" s="1248"/>
      <c r="BF51" s="1248"/>
      <c r="BG51" s="1248"/>
      <c r="BH51" s="1248"/>
      <c r="BI51" s="1248"/>
      <c r="BJ51" s="1248"/>
      <c r="BK51" s="1248"/>
      <c r="BL51" s="1248"/>
      <c r="BM51" s="1248"/>
      <c r="BN51" s="1248"/>
      <c r="BO51" s="1248"/>
      <c r="BP51" s="1249">
        <v>165.7</v>
      </c>
      <c r="BQ51" s="1249"/>
      <c r="BR51" s="1249"/>
      <c r="BS51" s="1249"/>
      <c r="BT51" s="1249"/>
      <c r="BU51" s="1249"/>
      <c r="BV51" s="1249"/>
      <c r="BW51" s="1249"/>
      <c r="BX51" s="1249">
        <v>164.3</v>
      </c>
      <c r="BY51" s="1249"/>
      <c r="BZ51" s="1249"/>
      <c r="CA51" s="1249"/>
      <c r="CB51" s="1249"/>
      <c r="CC51" s="1249"/>
      <c r="CD51" s="1249"/>
      <c r="CE51" s="1249"/>
      <c r="CF51" s="1249">
        <v>160.9</v>
      </c>
      <c r="CG51" s="1249"/>
      <c r="CH51" s="1249"/>
      <c r="CI51" s="1249"/>
      <c r="CJ51" s="1249"/>
      <c r="CK51" s="1249"/>
      <c r="CL51" s="1249"/>
      <c r="CM51" s="1249"/>
      <c r="CN51" s="1249">
        <v>156.30000000000001</v>
      </c>
      <c r="CO51" s="1249"/>
      <c r="CP51" s="1249"/>
      <c r="CQ51" s="1249"/>
      <c r="CR51" s="1249"/>
      <c r="CS51" s="1249"/>
      <c r="CT51" s="1249"/>
      <c r="CU51" s="1249"/>
      <c r="CV51" s="1249">
        <v>127.8</v>
      </c>
      <c r="CW51" s="1249"/>
      <c r="CX51" s="1249"/>
      <c r="CY51" s="1249"/>
      <c r="CZ51" s="1249"/>
      <c r="DA51" s="1249"/>
      <c r="DB51" s="1249"/>
      <c r="DC51" s="1249"/>
    </row>
    <row r="52" spans="1:109" ht="12.75" x14ac:dyDescent="0.25">
      <c r="B52" s="1219"/>
      <c r="G52" s="1245"/>
      <c r="H52" s="1245"/>
      <c r="I52" s="1246"/>
      <c r="J52" s="1246"/>
      <c r="K52" s="1247"/>
      <c r="L52" s="1247"/>
      <c r="M52" s="1247"/>
      <c r="N52" s="1247"/>
      <c r="AM52" s="1237"/>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2.75" x14ac:dyDescent="0.25">
      <c r="A53" s="1227"/>
      <c r="B53" s="1219"/>
      <c r="G53" s="1245"/>
      <c r="H53" s="1245"/>
      <c r="I53" s="1238"/>
      <c r="J53" s="1238"/>
      <c r="K53" s="1247"/>
      <c r="L53" s="1247"/>
      <c r="M53" s="1247"/>
      <c r="N53" s="1247"/>
      <c r="AM53" s="1237"/>
      <c r="AN53" s="1248"/>
      <c r="AO53" s="1248"/>
      <c r="AP53" s="1248"/>
      <c r="AQ53" s="1248"/>
      <c r="AR53" s="1248"/>
      <c r="AS53" s="1248"/>
      <c r="AT53" s="1248"/>
      <c r="AU53" s="1248"/>
      <c r="AV53" s="1248"/>
      <c r="AW53" s="1248"/>
      <c r="AX53" s="1248"/>
      <c r="AY53" s="1248"/>
      <c r="AZ53" s="1248"/>
      <c r="BA53" s="1248"/>
      <c r="BB53" s="1248" t="s">
        <v>635</v>
      </c>
      <c r="BC53" s="1248"/>
      <c r="BD53" s="1248"/>
      <c r="BE53" s="1248"/>
      <c r="BF53" s="1248"/>
      <c r="BG53" s="1248"/>
      <c r="BH53" s="1248"/>
      <c r="BI53" s="1248"/>
      <c r="BJ53" s="1248"/>
      <c r="BK53" s="1248"/>
      <c r="BL53" s="1248"/>
      <c r="BM53" s="1248"/>
      <c r="BN53" s="1248"/>
      <c r="BO53" s="1248"/>
      <c r="BP53" s="1249">
        <v>52.6</v>
      </c>
      <c r="BQ53" s="1249"/>
      <c r="BR53" s="1249"/>
      <c r="BS53" s="1249"/>
      <c r="BT53" s="1249"/>
      <c r="BU53" s="1249"/>
      <c r="BV53" s="1249"/>
      <c r="BW53" s="1249"/>
      <c r="BX53" s="1249">
        <v>51.9</v>
      </c>
      <c r="BY53" s="1249"/>
      <c r="BZ53" s="1249"/>
      <c r="CA53" s="1249"/>
      <c r="CB53" s="1249"/>
      <c r="CC53" s="1249"/>
      <c r="CD53" s="1249"/>
      <c r="CE53" s="1249"/>
      <c r="CF53" s="1249">
        <v>53.6</v>
      </c>
      <c r="CG53" s="1249"/>
      <c r="CH53" s="1249"/>
      <c r="CI53" s="1249"/>
      <c r="CJ53" s="1249"/>
      <c r="CK53" s="1249"/>
      <c r="CL53" s="1249"/>
      <c r="CM53" s="1249"/>
      <c r="CN53" s="1249">
        <v>55.2</v>
      </c>
      <c r="CO53" s="1249"/>
      <c r="CP53" s="1249"/>
      <c r="CQ53" s="1249"/>
      <c r="CR53" s="1249"/>
      <c r="CS53" s="1249"/>
      <c r="CT53" s="1249"/>
      <c r="CU53" s="1249"/>
      <c r="CV53" s="1249">
        <v>56.4</v>
      </c>
      <c r="CW53" s="1249"/>
      <c r="CX53" s="1249"/>
      <c r="CY53" s="1249"/>
      <c r="CZ53" s="1249"/>
      <c r="DA53" s="1249"/>
      <c r="DB53" s="1249"/>
      <c r="DC53" s="1249"/>
    </row>
    <row r="54" spans="1:109" ht="12.75" x14ac:dyDescent="0.25">
      <c r="A54" s="1227"/>
      <c r="B54" s="1219"/>
      <c r="G54" s="1245"/>
      <c r="H54" s="1245"/>
      <c r="I54" s="1238"/>
      <c r="J54" s="1238"/>
      <c r="K54" s="1247"/>
      <c r="L54" s="1247"/>
      <c r="M54" s="1247"/>
      <c r="N54" s="1247"/>
      <c r="AM54" s="1237"/>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2.75" x14ac:dyDescent="0.25">
      <c r="A55" s="1227"/>
      <c r="B55" s="1219"/>
      <c r="G55" s="1238"/>
      <c r="H55" s="1238"/>
      <c r="I55" s="1238"/>
      <c r="J55" s="1238"/>
      <c r="K55" s="1247"/>
      <c r="L55" s="1247"/>
      <c r="M55" s="1247"/>
      <c r="N55" s="1247"/>
      <c r="AN55" s="1244" t="s">
        <v>636</v>
      </c>
      <c r="AO55" s="1244"/>
      <c r="AP55" s="1244"/>
      <c r="AQ55" s="1244"/>
      <c r="AR55" s="1244"/>
      <c r="AS55" s="1244"/>
      <c r="AT55" s="1244"/>
      <c r="AU55" s="1244"/>
      <c r="AV55" s="1244"/>
      <c r="AW55" s="1244"/>
      <c r="AX55" s="1244"/>
      <c r="AY55" s="1244"/>
      <c r="AZ55" s="1244"/>
      <c r="BA55" s="1244"/>
      <c r="BB55" s="1248" t="s">
        <v>634</v>
      </c>
      <c r="BC55" s="1248"/>
      <c r="BD55" s="1248"/>
      <c r="BE55" s="1248"/>
      <c r="BF55" s="1248"/>
      <c r="BG55" s="1248"/>
      <c r="BH55" s="1248"/>
      <c r="BI55" s="1248"/>
      <c r="BJ55" s="1248"/>
      <c r="BK55" s="1248"/>
      <c r="BL55" s="1248"/>
      <c r="BM55" s="1248"/>
      <c r="BN55" s="1248"/>
      <c r="BO55" s="1248"/>
      <c r="BP55" s="1249">
        <v>19</v>
      </c>
      <c r="BQ55" s="1249"/>
      <c r="BR55" s="1249"/>
      <c r="BS55" s="1249"/>
      <c r="BT55" s="1249"/>
      <c r="BU55" s="1249"/>
      <c r="BV55" s="1249"/>
      <c r="BW55" s="1249"/>
      <c r="BX55" s="1249">
        <v>15.3</v>
      </c>
      <c r="BY55" s="1249"/>
      <c r="BZ55" s="1249"/>
      <c r="CA55" s="1249"/>
      <c r="CB55" s="1249"/>
      <c r="CC55" s="1249"/>
      <c r="CD55" s="1249"/>
      <c r="CE55" s="1249"/>
      <c r="CF55" s="1249">
        <v>14.9</v>
      </c>
      <c r="CG55" s="1249"/>
      <c r="CH55" s="1249"/>
      <c r="CI55" s="1249"/>
      <c r="CJ55" s="1249"/>
      <c r="CK55" s="1249"/>
      <c r="CL55" s="1249"/>
      <c r="CM55" s="1249"/>
      <c r="CN55" s="1249">
        <v>14.5</v>
      </c>
      <c r="CO55" s="1249"/>
      <c r="CP55" s="1249"/>
      <c r="CQ55" s="1249"/>
      <c r="CR55" s="1249"/>
      <c r="CS55" s="1249"/>
      <c r="CT55" s="1249"/>
      <c r="CU55" s="1249"/>
      <c r="CV55" s="1249">
        <v>13.3</v>
      </c>
      <c r="CW55" s="1249"/>
      <c r="CX55" s="1249"/>
      <c r="CY55" s="1249"/>
      <c r="CZ55" s="1249"/>
      <c r="DA55" s="1249"/>
      <c r="DB55" s="1249"/>
      <c r="DC55" s="1249"/>
    </row>
    <row r="56" spans="1:109" ht="12.75" x14ac:dyDescent="0.25">
      <c r="A56" s="1227"/>
      <c r="B56" s="1219"/>
      <c r="G56" s="1238"/>
      <c r="H56" s="1238"/>
      <c r="I56" s="1238"/>
      <c r="J56" s="1238"/>
      <c r="K56" s="1247"/>
      <c r="L56" s="1247"/>
      <c r="M56" s="1247"/>
      <c r="N56" s="1247"/>
      <c r="AN56" s="1244"/>
      <c r="AO56" s="1244"/>
      <c r="AP56" s="1244"/>
      <c r="AQ56" s="1244"/>
      <c r="AR56" s="1244"/>
      <c r="AS56" s="1244"/>
      <c r="AT56" s="1244"/>
      <c r="AU56" s="1244"/>
      <c r="AV56" s="1244"/>
      <c r="AW56" s="1244"/>
      <c r="AX56" s="1244"/>
      <c r="AY56" s="1244"/>
      <c r="AZ56" s="1244"/>
      <c r="BA56" s="1244"/>
      <c r="BB56" s="1248"/>
      <c r="BC56" s="1248"/>
      <c r="BD56" s="1248"/>
      <c r="BE56" s="1248"/>
      <c r="BF56" s="1248"/>
      <c r="BG56" s="1248"/>
      <c r="BH56" s="1248"/>
      <c r="BI56" s="1248"/>
      <c r="BJ56" s="1248"/>
      <c r="BK56" s="1248"/>
      <c r="BL56" s="1248"/>
      <c r="BM56" s="1248"/>
      <c r="BN56" s="1248"/>
      <c r="BO56" s="1248"/>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27" customFormat="1" ht="12.75" x14ac:dyDescent="0.25">
      <c r="B57" s="1250"/>
      <c r="G57" s="1238"/>
      <c r="H57" s="1238"/>
      <c r="I57" s="1251"/>
      <c r="J57" s="1251"/>
      <c r="K57" s="1247"/>
      <c r="L57" s="1247"/>
      <c r="M57" s="1247"/>
      <c r="N57" s="1247"/>
      <c r="AM57" s="1213"/>
      <c r="AN57" s="1244"/>
      <c r="AO57" s="1244"/>
      <c r="AP57" s="1244"/>
      <c r="AQ57" s="1244"/>
      <c r="AR57" s="1244"/>
      <c r="AS57" s="1244"/>
      <c r="AT57" s="1244"/>
      <c r="AU57" s="1244"/>
      <c r="AV57" s="1244"/>
      <c r="AW57" s="1244"/>
      <c r="AX57" s="1244"/>
      <c r="AY57" s="1244"/>
      <c r="AZ57" s="1244"/>
      <c r="BA57" s="1244"/>
      <c r="BB57" s="1248" t="s">
        <v>635</v>
      </c>
      <c r="BC57" s="1248"/>
      <c r="BD57" s="1248"/>
      <c r="BE57" s="1248"/>
      <c r="BF57" s="1248"/>
      <c r="BG57" s="1248"/>
      <c r="BH57" s="1248"/>
      <c r="BI57" s="1248"/>
      <c r="BJ57" s="1248"/>
      <c r="BK57" s="1248"/>
      <c r="BL57" s="1248"/>
      <c r="BM57" s="1248"/>
      <c r="BN57" s="1248"/>
      <c r="BO57" s="1248"/>
      <c r="BP57" s="1249">
        <v>56.1</v>
      </c>
      <c r="BQ57" s="1249"/>
      <c r="BR57" s="1249"/>
      <c r="BS57" s="1249"/>
      <c r="BT57" s="1249"/>
      <c r="BU57" s="1249"/>
      <c r="BV57" s="1249"/>
      <c r="BW57" s="1249"/>
      <c r="BX57" s="1249">
        <v>57.5</v>
      </c>
      <c r="BY57" s="1249"/>
      <c r="BZ57" s="1249"/>
      <c r="CA57" s="1249"/>
      <c r="CB57" s="1249"/>
      <c r="CC57" s="1249"/>
      <c r="CD57" s="1249"/>
      <c r="CE57" s="1249"/>
      <c r="CF57" s="1249">
        <v>58.5</v>
      </c>
      <c r="CG57" s="1249"/>
      <c r="CH57" s="1249"/>
      <c r="CI57" s="1249"/>
      <c r="CJ57" s="1249"/>
      <c r="CK57" s="1249"/>
      <c r="CL57" s="1249"/>
      <c r="CM57" s="1249"/>
      <c r="CN57" s="1249">
        <v>58.9</v>
      </c>
      <c r="CO57" s="1249"/>
      <c r="CP57" s="1249"/>
      <c r="CQ57" s="1249"/>
      <c r="CR57" s="1249"/>
      <c r="CS57" s="1249"/>
      <c r="CT57" s="1249"/>
      <c r="CU57" s="1249"/>
      <c r="CV57" s="1249">
        <v>61.4</v>
      </c>
      <c r="CW57" s="1249"/>
      <c r="CX57" s="1249"/>
      <c r="CY57" s="1249"/>
      <c r="CZ57" s="1249"/>
      <c r="DA57" s="1249"/>
      <c r="DB57" s="1249"/>
      <c r="DC57" s="1249"/>
      <c r="DD57" s="1252"/>
      <c r="DE57" s="1250"/>
    </row>
    <row r="58" spans="1:109" s="1227" customFormat="1" ht="12.75" x14ac:dyDescent="0.25">
      <c r="A58" s="1213"/>
      <c r="B58" s="1250"/>
      <c r="G58" s="1238"/>
      <c r="H58" s="1238"/>
      <c r="I58" s="1251"/>
      <c r="J58" s="1251"/>
      <c r="K58" s="1247"/>
      <c r="L58" s="1247"/>
      <c r="M58" s="1247"/>
      <c r="N58" s="1247"/>
      <c r="AM58" s="1213"/>
      <c r="AN58" s="1244"/>
      <c r="AO58" s="1244"/>
      <c r="AP58" s="1244"/>
      <c r="AQ58" s="1244"/>
      <c r="AR58" s="1244"/>
      <c r="AS58" s="1244"/>
      <c r="AT58" s="1244"/>
      <c r="AU58" s="1244"/>
      <c r="AV58" s="1244"/>
      <c r="AW58" s="1244"/>
      <c r="AX58" s="1244"/>
      <c r="AY58" s="1244"/>
      <c r="AZ58" s="1244"/>
      <c r="BA58" s="1244"/>
      <c r="BB58" s="1248"/>
      <c r="BC58" s="1248"/>
      <c r="BD58" s="1248"/>
      <c r="BE58" s="1248"/>
      <c r="BF58" s="1248"/>
      <c r="BG58" s="1248"/>
      <c r="BH58" s="1248"/>
      <c r="BI58" s="1248"/>
      <c r="BJ58" s="1248"/>
      <c r="BK58" s="1248"/>
      <c r="BL58" s="1248"/>
      <c r="BM58" s="1248"/>
      <c r="BN58" s="1248"/>
      <c r="BO58" s="1248"/>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52"/>
      <c r="DE58" s="1250"/>
    </row>
    <row r="59" spans="1:109" s="1227" customFormat="1" ht="12.75" x14ac:dyDescent="0.25">
      <c r="A59" s="1213"/>
      <c r="B59" s="1250"/>
      <c r="K59" s="1253"/>
      <c r="L59" s="1253"/>
      <c r="M59" s="1253"/>
      <c r="N59" s="1253"/>
      <c r="AQ59" s="1253"/>
      <c r="AR59" s="1253"/>
      <c r="AS59" s="1253"/>
      <c r="AT59" s="1253"/>
      <c r="BC59" s="1253"/>
      <c r="BD59" s="1253"/>
      <c r="BE59" s="1253"/>
      <c r="BF59" s="1253"/>
      <c r="BO59" s="1253"/>
      <c r="BP59" s="1253"/>
      <c r="BQ59" s="1253"/>
      <c r="BR59" s="1253"/>
      <c r="CA59" s="1253"/>
      <c r="CB59" s="1253"/>
      <c r="CC59" s="1253"/>
      <c r="CD59" s="1253"/>
      <c r="CM59" s="1253"/>
      <c r="CN59" s="1253"/>
      <c r="CO59" s="1253"/>
      <c r="CP59" s="1253"/>
      <c r="CY59" s="1253"/>
      <c r="CZ59" s="1253"/>
      <c r="DA59" s="1253"/>
      <c r="DB59" s="1253"/>
      <c r="DC59" s="1253"/>
      <c r="DD59" s="1252"/>
      <c r="DE59" s="1250"/>
    </row>
    <row r="60" spans="1:109" s="1227" customFormat="1" ht="12.75" x14ac:dyDescent="0.25">
      <c r="A60" s="1213"/>
      <c r="B60" s="1250"/>
      <c r="K60" s="1253"/>
      <c r="L60" s="1253"/>
      <c r="M60" s="1253"/>
      <c r="N60" s="1253"/>
      <c r="AQ60" s="1253"/>
      <c r="AR60" s="1253"/>
      <c r="AS60" s="1253"/>
      <c r="AT60" s="1253"/>
      <c r="BC60" s="1253"/>
      <c r="BD60" s="1253"/>
      <c r="BE60" s="1253"/>
      <c r="BF60" s="1253"/>
      <c r="BO60" s="1253"/>
      <c r="BP60" s="1253"/>
      <c r="BQ60" s="1253"/>
      <c r="BR60" s="1253"/>
      <c r="CA60" s="1253"/>
      <c r="CB60" s="1253"/>
      <c r="CC60" s="1253"/>
      <c r="CD60" s="1253"/>
      <c r="CM60" s="1253"/>
      <c r="CN60" s="1253"/>
      <c r="CO60" s="1253"/>
      <c r="CP60" s="1253"/>
      <c r="CY60" s="1253"/>
      <c r="CZ60" s="1253"/>
      <c r="DA60" s="1253"/>
      <c r="DB60" s="1253"/>
      <c r="DC60" s="1253"/>
      <c r="DD60" s="1252"/>
      <c r="DE60" s="1250"/>
    </row>
    <row r="61" spans="1:109" s="1227" customFormat="1" ht="12.75" x14ac:dyDescent="0.25">
      <c r="A61" s="1213"/>
      <c r="B61" s="1254"/>
      <c r="C61" s="1255"/>
      <c r="D61" s="1255"/>
      <c r="E61" s="1255"/>
      <c r="F61" s="1255"/>
      <c r="G61" s="1255"/>
      <c r="H61" s="1255"/>
      <c r="I61" s="1255"/>
      <c r="J61" s="1255"/>
      <c r="K61" s="1255"/>
      <c r="L61" s="1255"/>
      <c r="M61" s="1256"/>
      <c r="N61" s="1256"/>
      <c r="O61" s="1255"/>
      <c r="P61" s="1255"/>
      <c r="Q61" s="1255"/>
      <c r="R61" s="1255"/>
      <c r="S61" s="1255"/>
      <c r="T61" s="1255"/>
      <c r="U61" s="1255"/>
      <c r="V61" s="1255"/>
      <c r="W61" s="1255"/>
      <c r="X61" s="1255"/>
      <c r="Y61" s="1255"/>
      <c r="Z61" s="1255"/>
      <c r="AA61" s="1255"/>
      <c r="AB61" s="1255"/>
      <c r="AC61" s="1255"/>
      <c r="AD61" s="1255"/>
      <c r="AE61" s="1255"/>
      <c r="AF61" s="1255"/>
      <c r="AG61" s="1255"/>
      <c r="AH61" s="1255"/>
      <c r="AI61" s="1255"/>
      <c r="AJ61" s="1255"/>
      <c r="AK61" s="1255"/>
      <c r="AL61" s="1255"/>
      <c r="AM61" s="1255"/>
      <c r="AN61" s="1255"/>
      <c r="AO61" s="1255"/>
      <c r="AP61" s="1255"/>
      <c r="AQ61" s="1255"/>
      <c r="AR61" s="1255"/>
      <c r="AS61" s="1256"/>
      <c r="AT61" s="1256"/>
      <c r="AU61" s="1255"/>
      <c r="AV61" s="1255"/>
      <c r="AW61" s="1255"/>
      <c r="AX61" s="1255"/>
      <c r="AY61" s="1255"/>
      <c r="AZ61" s="1255"/>
      <c r="BA61" s="1255"/>
      <c r="BB61" s="1255"/>
      <c r="BC61" s="1255"/>
      <c r="BD61" s="1255"/>
      <c r="BE61" s="1256"/>
      <c r="BF61" s="1256"/>
      <c r="BG61" s="1255"/>
      <c r="BH61" s="1255"/>
      <c r="BI61" s="1255"/>
      <c r="BJ61" s="1255"/>
      <c r="BK61" s="1255"/>
      <c r="BL61" s="1255"/>
      <c r="BM61" s="1255"/>
      <c r="BN61" s="1255"/>
      <c r="BO61" s="1255"/>
      <c r="BP61" s="1255"/>
      <c r="BQ61" s="1256"/>
      <c r="BR61" s="1256"/>
      <c r="BS61" s="1255"/>
      <c r="BT61" s="1255"/>
      <c r="BU61" s="1255"/>
      <c r="BV61" s="1255"/>
      <c r="BW61" s="1255"/>
      <c r="BX61" s="1255"/>
      <c r="BY61" s="1255"/>
      <c r="BZ61" s="1255"/>
      <c r="CA61" s="1255"/>
      <c r="CB61" s="1255"/>
      <c r="CC61" s="1256"/>
      <c r="CD61" s="1256"/>
      <c r="CE61" s="1255"/>
      <c r="CF61" s="1255"/>
      <c r="CG61" s="1255"/>
      <c r="CH61" s="1255"/>
      <c r="CI61" s="1255"/>
      <c r="CJ61" s="1255"/>
      <c r="CK61" s="1255"/>
      <c r="CL61" s="1255"/>
      <c r="CM61" s="1255"/>
      <c r="CN61" s="1255"/>
      <c r="CO61" s="1256"/>
      <c r="CP61" s="1256"/>
      <c r="CQ61" s="1255"/>
      <c r="CR61" s="1255"/>
      <c r="CS61" s="1255"/>
      <c r="CT61" s="1255"/>
      <c r="CU61" s="1255"/>
      <c r="CV61" s="1255"/>
      <c r="CW61" s="1255"/>
      <c r="CX61" s="1255"/>
      <c r="CY61" s="1255"/>
      <c r="CZ61" s="1255"/>
      <c r="DA61" s="1256"/>
      <c r="DB61" s="1256"/>
      <c r="DC61" s="1256"/>
      <c r="DD61" s="1257"/>
      <c r="DE61" s="1250"/>
    </row>
    <row r="62" spans="1:109" ht="12.75" x14ac:dyDescent="0.25">
      <c r="B62" s="1224"/>
      <c r="C62" s="1224"/>
      <c r="D62" s="1224"/>
      <c r="E62" s="1224"/>
      <c r="F62" s="1224"/>
      <c r="G62" s="1224"/>
      <c r="H62" s="1224"/>
      <c r="I62" s="1224"/>
      <c r="J62" s="1224"/>
      <c r="K62" s="1224"/>
      <c r="L62" s="1224"/>
      <c r="M62" s="1224"/>
      <c r="N62" s="1224"/>
      <c r="O62" s="1224"/>
      <c r="P62" s="1224"/>
      <c r="Q62" s="1224"/>
      <c r="R62" s="1224"/>
      <c r="S62" s="1224"/>
      <c r="T62" s="1224"/>
      <c r="U62" s="1224"/>
      <c r="V62" s="1224"/>
      <c r="W62" s="1224"/>
      <c r="X62" s="1224"/>
      <c r="Y62" s="1224"/>
      <c r="Z62" s="1224"/>
      <c r="AA62" s="1224"/>
      <c r="AB62" s="1224"/>
      <c r="AC62" s="1224"/>
      <c r="AD62" s="1224"/>
      <c r="AE62" s="1224"/>
      <c r="AF62" s="1224"/>
      <c r="AG62" s="1224"/>
      <c r="AH62" s="1224"/>
      <c r="AI62" s="1224"/>
      <c r="AJ62" s="1224"/>
      <c r="AK62" s="1224"/>
      <c r="AL62" s="1224"/>
      <c r="AM62" s="1224"/>
      <c r="AN62" s="1224"/>
      <c r="AO62" s="1224"/>
      <c r="AP62" s="1224"/>
      <c r="AQ62" s="1224"/>
      <c r="AR62" s="1224"/>
      <c r="AS62" s="1224"/>
      <c r="AT62" s="1224"/>
      <c r="AU62" s="1224"/>
      <c r="AV62" s="1224"/>
      <c r="AW62" s="1224"/>
      <c r="AX62" s="1224"/>
      <c r="AY62" s="1224"/>
      <c r="AZ62" s="1224"/>
      <c r="BA62" s="1224"/>
      <c r="BB62" s="1224"/>
      <c r="BC62" s="1224"/>
      <c r="BD62" s="1224"/>
      <c r="BE62" s="1224"/>
      <c r="BF62" s="1224"/>
      <c r="BG62" s="1224"/>
      <c r="BH62" s="1224"/>
      <c r="BI62" s="1224"/>
      <c r="BJ62" s="1224"/>
      <c r="BK62" s="1224"/>
      <c r="BL62" s="1224"/>
      <c r="BM62" s="1224"/>
      <c r="BN62" s="1224"/>
      <c r="BO62" s="1224"/>
      <c r="BP62" s="1224"/>
      <c r="BQ62" s="1224"/>
      <c r="BR62" s="1224"/>
      <c r="BS62" s="1224"/>
      <c r="BT62" s="1224"/>
      <c r="BU62" s="1224"/>
      <c r="BV62" s="1224"/>
      <c r="BW62" s="1224"/>
      <c r="BX62" s="1224"/>
      <c r="BY62" s="1224"/>
      <c r="BZ62" s="1224"/>
      <c r="CA62" s="1224"/>
      <c r="CB62" s="1224"/>
      <c r="CC62" s="1224"/>
      <c r="CD62" s="1224"/>
      <c r="CE62" s="1224"/>
      <c r="CF62" s="1224"/>
      <c r="CG62" s="1224"/>
      <c r="CH62" s="1224"/>
      <c r="CI62" s="1224"/>
      <c r="CJ62" s="1224"/>
      <c r="CK62" s="1224"/>
      <c r="CL62" s="1224"/>
      <c r="CM62" s="1224"/>
      <c r="CN62" s="1224"/>
      <c r="CO62" s="1224"/>
      <c r="CP62" s="1224"/>
      <c r="CQ62" s="1224"/>
      <c r="CR62" s="1224"/>
      <c r="CS62" s="1224"/>
      <c r="CT62" s="1224"/>
      <c r="CU62" s="1224"/>
      <c r="CV62" s="1224"/>
      <c r="CW62" s="1224"/>
      <c r="CX62" s="1224"/>
      <c r="CY62" s="1224"/>
      <c r="CZ62" s="1224"/>
      <c r="DA62" s="1224"/>
      <c r="DB62" s="1224"/>
      <c r="DC62" s="1224"/>
      <c r="DD62" s="1224"/>
      <c r="DE62" s="1213"/>
    </row>
    <row r="63" spans="1:109" ht="16.149999999999999" x14ac:dyDescent="0.25">
      <c r="B63" s="1258" t="s">
        <v>637</v>
      </c>
    </row>
    <row r="64" spans="1:109" ht="12.75" x14ac:dyDescent="0.25">
      <c r="B64" s="1219"/>
      <c r="G64" s="1226"/>
      <c r="I64" s="1259"/>
      <c r="J64" s="1259"/>
      <c r="K64" s="1259"/>
      <c r="L64" s="1259"/>
      <c r="M64" s="1259"/>
      <c r="N64" s="1260"/>
      <c r="AM64" s="1226"/>
      <c r="AN64" s="1226" t="s">
        <v>630</v>
      </c>
      <c r="AP64" s="1227"/>
      <c r="AQ64" s="1227"/>
      <c r="AR64" s="1227"/>
      <c r="AY64" s="1226"/>
      <c r="BA64" s="1227"/>
      <c r="BB64" s="1227"/>
      <c r="BC64" s="1227"/>
      <c r="BK64" s="1226"/>
      <c r="BM64" s="1227"/>
      <c r="BN64" s="1227"/>
      <c r="BO64" s="1227"/>
      <c r="BW64" s="1226"/>
      <c r="BY64" s="1227"/>
      <c r="BZ64" s="1227"/>
      <c r="CA64" s="1227"/>
      <c r="CI64" s="1226"/>
      <c r="CK64" s="1227"/>
      <c r="CL64" s="1227"/>
      <c r="CM64" s="1227"/>
      <c r="CU64" s="1226"/>
      <c r="CW64" s="1227"/>
      <c r="CX64" s="1227"/>
      <c r="CY64" s="1227"/>
    </row>
    <row r="65" spans="2:107" ht="12.75" x14ac:dyDescent="0.25">
      <c r="B65" s="1219"/>
      <c r="AN65" s="1228" t="s">
        <v>638</v>
      </c>
      <c r="AO65" s="1229"/>
      <c r="AP65" s="1229"/>
      <c r="AQ65" s="1229"/>
      <c r="AR65" s="1229"/>
      <c r="AS65" s="1229"/>
      <c r="AT65" s="1229"/>
      <c r="AU65" s="1229"/>
      <c r="AV65" s="1229"/>
      <c r="AW65" s="1229"/>
      <c r="AX65" s="1229"/>
      <c r="AY65" s="1229"/>
      <c r="AZ65" s="1229"/>
      <c r="BA65" s="1229"/>
      <c r="BB65" s="1229"/>
      <c r="BC65" s="1229"/>
      <c r="BD65" s="1229"/>
      <c r="BE65" s="1229"/>
      <c r="BF65" s="1229"/>
      <c r="BG65" s="1229"/>
      <c r="BH65" s="1229"/>
      <c r="BI65" s="1229"/>
      <c r="BJ65" s="1229"/>
      <c r="BK65" s="1229"/>
      <c r="BL65" s="1229"/>
      <c r="BM65" s="1229"/>
      <c r="BN65" s="1229"/>
      <c r="BO65" s="1229"/>
      <c r="BP65" s="1229"/>
      <c r="BQ65" s="1229"/>
      <c r="BR65" s="1229"/>
      <c r="BS65" s="1229"/>
      <c r="BT65" s="1229"/>
      <c r="BU65" s="1229"/>
      <c r="BV65" s="1229"/>
      <c r="BW65" s="1229"/>
      <c r="BX65" s="1229"/>
      <c r="BY65" s="1229"/>
      <c r="BZ65" s="1229"/>
      <c r="CA65" s="1229"/>
      <c r="CB65" s="1229"/>
      <c r="CC65" s="1229"/>
      <c r="CD65" s="1229"/>
      <c r="CE65" s="1229"/>
      <c r="CF65" s="1229"/>
      <c r="CG65" s="1229"/>
      <c r="CH65" s="1229"/>
      <c r="CI65" s="1229"/>
      <c r="CJ65" s="1229"/>
      <c r="CK65" s="1229"/>
      <c r="CL65" s="1229"/>
      <c r="CM65" s="1229"/>
      <c r="CN65" s="1229"/>
      <c r="CO65" s="1229"/>
      <c r="CP65" s="1229"/>
      <c r="CQ65" s="1229"/>
      <c r="CR65" s="1229"/>
      <c r="CS65" s="1229"/>
      <c r="CT65" s="1229"/>
      <c r="CU65" s="1229"/>
      <c r="CV65" s="1229"/>
      <c r="CW65" s="1229"/>
      <c r="CX65" s="1229"/>
      <c r="CY65" s="1229"/>
      <c r="CZ65" s="1229"/>
      <c r="DA65" s="1229"/>
      <c r="DB65" s="1229"/>
      <c r="DC65" s="1230"/>
    </row>
    <row r="66" spans="2:107" ht="12.75" x14ac:dyDescent="0.25">
      <c r="B66" s="1219"/>
      <c r="AN66" s="1231"/>
      <c r="AO66" s="1232"/>
      <c r="AP66" s="1232"/>
      <c r="AQ66" s="1232"/>
      <c r="AR66" s="1232"/>
      <c r="AS66" s="1232"/>
      <c r="AT66" s="1232"/>
      <c r="AU66" s="1232"/>
      <c r="AV66" s="1232"/>
      <c r="AW66" s="1232"/>
      <c r="AX66" s="1232"/>
      <c r="AY66" s="1232"/>
      <c r="AZ66" s="1232"/>
      <c r="BA66" s="1232"/>
      <c r="BB66" s="1232"/>
      <c r="BC66" s="1232"/>
      <c r="BD66" s="1232"/>
      <c r="BE66" s="1232"/>
      <c r="BF66" s="1232"/>
      <c r="BG66" s="1232"/>
      <c r="BH66" s="1232"/>
      <c r="BI66" s="1232"/>
      <c r="BJ66" s="1232"/>
      <c r="BK66" s="1232"/>
      <c r="BL66" s="1232"/>
      <c r="BM66" s="1232"/>
      <c r="BN66" s="1232"/>
      <c r="BO66" s="1232"/>
      <c r="BP66" s="1232"/>
      <c r="BQ66" s="1232"/>
      <c r="BR66" s="1232"/>
      <c r="BS66" s="1232"/>
      <c r="BT66" s="1232"/>
      <c r="BU66" s="1232"/>
      <c r="BV66" s="1232"/>
      <c r="BW66" s="1232"/>
      <c r="BX66" s="1232"/>
      <c r="BY66" s="1232"/>
      <c r="BZ66" s="1232"/>
      <c r="CA66" s="1232"/>
      <c r="CB66" s="1232"/>
      <c r="CC66" s="1232"/>
      <c r="CD66" s="1232"/>
      <c r="CE66" s="1232"/>
      <c r="CF66" s="1232"/>
      <c r="CG66" s="1232"/>
      <c r="CH66" s="1232"/>
      <c r="CI66" s="1232"/>
      <c r="CJ66" s="1232"/>
      <c r="CK66" s="1232"/>
      <c r="CL66" s="1232"/>
      <c r="CM66" s="1232"/>
      <c r="CN66" s="1232"/>
      <c r="CO66" s="1232"/>
      <c r="CP66" s="1232"/>
      <c r="CQ66" s="1232"/>
      <c r="CR66" s="1232"/>
      <c r="CS66" s="1232"/>
      <c r="CT66" s="1232"/>
      <c r="CU66" s="1232"/>
      <c r="CV66" s="1232"/>
      <c r="CW66" s="1232"/>
      <c r="CX66" s="1232"/>
      <c r="CY66" s="1232"/>
      <c r="CZ66" s="1232"/>
      <c r="DA66" s="1232"/>
      <c r="DB66" s="1232"/>
      <c r="DC66" s="1233"/>
    </row>
    <row r="67" spans="2:107" ht="12.75" x14ac:dyDescent="0.25">
      <c r="B67" s="1219"/>
      <c r="AN67" s="1231"/>
      <c r="AO67" s="1232"/>
      <c r="AP67" s="1232"/>
      <c r="AQ67" s="1232"/>
      <c r="AR67" s="1232"/>
      <c r="AS67" s="1232"/>
      <c r="AT67" s="1232"/>
      <c r="AU67" s="1232"/>
      <c r="AV67" s="1232"/>
      <c r="AW67" s="1232"/>
      <c r="AX67" s="1232"/>
      <c r="AY67" s="1232"/>
      <c r="AZ67" s="1232"/>
      <c r="BA67" s="1232"/>
      <c r="BB67" s="1232"/>
      <c r="BC67" s="1232"/>
      <c r="BD67" s="1232"/>
      <c r="BE67" s="1232"/>
      <c r="BF67" s="1232"/>
      <c r="BG67" s="1232"/>
      <c r="BH67" s="1232"/>
      <c r="BI67" s="1232"/>
      <c r="BJ67" s="1232"/>
      <c r="BK67" s="1232"/>
      <c r="BL67" s="1232"/>
      <c r="BM67" s="1232"/>
      <c r="BN67" s="1232"/>
      <c r="BO67" s="1232"/>
      <c r="BP67" s="1232"/>
      <c r="BQ67" s="1232"/>
      <c r="BR67" s="1232"/>
      <c r="BS67" s="1232"/>
      <c r="BT67" s="1232"/>
      <c r="BU67" s="1232"/>
      <c r="BV67" s="1232"/>
      <c r="BW67" s="1232"/>
      <c r="BX67" s="1232"/>
      <c r="BY67" s="1232"/>
      <c r="BZ67" s="1232"/>
      <c r="CA67" s="1232"/>
      <c r="CB67" s="1232"/>
      <c r="CC67" s="1232"/>
      <c r="CD67" s="1232"/>
      <c r="CE67" s="1232"/>
      <c r="CF67" s="1232"/>
      <c r="CG67" s="1232"/>
      <c r="CH67" s="1232"/>
      <c r="CI67" s="1232"/>
      <c r="CJ67" s="1232"/>
      <c r="CK67" s="1232"/>
      <c r="CL67" s="1232"/>
      <c r="CM67" s="1232"/>
      <c r="CN67" s="1232"/>
      <c r="CO67" s="1232"/>
      <c r="CP67" s="1232"/>
      <c r="CQ67" s="1232"/>
      <c r="CR67" s="1232"/>
      <c r="CS67" s="1232"/>
      <c r="CT67" s="1232"/>
      <c r="CU67" s="1232"/>
      <c r="CV67" s="1232"/>
      <c r="CW67" s="1232"/>
      <c r="CX67" s="1232"/>
      <c r="CY67" s="1232"/>
      <c r="CZ67" s="1232"/>
      <c r="DA67" s="1232"/>
      <c r="DB67" s="1232"/>
      <c r="DC67" s="1233"/>
    </row>
    <row r="68" spans="2:107" ht="12.75" x14ac:dyDescent="0.25">
      <c r="B68" s="1219"/>
      <c r="AN68" s="1231"/>
      <c r="AO68" s="1232"/>
      <c r="AP68" s="1232"/>
      <c r="AQ68" s="1232"/>
      <c r="AR68" s="1232"/>
      <c r="AS68" s="1232"/>
      <c r="AT68" s="1232"/>
      <c r="AU68" s="1232"/>
      <c r="AV68" s="1232"/>
      <c r="AW68" s="1232"/>
      <c r="AX68" s="1232"/>
      <c r="AY68" s="1232"/>
      <c r="AZ68" s="1232"/>
      <c r="BA68" s="1232"/>
      <c r="BB68" s="1232"/>
      <c r="BC68" s="1232"/>
      <c r="BD68" s="1232"/>
      <c r="BE68" s="1232"/>
      <c r="BF68" s="1232"/>
      <c r="BG68" s="1232"/>
      <c r="BH68" s="1232"/>
      <c r="BI68" s="1232"/>
      <c r="BJ68" s="1232"/>
      <c r="BK68" s="1232"/>
      <c r="BL68" s="1232"/>
      <c r="BM68" s="1232"/>
      <c r="BN68" s="1232"/>
      <c r="BO68" s="1232"/>
      <c r="BP68" s="1232"/>
      <c r="BQ68" s="1232"/>
      <c r="BR68" s="1232"/>
      <c r="BS68" s="1232"/>
      <c r="BT68" s="1232"/>
      <c r="BU68" s="1232"/>
      <c r="BV68" s="1232"/>
      <c r="BW68" s="1232"/>
      <c r="BX68" s="1232"/>
      <c r="BY68" s="1232"/>
      <c r="BZ68" s="1232"/>
      <c r="CA68" s="1232"/>
      <c r="CB68" s="1232"/>
      <c r="CC68" s="1232"/>
      <c r="CD68" s="1232"/>
      <c r="CE68" s="1232"/>
      <c r="CF68" s="1232"/>
      <c r="CG68" s="1232"/>
      <c r="CH68" s="1232"/>
      <c r="CI68" s="1232"/>
      <c r="CJ68" s="1232"/>
      <c r="CK68" s="1232"/>
      <c r="CL68" s="1232"/>
      <c r="CM68" s="1232"/>
      <c r="CN68" s="1232"/>
      <c r="CO68" s="1232"/>
      <c r="CP68" s="1232"/>
      <c r="CQ68" s="1232"/>
      <c r="CR68" s="1232"/>
      <c r="CS68" s="1232"/>
      <c r="CT68" s="1232"/>
      <c r="CU68" s="1232"/>
      <c r="CV68" s="1232"/>
      <c r="CW68" s="1232"/>
      <c r="CX68" s="1232"/>
      <c r="CY68" s="1232"/>
      <c r="CZ68" s="1232"/>
      <c r="DA68" s="1232"/>
      <c r="DB68" s="1232"/>
      <c r="DC68" s="1233"/>
    </row>
    <row r="69" spans="2:107" ht="12.75" x14ac:dyDescent="0.25">
      <c r="B69" s="1219"/>
      <c r="AN69" s="1234"/>
      <c r="AO69" s="1235"/>
      <c r="AP69" s="1235"/>
      <c r="AQ69" s="1235"/>
      <c r="AR69" s="1235"/>
      <c r="AS69" s="1235"/>
      <c r="AT69" s="1235"/>
      <c r="AU69" s="1235"/>
      <c r="AV69" s="1235"/>
      <c r="AW69" s="1235"/>
      <c r="AX69" s="1235"/>
      <c r="AY69" s="1235"/>
      <c r="AZ69" s="1235"/>
      <c r="BA69" s="1235"/>
      <c r="BB69" s="1235"/>
      <c r="BC69" s="1235"/>
      <c r="BD69" s="1235"/>
      <c r="BE69" s="1235"/>
      <c r="BF69" s="1235"/>
      <c r="BG69" s="1235"/>
      <c r="BH69" s="1235"/>
      <c r="BI69" s="1235"/>
      <c r="BJ69" s="1235"/>
      <c r="BK69" s="1235"/>
      <c r="BL69" s="1235"/>
      <c r="BM69" s="1235"/>
      <c r="BN69" s="1235"/>
      <c r="BO69" s="1235"/>
      <c r="BP69" s="1235"/>
      <c r="BQ69" s="1235"/>
      <c r="BR69" s="1235"/>
      <c r="BS69" s="1235"/>
      <c r="BT69" s="1235"/>
      <c r="BU69" s="1235"/>
      <c r="BV69" s="1235"/>
      <c r="BW69" s="1235"/>
      <c r="BX69" s="1235"/>
      <c r="BY69" s="1235"/>
      <c r="BZ69" s="1235"/>
      <c r="CA69" s="1235"/>
      <c r="CB69" s="1235"/>
      <c r="CC69" s="1235"/>
      <c r="CD69" s="1235"/>
      <c r="CE69" s="1235"/>
      <c r="CF69" s="1235"/>
      <c r="CG69" s="1235"/>
      <c r="CH69" s="1235"/>
      <c r="CI69" s="1235"/>
      <c r="CJ69" s="1235"/>
      <c r="CK69" s="1235"/>
      <c r="CL69" s="1235"/>
      <c r="CM69" s="1235"/>
      <c r="CN69" s="1235"/>
      <c r="CO69" s="1235"/>
      <c r="CP69" s="1235"/>
      <c r="CQ69" s="1235"/>
      <c r="CR69" s="1235"/>
      <c r="CS69" s="1235"/>
      <c r="CT69" s="1235"/>
      <c r="CU69" s="1235"/>
      <c r="CV69" s="1235"/>
      <c r="CW69" s="1235"/>
      <c r="CX69" s="1235"/>
      <c r="CY69" s="1235"/>
      <c r="CZ69" s="1235"/>
      <c r="DA69" s="1235"/>
      <c r="DB69" s="1235"/>
      <c r="DC69" s="1236"/>
    </row>
    <row r="70" spans="2:107" ht="12.75" x14ac:dyDescent="0.25">
      <c r="B70" s="1219"/>
      <c r="H70" s="1261"/>
      <c r="I70" s="1261"/>
      <c r="J70" s="1262"/>
      <c r="K70" s="1262"/>
      <c r="L70" s="1263"/>
      <c r="M70" s="1262"/>
      <c r="N70" s="1263"/>
      <c r="AN70" s="1237"/>
      <c r="AO70" s="1237"/>
      <c r="AP70" s="1237"/>
      <c r="AZ70" s="1237"/>
      <c r="BA70" s="1237"/>
      <c r="BB70" s="1237"/>
      <c r="BL70" s="1237"/>
      <c r="BM70" s="1237"/>
      <c r="BN70" s="1237"/>
      <c r="BX70" s="1237"/>
      <c r="BY70" s="1237"/>
      <c r="BZ70" s="1237"/>
      <c r="CJ70" s="1237"/>
      <c r="CK70" s="1237"/>
      <c r="CL70" s="1237"/>
      <c r="CV70" s="1237"/>
      <c r="CW70" s="1237"/>
      <c r="CX70" s="1237"/>
    </row>
    <row r="71" spans="2:107" ht="12.75" x14ac:dyDescent="0.25">
      <c r="B71" s="1219"/>
      <c r="G71" s="1264"/>
      <c r="I71" s="1265"/>
      <c r="J71" s="1262"/>
      <c r="K71" s="1262"/>
      <c r="L71" s="1263"/>
      <c r="M71" s="1262"/>
      <c r="N71" s="1263"/>
      <c r="AM71" s="1264"/>
      <c r="AN71" s="1213" t="s">
        <v>632</v>
      </c>
    </row>
    <row r="72" spans="2:107" ht="12.75" x14ac:dyDescent="0.25">
      <c r="B72" s="1219"/>
      <c r="G72" s="1238"/>
      <c r="H72" s="1238"/>
      <c r="I72" s="1238"/>
      <c r="J72" s="1238"/>
      <c r="K72" s="1239"/>
      <c r="L72" s="1239"/>
      <c r="M72" s="1240"/>
      <c r="N72" s="1240"/>
      <c r="AN72" s="1241"/>
      <c r="AO72" s="1242"/>
      <c r="AP72" s="1242"/>
      <c r="AQ72" s="1242"/>
      <c r="AR72" s="1242"/>
      <c r="AS72" s="1242"/>
      <c r="AT72" s="1242"/>
      <c r="AU72" s="1242"/>
      <c r="AV72" s="1242"/>
      <c r="AW72" s="1242"/>
      <c r="AX72" s="1242"/>
      <c r="AY72" s="1242"/>
      <c r="AZ72" s="1242"/>
      <c r="BA72" s="1242"/>
      <c r="BB72" s="1242"/>
      <c r="BC72" s="1242"/>
      <c r="BD72" s="1242"/>
      <c r="BE72" s="1242"/>
      <c r="BF72" s="1242"/>
      <c r="BG72" s="1242"/>
      <c r="BH72" s="1242"/>
      <c r="BI72" s="1242"/>
      <c r="BJ72" s="1242"/>
      <c r="BK72" s="1242"/>
      <c r="BL72" s="1242"/>
      <c r="BM72" s="1242"/>
      <c r="BN72" s="1242"/>
      <c r="BO72" s="1243"/>
      <c r="BP72" s="1244" t="s">
        <v>576</v>
      </c>
      <c r="BQ72" s="1244"/>
      <c r="BR72" s="1244"/>
      <c r="BS72" s="1244"/>
      <c r="BT72" s="1244"/>
      <c r="BU72" s="1244"/>
      <c r="BV72" s="1244"/>
      <c r="BW72" s="1244"/>
      <c r="BX72" s="1244" t="s">
        <v>577</v>
      </c>
      <c r="BY72" s="1244"/>
      <c r="BZ72" s="1244"/>
      <c r="CA72" s="1244"/>
      <c r="CB72" s="1244"/>
      <c r="CC72" s="1244"/>
      <c r="CD72" s="1244"/>
      <c r="CE72" s="1244"/>
      <c r="CF72" s="1244" t="s">
        <v>578</v>
      </c>
      <c r="CG72" s="1244"/>
      <c r="CH72" s="1244"/>
      <c r="CI72" s="1244"/>
      <c r="CJ72" s="1244"/>
      <c r="CK72" s="1244"/>
      <c r="CL72" s="1244"/>
      <c r="CM72" s="1244"/>
      <c r="CN72" s="1244" t="s">
        <v>579</v>
      </c>
      <c r="CO72" s="1244"/>
      <c r="CP72" s="1244"/>
      <c r="CQ72" s="1244"/>
      <c r="CR72" s="1244"/>
      <c r="CS72" s="1244"/>
      <c r="CT72" s="1244"/>
      <c r="CU72" s="1244"/>
      <c r="CV72" s="1244" t="s">
        <v>580</v>
      </c>
      <c r="CW72" s="1244"/>
      <c r="CX72" s="1244"/>
      <c r="CY72" s="1244"/>
      <c r="CZ72" s="1244"/>
      <c r="DA72" s="1244"/>
      <c r="DB72" s="1244"/>
      <c r="DC72" s="1244"/>
    </row>
    <row r="73" spans="2:107" ht="12.75" x14ac:dyDescent="0.25">
      <c r="B73" s="1219"/>
      <c r="G73" s="1245"/>
      <c r="H73" s="1245"/>
      <c r="I73" s="1245"/>
      <c r="J73" s="1245"/>
      <c r="K73" s="1266"/>
      <c r="L73" s="1266"/>
      <c r="M73" s="1266"/>
      <c r="N73" s="1266"/>
      <c r="AM73" s="1237"/>
      <c r="AN73" s="1248" t="s">
        <v>633</v>
      </c>
      <c r="AO73" s="1248"/>
      <c r="AP73" s="1248"/>
      <c r="AQ73" s="1248"/>
      <c r="AR73" s="1248"/>
      <c r="AS73" s="1248"/>
      <c r="AT73" s="1248"/>
      <c r="AU73" s="1248"/>
      <c r="AV73" s="1248"/>
      <c r="AW73" s="1248"/>
      <c r="AX73" s="1248"/>
      <c r="AY73" s="1248"/>
      <c r="AZ73" s="1248"/>
      <c r="BA73" s="1248"/>
      <c r="BB73" s="1248" t="s">
        <v>634</v>
      </c>
      <c r="BC73" s="1248"/>
      <c r="BD73" s="1248"/>
      <c r="BE73" s="1248"/>
      <c r="BF73" s="1248"/>
      <c r="BG73" s="1248"/>
      <c r="BH73" s="1248"/>
      <c r="BI73" s="1248"/>
      <c r="BJ73" s="1248"/>
      <c r="BK73" s="1248"/>
      <c r="BL73" s="1248"/>
      <c r="BM73" s="1248"/>
      <c r="BN73" s="1248"/>
      <c r="BO73" s="1248"/>
      <c r="BP73" s="1249">
        <v>165.7</v>
      </c>
      <c r="BQ73" s="1249"/>
      <c r="BR73" s="1249"/>
      <c r="BS73" s="1249"/>
      <c r="BT73" s="1249"/>
      <c r="BU73" s="1249"/>
      <c r="BV73" s="1249"/>
      <c r="BW73" s="1249"/>
      <c r="BX73" s="1249">
        <v>164.3</v>
      </c>
      <c r="BY73" s="1249"/>
      <c r="BZ73" s="1249"/>
      <c r="CA73" s="1249"/>
      <c r="CB73" s="1249"/>
      <c r="CC73" s="1249"/>
      <c r="CD73" s="1249"/>
      <c r="CE73" s="1249"/>
      <c r="CF73" s="1249">
        <v>160.9</v>
      </c>
      <c r="CG73" s="1249"/>
      <c r="CH73" s="1249"/>
      <c r="CI73" s="1249"/>
      <c r="CJ73" s="1249"/>
      <c r="CK73" s="1249"/>
      <c r="CL73" s="1249"/>
      <c r="CM73" s="1249"/>
      <c r="CN73" s="1249">
        <v>156.30000000000001</v>
      </c>
      <c r="CO73" s="1249"/>
      <c r="CP73" s="1249"/>
      <c r="CQ73" s="1249"/>
      <c r="CR73" s="1249"/>
      <c r="CS73" s="1249"/>
      <c r="CT73" s="1249"/>
      <c r="CU73" s="1249"/>
      <c r="CV73" s="1249">
        <v>127.8</v>
      </c>
      <c r="CW73" s="1249"/>
      <c r="CX73" s="1249"/>
      <c r="CY73" s="1249"/>
      <c r="CZ73" s="1249"/>
      <c r="DA73" s="1249"/>
      <c r="DB73" s="1249"/>
      <c r="DC73" s="1249"/>
    </row>
    <row r="74" spans="2:107" ht="12.75" x14ac:dyDescent="0.25">
      <c r="B74" s="1219"/>
      <c r="G74" s="1245"/>
      <c r="H74" s="1245"/>
      <c r="I74" s="1245"/>
      <c r="J74" s="1245"/>
      <c r="K74" s="1266"/>
      <c r="L74" s="1266"/>
      <c r="M74" s="1266"/>
      <c r="N74" s="1266"/>
      <c r="AM74" s="1237"/>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2.75" x14ac:dyDescent="0.25">
      <c r="B75" s="1219"/>
      <c r="G75" s="1245"/>
      <c r="H75" s="1245"/>
      <c r="I75" s="1238"/>
      <c r="J75" s="1238"/>
      <c r="K75" s="1247"/>
      <c r="L75" s="1247"/>
      <c r="M75" s="1247"/>
      <c r="N75" s="1247"/>
      <c r="AM75" s="1237"/>
      <c r="AN75" s="1248"/>
      <c r="AO75" s="1248"/>
      <c r="AP75" s="1248"/>
      <c r="AQ75" s="1248"/>
      <c r="AR75" s="1248"/>
      <c r="AS75" s="1248"/>
      <c r="AT75" s="1248"/>
      <c r="AU75" s="1248"/>
      <c r="AV75" s="1248"/>
      <c r="AW75" s="1248"/>
      <c r="AX75" s="1248"/>
      <c r="AY75" s="1248"/>
      <c r="AZ75" s="1248"/>
      <c r="BA75" s="1248"/>
      <c r="BB75" s="1248" t="s">
        <v>639</v>
      </c>
      <c r="BC75" s="1248"/>
      <c r="BD75" s="1248"/>
      <c r="BE75" s="1248"/>
      <c r="BF75" s="1248"/>
      <c r="BG75" s="1248"/>
      <c r="BH75" s="1248"/>
      <c r="BI75" s="1248"/>
      <c r="BJ75" s="1248"/>
      <c r="BK75" s="1248"/>
      <c r="BL75" s="1248"/>
      <c r="BM75" s="1248"/>
      <c r="BN75" s="1248"/>
      <c r="BO75" s="1248"/>
      <c r="BP75" s="1249">
        <v>11.5</v>
      </c>
      <c r="BQ75" s="1249"/>
      <c r="BR75" s="1249"/>
      <c r="BS75" s="1249"/>
      <c r="BT75" s="1249"/>
      <c r="BU75" s="1249"/>
      <c r="BV75" s="1249"/>
      <c r="BW75" s="1249"/>
      <c r="BX75" s="1249">
        <v>11.9</v>
      </c>
      <c r="BY75" s="1249"/>
      <c r="BZ75" s="1249"/>
      <c r="CA75" s="1249"/>
      <c r="CB75" s="1249"/>
      <c r="CC75" s="1249"/>
      <c r="CD75" s="1249"/>
      <c r="CE75" s="1249"/>
      <c r="CF75" s="1249">
        <v>12.1</v>
      </c>
      <c r="CG75" s="1249"/>
      <c r="CH75" s="1249"/>
      <c r="CI75" s="1249"/>
      <c r="CJ75" s="1249"/>
      <c r="CK75" s="1249"/>
      <c r="CL75" s="1249"/>
      <c r="CM75" s="1249"/>
      <c r="CN75" s="1249">
        <v>12.3</v>
      </c>
      <c r="CO75" s="1249"/>
      <c r="CP75" s="1249"/>
      <c r="CQ75" s="1249"/>
      <c r="CR75" s="1249"/>
      <c r="CS75" s="1249"/>
      <c r="CT75" s="1249"/>
      <c r="CU75" s="1249"/>
      <c r="CV75" s="1249">
        <v>12.5</v>
      </c>
      <c r="CW75" s="1249"/>
      <c r="CX75" s="1249"/>
      <c r="CY75" s="1249"/>
      <c r="CZ75" s="1249"/>
      <c r="DA75" s="1249"/>
      <c r="DB75" s="1249"/>
      <c r="DC75" s="1249"/>
    </row>
    <row r="76" spans="2:107" ht="12.75" x14ac:dyDescent="0.25">
      <c r="B76" s="1219"/>
      <c r="G76" s="1245"/>
      <c r="H76" s="1245"/>
      <c r="I76" s="1238"/>
      <c r="J76" s="1238"/>
      <c r="K76" s="1247"/>
      <c r="L76" s="1247"/>
      <c r="M76" s="1247"/>
      <c r="N76" s="1247"/>
      <c r="AM76" s="1237"/>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2.75" x14ac:dyDescent="0.25">
      <c r="B77" s="1219"/>
      <c r="G77" s="1238"/>
      <c r="H77" s="1238"/>
      <c r="I77" s="1238"/>
      <c r="J77" s="1238"/>
      <c r="K77" s="1266"/>
      <c r="L77" s="1266"/>
      <c r="M77" s="1266"/>
      <c r="N77" s="1266"/>
      <c r="AN77" s="1244" t="s">
        <v>636</v>
      </c>
      <c r="AO77" s="1244"/>
      <c r="AP77" s="1244"/>
      <c r="AQ77" s="1244"/>
      <c r="AR77" s="1244"/>
      <c r="AS77" s="1244"/>
      <c r="AT77" s="1244"/>
      <c r="AU77" s="1244"/>
      <c r="AV77" s="1244"/>
      <c r="AW77" s="1244"/>
      <c r="AX77" s="1244"/>
      <c r="AY77" s="1244"/>
      <c r="AZ77" s="1244"/>
      <c r="BA77" s="1244"/>
      <c r="BB77" s="1248" t="s">
        <v>634</v>
      </c>
      <c r="BC77" s="1248"/>
      <c r="BD77" s="1248"/>
      <c r="BE77" s="1248"/>
      <c r="BF77" s="1248"/>
      <c r="BG77" s="1248"/>
      <c r="BH77" s="1248"/>
      <c r="BI77" s="1248"/>
      <c r="BJ77" s="1248"/>
      <c r="BK77" s="1248"/>
      <c r="BL77" s="1248"/>
      <c r="BM77" s="1248"/>
      <c r="BN77" s="1248"/>
      <c r="BO77" s="1248"/>
      <c r="BP77" s="1249">
        <v>19</v>
      </c>
      <c r="BQ77" s="1249"/>
      <c r="BR77" s="1249"/>
      <c r="BS77" s="1249"/>
      <c r="BT77" s="1249"/>
      <c r="BU77" s="1249"/>
      <c r="BV77" s="1249"/>
      <c r="BW77" s="1249"/>
      <c r="BX77" s="1249">
        <v>15.3</v>
      </c>
      <c r="BY77" s="1249"/>
      <c r="BZ77" s="1249"/>
      <c r="CA77" s="1249"/>
      <c r="CB77" s="1249"/>
      <c r="CC77" s="1249"/>
      <c r="CD77" s="1249"/>
      <c r="CE77" s="1249"/>
      <c r="CF77" s="1249">
        <v>14.9</v>
      </c>
      <c r="CG77" s="1249"/>
      <c r="CH77" s="1249"/>
      <c r="CI77" s="1249"/>
      <c r="CJ77" s="1249"/>
      <c r="CK77" s="1249"/>
      <c r="CL77" s="1249"/>
      <c r="CM77" s="1249"/>
      <c r="CN77" s="1249">
        <v>14.5</v>
      </c>
      <c r="CO77" s="1249"/>
      <c r="CP77" s="1249"/>
      <c r="CQ77" s="1249"/>
      <c r="CR77" s="1249"/>
      <c r="CS77" s="1249"/>
      <c r="CT77" s="1249"/>
      <c r="CU77" s="1249"/>
      <c r="CV77" s="1249">
        <v>13.3</v>
      </c>
      <c r="CW77" s="1249"/>
      <c r="CX77" s="1249"/>
      <c r="CY77" s="1249"/>
      <c r="CZ77" s="1249"/>
      <c r="DA77" s="1249"/>
      <c r="DB77" s="1249"/>
      <c r="DC77" s="1249"/>
    </row>
    <row r="78" spans="2:107" ht="12.75" x14ac:dyDescent="0.25">
      <c r="B78" s="1219"/>
      <c r="G78" s="1238"/>
      <c r="H78" s="1238"/>
      <c r="I78" s="1238"/>
      <c r="J78" s="1238"/>
      <c r="K78" s="1266"/>
      <c r="L78" s="1266"/>
      <c r="M78" s="1266"/>
      <c r="N78" s="1266"/>
      <c r="AN78" s="1244"/>
      <c r="AO78" s="1244"/>
      <c r="AP78" s="1244"/>
      <c r="AQ78" s="1244"/>
      <c r="AR78" s="1244"/>
      <c r="AS78" s="1244"/>
      <c r="AT78" s="1244"/>
      <c r="AU78" s="1244"/>
      <c r="AV78" s="1244"/>
      <c r="AW78" s="1244"/>
      <c r="AX78" s="1244"/>
      <c r="AY78" s="1244"/>
      <c r="AZ78" s="1244"/>
      <c r="BA78" s="1244"/>
      <c r="BB78" s="1248"/>
      <c r="BC78" s="1248"/>
      <c r="BD78" s="1248"/>
      <c r="BE78" s="1248"/>
      <c r="BF78" s="1248"/>
      <c r="BG78" s="1248"/>
      <c r="BH78" s="1248"/>
      <c r="BI78" s="1248"/>
      <c r="BJ78" s="1248"/>
      <c r="BK78" s="1248"/>
      <c r="BL78" s="1248"/>
      <c r="BM78" s="1248"/>
      <c r="BN78" s="1248"/>
      <c r="BO78" s="1248"/>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2.75" x14ac:dyDescent="0.25">
      <c r="B79" s="1219"/>
      <c r="G79" s="1238"/>
      <c r="H79" s="1238"/>
      <c r="I79" s="1251"/>
      <c r="J79" s="1251"/>
      <c r="K79" s="1267"/>
      <c r="L79" s="1267"/>
      <c r="M79" s="1267"/>
      <c r="N79" s="1267"/>
      <c r="AN79" s="1244"/>
      <c r="AO79" s="1244"/>
      <c r="AP79" s="1244"/>
      <c r="AQ79" s="1244"/>
      <c r="AR79" s="1244"/>
      <c r="AS79" s="1244"/>
      <c r="AT79" s="1244"/>
      <c r="AU79" s="1244"/>
      <c r="AV79" s="1244"/>
      <c r="AW79" s="1244"/>
      <c r="AX79" s="1244"/>
      <c r="AY79" s="1244"/>
      <c r="AZ79" s="1244"/>
      <c r="BA79" s="1244"/>
      <c r="BB79" s="1248" t="s">
        <v>639</v>
      </c>
      <c r="BC79" s="1248"/>
      <c r="BD79" s="1248"/>
      <c r="BE79" s="1248"/>
      <c r="BF79" s="1248"/>
      <c r="BG79" s="1248"/>
      <c r="BH79" s="1248"/>
      <c r="BI79" s="1248"/>
      <c r="BJ79" s="1248"/>
      <c r="BK79" s="1248"/>
      <c r="BL79" s="1248"/>
      <c r="BM79" s="1248"/>
      <c r="BN79" s="1248"/>
      <c r="BO79" s="1248"/>
      <c r="BP79" s="1249">
        <v>8.5</v>
      </c>
      <c r="BQ79" s="1249"/>
      <c r="BR79" s="1249"/>
      <c r="BS79" s="1249"/>
      <c r="BT79" s="1249"/>
      <c r="BU79" s="1249"/>
      <c r="BV79" s="1249"/>
      <c r="BW79" s="1249"/>
      <c r="BX79" s="1249">
        <v>8.5</v>
      </c>
      <c r="BY79" s="1249"/>
      <c r="BZ79" s="1249"/>
      <c r="CA79" s="1249"/>
      <c r="CB79" s="1249"/>
      <c r="CC79" s="1249"/>
      <c r="CD79" s="1249"/>
      <c r="CE79" s="1249"/>
      <c r="CF79" s="1249">
        <v>8.5</v>
      </c>
      <c r="CG79" s="1249"/>
      <c r="CH79" s="1249"/>
      <c r="CI79" s="1249"/>
      <c r="CJ79" s="1249"/>
      <c r="CK79" s="1249"/>
      <c r="CL79" s="1249"/>
      <c r="CM79" s="1249"/>
      <c r="CN79" s="1249">
        <v>8.4</v>
      </c>
      <c r="CO79" s="1249"/>
      <c r="CP79" s="1249"/>
      <c r="CQ79" s="1249"/>
      <c r="CR79" s="1249"/>
      <c r="CS79" s="1249"/>
      <c r="CT79" s="1249"/>
      <c r="CU79" s="1249"/>
      <c r="CV79" s="1249">
        <v>8.4</v>
      </c>
      <c r="CW79" s="1249"/>
      <c r="CX79" s="1249"/>
      <c r="CY79" s="1249"/>
      <c r="CZ79" s="1249"/>
      <c r="DA79" s="1249"/>
      <c r="DB79" s="1249"/>
      <c r="DC79" s="1249"/>
    </row>
    <row r="80" spans="2:107" ht="12.75" x14ac:dyDescent="0.25">
      <c r="B80" s="1219"/>
      <c r="G80" s="1238"/>
      <c r="H80" s="1238"/>
      <c r="I80" s="1251"/>
      <c r="J80" s="1251"/>
      <c r="K80" s="1267"/>
      <c r="L80" s="1267"/>
      <c r="M80" s="1267"/>
      <c r="N80" s="1267"/>
      <c r="AN80" s="1244"/>
      <c r="AO80" s="1244"/>
      <c r="AP80" s="1244"/>
      <c r="AQ80" s="1244"/>
      <c r="AR80" s="1244"/>
      <c r="AS80" s="1244"/>
      <c r="AT80" s="1244"/>
      <c r="AU80" s="1244"/>
      <c r="AV80" s="1244"/>
      <c r="AW80" s="1244"/>
      <c r="AX80" s="1244"/>
      <c r="AY80" s="1244"/>
      <c r="AZ80" s="1244"/>
      <c r="BA80" s="1244"/>
      <c r="BB80" s="1248"/>
      <c r="BC80" s="1248"/>
      <c r="BD80" s="1248"/>
      <c r="BE80" s="1248"/>
      <c r="BF80" s="1248"/>
      <c r="BG80" s="1248"/>
      <c r="BH80" s="1248"/>
      <c r="BI80" s="1248"/>
      <c r="BJ80" s="1248"/>
      <c r="BK80" s="1248"/>
      <c r="BL80" s="1248"/>
      <c r="BM80" s="1248"/>
      <c r="BN80" s="1248"/>
      <c r="BO80" s="1248"/>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2.75" x14ac:dyDescent="0.25">
      <c r="B81" s="1219"/>
    </row>
    <row r="82" spans="2:109" ht="16.149999999999999" x14ac:dyDescent="0.25">
      <c r="B82" s="1219"/>
      <c r="K82" s="1268"/>
      <c r="L82" s="1268"/>
      <c r="M82" s="1268"/>
      <c r="N82" s="1268"/>
      <c r="AQ82" s="1268"/>
      <c r="AR82" s="1268"/>
      <c r="AS82" s="1268"/>
      <c r="AT82" s="1268"/>
      <c r="BC82" s="1268"/>
      <c r="BD82" s="1268"/>
      <c r="BE82" s="1268"/>
      <c r="BF82" s="1268"/>
      <c r="BO82" s="1268"/>
      <c r="BP82" s="1268"/>
      <c r="BQ82" s="1268"/>
      <c r="BR82" s="1268"/>
      <c r="CA82" s="1268"/>
      <c r="CB82" s="1268"/>
      <c r="CC82" s="1268"/>
      <c r="CD82" s="1268"/>
      <c r="CM82" s="1268"/>
      <c r="CN82" s="1268"/>
      <c r="CO82" s="1268"/>
      <c r="CP82" s="1268"/>
      <c r="CY82" s="1268"/>
      <c r="CZ82" s="1268"/>
      <c r="DA82" s="1268"/>
      <c r="DB82" s="1268"/>
      <c r="DC82" s="1268"/>
    </row>
    <row r="83" spans="2:109" ht="12.75" x14ac:dyDescent="0.25">
      <c r="B83" s="1221"/>
      <c r="C83" s="1222"/>
      <c r="D83" s="1222"/>
      <c r="E83" s="1222"/>
      <c r="F83" s="1222"/>
      <c r="G83" s="1222"/>
      <c r="H83" s="1222"/>
      <c r="I83" s="1222"/>
      <c r="J83" s="1222"/>
      <c r="K83" s="1222"/>
      <c r="L83" s="1222"/>
      <c r="M83" s="1222"/>
      <c r="N83" s="1222"/>
      <c r="O83" s="1222"/>
      <c r="P83" s="1222"/>
      <c r="Q83" s="1222"/>
      <c r="R83" s="1222"/>
      <c r="S83" s="1222"/>
      <c r="T83" s="1222"/>
      <c r="U83" s="1222"/>
      <c r="V83" s="1222"/>
      <c r="W83" s="1222"/>
      <c r="X83" s="1222"/>
      <c r="Y83" s="1222"/>
      <c r="Z83" s="1222"/>
      <c r="AA83" s="1222"/>
      <c r="AB83" s="1222"/>
      <c r="AC83" s="1222"/>
      <c r="AD83" s="1222"/>
      <c r="AE83" s="1222"/>
      <c r="AF83" s="1222"/>
      <c r="AG83" s="1222"/>
      <c r="AH83" s="1222"/>
      <c r="AI83" s="1222"/>
      <c r="AJ83" s="1222"/>
      <c r="AK83" s="1222"/>
      <c r="AL83" s="1222"/>
      <c r="AM83" s="1222"/>
      <c r="AN83" s="1222"/>
      <c r="AO83" s="1222"/>
      <c r="AP83" s="1222"/>
      <c r="AQ83" s="1222"/>
      <c r="AR83" s="1222"/>
      <c r="AS83" s="1222"/>
      <c r="AT83" s="1222"/>
      <c r="AU83" s="1222"/>
      <c r="AV83" s="1222"/>
      <c r="AW83" s="1222"/>
      <c r="AX83" s="1222"/>
      <c r="AY83" s="1222"/>
      <c r="AZ83" s="1222"/>
      <c r="BA83" s="1222"/>
      <c r="BB83" s="1222"/>
      <c r="BC83" s="1222"/>
      <c r="BD83" s="1222"/>
      <c r="BE83" s="1222"/>
      <c r="BF83" s="1222"/>
      <c r="BG83" s="1222"/>
      <c r="BH83" s="1222"/>
      <c r="BI83" s="1222"/>
      <c r="BJ83" s="1222"/>
      <c r="BK83" s="1222"/>
      <c r="BL83" s="1222"/>
      <c r="BM83" s="1222"/>
      <c r="BN83" s="1222"/>
      <c r="BO83" s="1222"/>
      <c r="BP83" s="1222"/>
      <c r="BQ83" s="1222"/>
      <c r="BR83" s="1222"/>
      <c r="BS83" s="1222"/>
      <c r="BT83" s="1222"/>
      <c r="BU83" s="1222"/>
      <c r="BV83" s="1222"/>
      <c r="BW83" s="1222"/>
      <c r="BX83" s="1222"/>
      <c r="BY83" s="1222"/>
      <c r="BZ83" s="1222"/>
      <c r="CA83" s="1222"/>
      <c r="CB83" s="1222"/>
      <c r="CC83" s="1222"/>
      <c r="CD83" s="1222"/>
      <c r="CE83" s="1222"/>
      <c r="CF83" s="1222"/>
      <c r="CG83" s="1222"/>
      <c r="CH83" s="1222"/>
      <c r="CI83" s="1222"/>
      <c r="CJ83" s="1222"/>
      <c r="CK83" s="1222"/>
      <c r="CL83" s="1222"/>
      <c r="CM83" s="1222"/>
      <c r="CN83" s="1222"/>
      <c r="CO83" s="1222"/>
      <c r="CP83" s="1222"/>
      <c r="CQ83" s="1222"/>
      <c r="CR83" s="1222"/>
      <c r="CS83" s="1222"/>
      <c r="CT83" s="1222"/>
      <c r="CU83" s="1222"/>
      <c r="CV83" s="1222"/>
      <c r="CW83" s="1222"/>
      <c r="CX83" s="1222"/>
      <c r="CY83" s="1222"/>
      <c r="CZ83" s="1222"/>
      <c r="DA83" s="1222"/>
      <c r="DB83" s="1222"/>
      <c r="DC83" s="1222"/>
      <c r="DD83" s="1223"/>
    </row>
    <row r="84" spans="2:109" ht="12.75" x14ac:dyDescent="0.25">
      <c r="DD84" s="1213"/>
      <c r="DE84" s="1213"/>
    </row>
    <row r="85" spans="2:109" ht="12.75" x14ac:dyDescent="0.25">
      <c r="DD85" s="1213"/>
      <c r="DE85" s="1213"/>
    </row>
  </sheetData>
  <sheetProtection algorithmName="SHA-512" hashValue="1ZGP3Opw+onWtildM9stsWZhDKzndhsyeyOwvZSG6GIWJuGZHWgvmXNWqFlHl2gsRNTOXJ/U9KnusgxZ7svEjA==" saltValue="cUMP0o3vfc2mRxxDD89P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51868-15A3-4CE8-97E3-41D3A6DC0625}">
  <sheetPr>
    <pageSetUpPr fitToPage="1"/>
  </sheetPr>
  <dimension ref="A1:DR125"/>
  <sheetViews>
    <sheetView showGridLines="0" zoomScaleNormal="100" zoomScaleSheetLayoutView="70" workbookViewId="0">
      <selection activeCell="CO17" sqref="CO17"/>
    </sheetView>
  </sheetViews>
  <sheetFormatPr defaultColWidth="0" defaultRowHeight="13.5" customHeight="1" zeroHeight="1" x14ac:dyDescent="0.25"/>
  <cols>
    <col min="1" max="34" width="2.46484375" style="251" customWidth="1"/>
    <col min="35" max="122" width="2.46484375" style="250" customWidth="1"/>
    <col min="123" max="16384" width="2.46484375" style="250" hidden="1"/>
  </cols>
  <sheetData>
    <row r="1" spans="1:34" ht="13.5" customHeight="1" x14ac:dyDescent="0.2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2.75" x14ac:dyDescent="0.25">
      <c r="S2" s="250"/>
      <c r="AH2" s="250"/>
    </row>
    <row r="3" spans="1:34" ht="12.75" x14ac:dyDescent="0.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2.75" x14ac:dyDescent="0.25"/>
    <row r="5" spans="1:34" ht="12.75" x14ac:dyDescent="0.25"/>
    <row r="6" spans="1:34" ht="12.75" x14ac:dyDescent="0.25"/>
    <row r="7" spans="1:34" ht="12.75" x14ac:dyDescent="0.25"/>
    <row r="8" spans="1:34" ht="12.75" x14ac:dyDescent="0.25"/>
    <row r="9" spans="1:34" ht="12.75" x14ac:dyDescent="0.25">
      <c r="AH9" s="250"/>
    </row>
    <row r="10" spans="1:34" ht="12.75" x14ac:dyDescent="0.25"/>
    <row r="11" spans="1:34" ht="12.75" x14ac:dyDescent="0.25"/>
    <row r="12" spans="1:34" ht="12.75" x14ac:dyDescent="0.25"/>
    <row r="13" spans="1:34" ht="12.75" x14ac:dyDescent="0.25"/>
    <row r="14" spans="1:34" ht="12.75" x14ac:dyDescent="0.25"/>
    <row r="15" spans="1:34" ht="12.75" x14ac:dyDescent="0.25"/>
    <row r="16" spans="1:34" ht="12.75" x14ac:dyDescent="0.25"/>
    <row r="17" spans="12:34" ht="12.75" x14ac:dyDescent="0.25">
      <c r="AH17" s="250"/>
    </row>
    <row r="18" spans="12:34" ht="12.75" x14ac:dyDescent="0.25"/>
    <row r="19" spans="12:34" ht="12.75" x14ac:dyDescent="0.25"/>
    <row r="20" spans="12:34" ht="12.75" x14ac:dyDescent="0.25">
      <c r="AH20" s="250"/>
    </row>
    <row r="21" spans="12:34" ht="12.75" x14ac:dyDescent="0.25">
      <c r="AH21" s="250"/>
    </row>
    <row r="22" spans="12:34" ht="12.75" x14ac:dyDescent="0.25"/>
    <row r="23" spans="12:34" ht="12.75" x14ac:dyDescent="0.25"/>
    <row r="24" spans="12:34" ht="12.75" x14ac:dyDescent="0.25">
      <c r="Q24" s="250"/>
    </row>
    <row r="25" spans="12:34" ht="12.75" x14ac:dyDescent="0.25"/>
    <row r="26" spans="12:34" ht="12.75" x14ac:dyDescent="0.25"/>
    <row r="27" spans="12:34" ht="12.75" x14ac:dyDescent="0.25"/>
    <row r="28" spans="12:34" ht="12.75" x14ac:dyDescent="0.25">
      <c r="O28" s="250"/>
      <c r="T28" s="250"/>
      <c r="AH28" s="250"/>
    </row>
    <row r="29" spans="12:34" ht="12.75" x14ac:dyDescent="0.25"/>
    <row r="30" spans="12:34" ht="12.75" x14ac:dyDescent="0.25"/>
    <row r="31" spans="12:34" ht="12.75" x14ac:dyDescent="0.25">
      <c r="Q31" s="250"/>
    </row>
    <row r="32" spans="12:34" ht="12.75" x14ac:dyDescent="0.25">
      <c r="L32" s="250"/>
    </row>
    <row r="33" spans="2:34" ht="12.75" x14ac:dyDescent="0.25">
      <c r="C33" s="250"/>
      <c r="E33" s="250"/>
      <c r="G33" s="250"/>
      <c r="I33" s="250"/>
      <c r="X33" s="250"/>
    </row>
    <row r="34" spans="2:34" ht="12.75" x14ac:dyDescent="0.25">
      <c r="B34" s="250"/>
      <c r="P34" s="250"/>
      <c r="R34" s="250"/>
      <c r="T34" s="250"/>
    </row>
    <row r="35" spans="2:34" ht="12.75" x14ac:dyDescent="0.25">
      <c r="D35" s="250"/>
      <c r="W35" s="250"/>
      <c r="AC35" s="250"/>
      <c r="AD35" s="250"/>
      <c r="AE35" s="250"/>
      <c r="AF35" s="250"/>
      <c r="AG35" s="250"/>
      <c r="AH35" s="250"/>
    </row>
    <row r="36" spans="2:34" ht="12.75" x14ac:dyDescent="0.25">
      <c r="H36" s="250"/>
      <c r="J36" s="250"/>
      <c r="K36" s="250"/>
      <c r="M36" s="250"/>
      <c r="Y36" s="250"/>
      <c r="Z36" s="250"/>
      <c r="AA36" s="250"/>
      <c r="AB36" s="250"/>
      <c r="AC36" s="250"/>
      <c r="AD36" s="250"/>
      <c r="AE36" s="250"/>
      <c r="AF36" s="250"/>
      <c r="AG36" s="250"/>
      <c r="AH36" s="250"/>
    </row>
    <row r="37" spans="2:34" ht="12.75" x14ac:dyDescent="0.25">
      <c r="AH37" s="250"/>
    </row>
    <row r="38" spans="2:34" ht="12.75" x14ac:dyDescent="0.25">
      <c r="AG38" s="250"/>
      <c r="AH38" s="250"/>
    </row>
    <row r="39" spans="2:34" ht="12.75" x14ac:dyDescent="0.25"/>
    <row r="40" spans="2:34" ht="12.75" x14ac:dyDescent="0.25">
      <c r="X40" s="250"/>
    </row>
    <row r="41" spans="2:34" ht="12.75" x14ac:dyDescent="0.25">
      <c r="R41" s="250"/>
    </row>
    <row r="42" spans="2:34" ht="12.75" x14ac:dyDescent="0.25">
      <c r="W42" s="250"/>
    </row>
    <row r="43" spans="2:34" ht="12.75" x14ac:dyDescent="0.25">
      <c r="Y43" s="250"/>
      <c r="Z43" s="250"/>
      <c r="AA43" s="250"/>
      <c r="AB43" s="250"/>
      <c r="AC43" s="250"/>
      <c r="AD43" s="250"/>
      <c r="AE43" s="250"/>
      <c r="AF43" s="250"/>
      <c r="AG43" s="250"/>
      <c r="AH43" s="250"/>
    </row>
    <row r="44" spans="2:34" ht="12.75" x14ac:dyDescent="0.25">
      <c r="AH44" s="250"/>
    </row>
    <row r="45" spans="2:34" ht="12.75" x14ac:dyDescent="0.25">
      <c r="X45" s="250"/>
    </row>
    <row r="46" spans="2:34" ht="12.75" x14ac:dyDescent="0.25"/>
    <row r="47" spans="2:34" ht="12.75" x14ac:dyDescent="0.25"/>
    <row r="48" spans="2:34" ht="12.75" x14ac:dyDescent="0.25">
      <c r="W48" s="250"/>
      <c r="Y48" s="250"/>
      <c r="Z48" s="250"/>
      <c r="AA48" s="250"/>
      <c r="AB48" s="250"/>
      <c r="AC48" s="250"/>
      <c r="AD48" s="250"/>
      <c r="AE48" s="250"/>
      <c r="AF48" s="250"/>
      <c r="AG48" s="250"/>
      <c r="AH48" s="250"/>
    </row>
    <row r="49" spans="28:34" ht="12.75" x14ac:dyDescent="0.25"/>
    <row r="50" spans="28:34" ht="12.75" x14ac:dyDescent="0.25">
      <c r="AE50" s="250"/>
      <c r="AF50" s="250"/>
      <c r="AG50" s="250"/>
      <c r="AH50" s="250"/>
    </row>
    <row r="51" spans="28:34" ht="12.75" x14ac:dyDescent="0.25">
      <c r="AC51" s="250"/>
      <c r="AD51" s="250"/>
      <c r="AE51" s="250"/>
      <c r="AF51" s="250"/>
      <c r="AG51" s="250"/>
      <c r="AH51" s="250"/>
    </row>
    <row r="52" spans="28:34" ht="12.75" x14ac:dyDescent="0.25"/>
    <row r="53" spans="28:34" ht="12.75" x14ac:dyDescent="0.25">
      <c r="AF53" s="250"/>
      <c r="AG53" s="250"/>
      <c r="AH53" s="250"/>
    </row>
    <row r="54" spans="28:34" ht="12.75" x14ac:dyDescent="0.25">
      <c r="AH54" s="250"/>
    </row>
    <row r="55" spans="28:34" ht="12.75" x14ac:dyDescent="0.25"/>
    <row r="56" spans="28:34" ht="12.75" x14ac:dyDescent="0.25">
      <c r="AB56" s="250"/>
      <c r="AC56" s="250"/>
      <c r="AD56" s="250"/>
      <c r="AE56" s="250"/>
      <c r="AF56" s="250"/>
      <c r="AG56" s="250"/>
      <c r="AH56" s="250"/>
    </row>
    <row r="57" spans="28:34" ht="12.75" x14ac:dyDescent="0.25">
      <c r="AH57" s="250"/>
    </row>
    <row r="58" spans="28:34" ht="12.75" x14ac:dyDescent="0.25">
      <c r="AH58" s="250"/>
    </row>
    <row r="59" spans="28:34" ht="12.75" x14ac:dyDescent="0.25"/>
    <row r="60" spans="28:34" ht="12.75" x14ac:dyDescent="0.25"/>
    <row r="61" spans="28:34" ht="12.75" x14ac:dyDescent="0.25"/>
    <row r="62" spans="28:34" ht="12.75" x14ac:dyDescent="0.25"/>
    <row r="63" spans="28:34" ht="12.75" x14ac:dyDescent="0.25">
      <c r="AH63" s="250"/>
    </row>
    <row r="64" spans="28:34" ht="12.75" x14ac:dyDescent="0.25">
      <c r="AG64" s="250"/>
      <c r="AH64" s="250"/>
    </row>
    <row r="65" spans="28:34" ht="12.75" x14ac:dyDescent="0.25"/>
    <row r="66" spans="28:34" ht="12.75" x14ac:dyDescent="0.25"/>
    <row r="67" spans="28:34" ht="12.75" x14ac:dyDescent="0.25"/>
    <row r="68" spans="28:34" ht="12.75" x14ac:dyDescent="0.25">
      <c r="AB68" s="250"/>
      <c r="AC68" s="250"/>
      <c r="AD68" s="250"/>
      <c r="AE68" s="250"/>
      <c r="AF68" s="250"/>
      <c r="AG68" s="250"/>
      <c r="AH68" s="250"/>
    </row>
    <row r="69" spans="28:34" ht="12.75" x14ac:dyDescent="0.25">
      <c r="AF69" s="250"/>
      <c r="AG69" s="250"/>
      <c r="AH69" s="250"/>
    </row>
    <row r="70" spans="28:34" ht="12.75" x14ac:dyDescent="0.25"/>
    <row r="71" spans="28:34" ht="12.75" x14ac:dyDescent="0.25"/>
    <row r="72" spans="28:34" ht="12.75" x14ac:dyDescent="0.25"/>
    <row r="73" spans="28:34" ht="12.75" x14ac:dyDescent="0.25"/>
    <row r="74" spans="28:34" ht="12.75" x14ac:dyDescent="0.25"/>
    <row r="75" spans="28:34" ht="12.75" x14ac:dyDescent="0.25">
      <c r="AH75" s="250"/>
    </row>
    <row r="76" spans="28:34" ht="12.75" x14ac:dyDescent="0.25">
      <c r="AF76" s="250"/>
      <c r="AG76" s="250"/>
      <c r="AH76" s="250"/>
    </row>
    <row r="77" spans="28:34" ht="12.75" x14ac:dyDescent="0.25">
      <c r="AG77" s="250"/>
      <c r="AH77" s="250"/>
    </row>
    <row r="78" spans="28:34" ht="12.75" x14ac:dyDescent="0.25"/>
    <row r="79" spans="28:34" ht="12.75" x14ac:dyDescent="0.25"/>
    <row r="80" spans="28:34" ht="12.75" x14ac:dyDescent="0.25"/>
    <row r="81" spans="25:34" ht="12.75" x14ac:dyDescent="0.25"/>
    <row r="82" spans="25:34" ht="12.75" x14ac:dyDescent="0.25">
      <c r="Y82" s="250"/>
    </row>
    <row r="83" spans="25:34" ht="12.75" x14ac:dyDescent="0.25">
      <c r="Y83" s="250"/>
      <c r="Z83" s="250"/>
      <c r="AA83" s="250"/>
      <c r="AB83" s="250"/>
      <c r="AC83" s="250"/>
      <c r="AD83" s="250"/>
      <c r="AE83" s="250"/>
      <c r="AF83" s="250"/>
      <c r="AG83" s="250"/>
      <c r="AH83" s="250"/>
    </row>
    <row r="84" spans="25:34" ht="12.75" x14ac:dyDescent="0.25"/>
    <row r="85" spans="25:34" ht="12.75" x14ac:dyDescent="0.25"/>
    <row r="86" spans="25:34" ht="12.75" x14ac:dyDescent="0.25"/>
    <row r="87" spans="25:34" ht="12.75" x14ac:dyDescent="0.25"/>
    <row r="88" spans="25:34" ht="12.75" x14ac:dyDescent="0.25">
      <c r="AH88" s="250"/>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50"/>
      <c r="AG94" s="250"/>
      <c r="AH94" s="250"/>
    </row>
    <row r="95" spans="25:34" ht="13.5" customHeight="1" x14ac:dyDescent="0.25">
      <c r="AH95" s="250"/>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50"/>
    </row>
    <row r="102" spans="33:34" ht="13.5" customHeight="1" x14ac:dyDescent="0.25"/>
    <row r="103" spans="33:34" ht="13.5" customHeight="1" x14ac:dyDescent="0.25"/>
    <row r="104" spans="33:34" ht="13.5" customHeight="1" x14ac:dyDescent="0.25">
      <c r="AG104" s="250"/>
      <c r="AH104" s="250"/>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50"/>
    </row>
    <row r="117" spans="34:122" ht="13.5" customHeight="1" x14ac:dyDescent="0.25"/>
    <row r="118" spans="34:122" ht="13.5" customHeight="1" x14ac:dyDescent="0.25"/>
    <row r="119" spans="34:122" ht="13.5" customHeight="1" x14ac:dyDescent="0.25"/>
    <row r="120" spans="34:122" ht="13.5" customHeight="1" x14ac:dyDescent="0.25">
      <c r="AH120" s="250"/>
    </row>
    <row r="121" spans="34:122" ht="13.5" customHeight="1" x14ac:dyDescent="0.25">
      <c r="AH121" s="250"/>
    </row>
    <row r="122" spans="34:122" ht="13.5" customHeight="1" x14ac:dyDescent="0.25"/>
    <row r="123" spans="34:122" ht="13.5" customHeight="1" x14ac:dyDescent="0.25"/>
    <row r="124" spans="34:122" ht="13.5" customHeight="1" x14ac:dyDescent="0.25"/>
    <row r="125" spans="34:122" ht="13.5" customHeight="1" x14ac:dyDescent="0.25">
      <c r="DR125" s="250" t="s">
        <v>523</v>
      </c>
    </row>
  </sheetData>
  <sheetProtection algorithmName="SHA-512" hashValue="jnZmT5ONA31hUJrJ+Iq6OWMWkgDgEaME20GZPAvhh7NHb1CxPDk3GmN+z+GxtycGcXBNccKhPeFMXAQD7fjgjA==" saltValue="quEbfIRbdNReZZGOKX0Eh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2785D-EA85-4DA1-889F-BC39D3B5143F}">
  <sheetPr>
    <pageSetUpPr fitToPage="1"/>
  </sheetPr>
  <dimension ref="A1:DR125"/>
  <sheetViews>
    <sheetView showGridLines="0" topLeftCell="A113" zoomScaleNormal="100" zoomScaleSheetLayoutView="55" workbookViewId="0">
      <selection activeCell="CO17" sqref="CO17"/>
    </sheetView>
  </sheetViews>
  <sheetFormatPr defaultColWidth="0" defaultRowHeight="13.5" customHeight="1" zeroHeight="1" x14ac:dyDescent="0.25"/>
  <cols>
    <col min="1" max="34" width="2.46484375" style="251" customWidth="1"/>
    <col min="35" max="122" width="2.46484375" style="250" customWidth="1"/>
    <col min="123" max="16384" width="2.46484375" style="250" hidden="1"/>
  </cols>
  <sheetData>
    <row r="1" spans="2:34" ht="13.5" customHeight="1" x14ac:dyDescent="0.2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2.75" x14ac:dyDescent="0.25">
      <c r="S2" s="250"/>
      <c r="AH2" s="250"/>
    </row>
    <row r="3" spans="2:34" ht="12.75" x14ac:dyDescent="0.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2.75" x14ac:dyDescent="0.25"/>
    <row r="5" spans="2:34" ht="12.75" x14ac:dyDescent="0.25"/>
    <row r="6" spans="2:34" ht="12.75" x14ac:dyDescent="0.25"/>
    <row r="7" spans="2:34" ht="12.75" x14ac:dyDescent="0.25"/>
    <row r="8" spans="2:34" ht="12.75" x14ac:dyDescent="0.25"/>
    <row r="9" spans="2:34" ht="12.75" x14ac:dyDescent="0.25">
      <c r="AH9" s="250"/>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12:34" ht="12.75" x14ac:dyDescent="0.25">
      <c r="AH17" s="250"/>
    </row>
    <row r="18" spans="12:34" ht="12.75" x14ac:dyDescent="0.25"/>
    <row r="19" spans="12:34" ht="12.75" x14ac:dyDescent="0.25"/>
    <row r="20" spans="12:34" ht="12.75" x14ac:dyDescent="0.25">
      <c r="AH20" s="250"/>
    </row>
    <row r="21" spans="12:34" ht="12.75" x14ac:dyDescent="0.25">
      <c r="AH21" s="250"/>
    </row>
    <row r="22" spans="12:34" ht="12.75" x14ac:dyDescent="0.25"/>
    <row r="23" spans="12:34" ht="12.75" x14ac:dyDescent="0.25"/>
    <row r="24" spans="12:34" ht="12.75" x14ac:dyDescent="0.25">
      <c r="Q24" s="250"/>
    </row>
    <row r="25" spans="12:34" ht="12.75" x14ac:dyDescent="0.25"/>
    <row r="26" spans="12:34" ht="12.75" x14ac:dyDescent="0.25"/>
    <row r="27" spans="12:34" ht="12.75" x14ac:dyDescent="0.25"/>
    <row r="28" spans="12:34" ht="12.75" x14ac:dyDescent="0.25">
      <c r="O28" s="250"/>
      <c r="T28" s="250"/>
      <c r="AH28" s="250"/>
    </row>
    <row r="29" spans="12:34" ht="12.75" x14ac:dyDescent="0.25"/>
    <row r="30" spans="12:34" ht="12.75" x14ac:dyDescent="0.25"/>
    <row r="31" spans="12:34" ht="12.75" x14ac:dyDescent="0.25">
      <c r="Q31" s="250"/>
    </row>
    <row r="32" spans="12:34" ht="12.75" x14ac:dyDescent="0.25">
      <c r="L32" s="250"/>
    </row>
    <row r="33" spans="2:34" ht="12.75" x14ac:dyDescent="0.25">
      <c r="C33" s="250"/>
      <c r="E33" s="250"/>
      <c r="G33" s="250"/>
      <c r="I33" s="250"/>
      <c r="X33" s="250"/>
    </row>
    <row r="34" spans="2:34" ht="12.75" x14ac:dyDescent="0.25">
      <c r="B34" s="250"/>
      <c r="P34" s="250"/>
      <c r="R34" s="250"/>
      <c r="T34" s="250"/>
    </row>
    <row r="35" spans="2:34" ht="12.75" x14ac:dyDescent="0.25">
      <c r="D35" s="250"/>
      <c r="W35" s="250"/>
      <c r="AC35" s="250"/>
      <c r="AD35" s="250"/>
      <c r="AE35" s="250"/>
      <c r="AF35" s="250"/>
      <c r="AG35" s="250"/>
      <c r="AH35" s="250"/>
    </row>
    <row r="36" spans="2:34" ht="12.75" x14ac:dyDescent="0.25">
      <c r="H36" s="250"/>
      <c r="J36" s="250"/>
      <c r="K36" s="250"/>
      <c r="M36" s="250"/>
      <c r="Y36" s="250"/>
      <c r="Z36" s="250"/>
      <c r="AA36" s="250"/>
      <c r="AB36" s="250"/>
      <c r="AC36" s="250"/>
      <c r="AD36" s="250"/>
      <c r="AE36" s="250"/>
      <c r="AF36" s="250"/>
      <c r="AG36" s="250"/>
      <c r="AH36" s="250"/>
    </row>
    <row r="37" spans="2:34" ht="12.75" x14ac:dyDescent="0.25">
      <c r="AH37" s="250"/>
    </row>
    <row r="38" spans="2:34" ht="12.75" x14ac:dyDescent="0.25">
      <c r="AG38" s="250"/>
      <c r="AH38" s="250"/>
    </row>
    <row r="39" spans="2:34" ht="12.75" x14ac:dyDescent="0.25"/>
    <row r="40" spans="2:34" ht="12.75" x14ac:dyDescent="0.25">
      <c r="X40" s="250"/>
    </row>
    <row r="41" spans="2:34" ht="12.75" x14ac:dyDescent="0.25">
      <c r="R41" s="250"/>
    </row>
    <row r="42" spans="2:34" ht="12.75" x14ac:dyDescent="0.25">
      <c r="W42" s="250"/>
    </row>
    <row r="43" spans="2:34" ht="12.75" x14ac:dyDescent="0.25">
      <c r="Y43" s="250"/>
      <c r="Z43" s="250"/>
      <c r="AA43" s="250"/>
      <c r="AB43" s="250"/>
      <c r="AC43" s="250"/>
      <c r="AD43" s="250"/>
      <c r="AE43" s="250"/>
      <c r="AF43" s="250"/>
      <c r="AG43" s="250"/>
      <c r="AH43" s="250"/>
    </row>
    <row r="44" spans="2:34" ht="12.75" x14ac:dyDescent="0.25">
      <c r="AH44" s="250"/>
    </row>
    <row r="45" spans="2:34" ht="12.75" x14ac:dyDescent="0.25">
      <c r="X45" s="250"/>
    </row>
    <row r="46" spans="2:34" ht="12.75" x14ac:dyDescent="0.25"/>
    <row r="47" spans="2:34" ht="12.75" x14ac:dyDescent="0.25"/>
    <row r="48" spans="2:34" ht="12.75" x14ac:dyDescent="0.25">
      <c r="W48" s="250"/>
      <c r="Y48" s="250"/>
      <c r="Z48" s="250"/>
      <c r="AA48" s="250"/>
      <c r="AB48" s="250"/>
      <c r="AC48" s="250"/>
      <c r="AD48" s="250"/>
      <c r="AE48" s="250"/>
      <c r="AF48" s="250"/>
      <c r="AG48" s="250"/>
      <c r="AH48" s="250"/>
    </row>
    <row r="49" spans="28:34" ht="12.75" x14ac:dyDescent="0.25"/>
    <row r="50" spans="28:34" ht="12.75" x14ac:dyDescent="0.25">
      <c r="AE50" s="250"/>
      <c r="AF50" s="250"/>
      <c r="AG50" s="250"/>
      <c r="AH50" s="250"/>
    </row>
    <row r="51" spans="28:34" ht="12.75" x14ac:dyDescent="0.25">
      <c r="AC51" s="250"/>
      <c r="AD51" s="250"/>
      <c r="AE51" s="250"/>
      <c r="AF51" s="250"/>
      <c r="AG51" s="250"/>
      <c r="AH51" s="250"/>
    </row>
    <row r="52" spans="28:34" ht="12.75" x14ac:dyDescent="0.25"/>
    <row r="53" spans="28:34" ht="12.75" x14ac:dyDescent="0.25">
      <c r="AF53" s="250"/>
      <c r="AG53" s="250"/>
      <c r="AH53" s="250"/>
    </row>
    <row r="54" spans="28:34" ht="12.75" x14ac:dyDescent="0.25">
      <c r="AH54" s="250"/>
    </row>
    <row r="55" spans="28:34" ht="12.75" x14ac:dyDescent="0.25"/>
    <row r="56" spans="28:34" ht="12.75" x14ac:dyDescent="0.25">
      <c r="AB56" s="250"/>
      <c r="AC56" s="250"/>
      <c r="AD56" s="250"/>
      <c r="AE56" s="250"/>
      <c r="AF56" s="250"/>
      <c r="AG56" s="250"/>
      <c r="AH56" s="250"/>
    </row>
    <row r="57" spans="28:34" ht="12.75" x14ac:dyDescent="0.25">
      <c r="AH57" s="250"/>
    </row>
    <row r="58" spans="28:34" ht="12.75" x14ac:dyDescent="0.25">
      <c r="AH58" s="250"/>
    </row>
    <row r="59" spans="28:34" ht="12.75" x14ac:dyDescent="0.25">
      <c r="AG59" s="250"/>
      <c r="AH59" s="250"/>
    </row>
    <row r="60" spans="28:34" ht="12.75" x14ac:dyDescent="0.25"/>
    <row r="61" spans="28:34" ht="12.75" x14ac:dyDescent="0.25"/>
    <row r="62" spans="28:34" ht="12.75" x14ac:dyDescent="0.25"/>
    <row r="63" spans="28:34" ht="12.75" x14ac:dyDescent="0.25">
      <c r="AH63" s="250"/>
    </row>
    <row r="64" spans="28:34" ht="12.75" x14ac:dyDescent="0.25">
      <c r="AG64" s="250"/>
      <c r="AH64" s="250"/>
    </row>
    <row r="65" spans="28:34" ht="12.75" x14ac:dyDescent="0.25"/>
    <row r="66" spans="28:34" ht="12.75" x14ac:dyDescent="0.25"/>
    <row r="67" spans="28:34" ht="12.75" x14ac:dyDescent="0.25"/>
    <row r="68" spans="28:34" ht="12.75" x14ac:dyDescent="0.25">
      <c r="AB68" s="250"/>
      <c r="AC68" s="250"/>
      <c r="AD68" s="250"/>
      <c r="AE68" s="250"/>
      <c r="AF68" s="250"/>
      <c r="AG68" s="250"/>
      <c r="AH68" s="250"/>
    </row>
    <row r="69" spans="28:34" ht="12.75" x14ac:dyDescent="0.25">
      <c r="AF69" s="250"/>
      <c r="AG69" s="250"/>
      <c r="AH69" s="250"/>
    </row>
    <row r="70" spans="28:34" ht="12.75" x14ac:dyDescent="0.25"/>
    <row r="71" spans="28:34" ht="12.75" x14ac:dyDescent="0.25"/>
    <row r="72" spans="28:34" ht="12.75" x14ac:dyDescent="0.25"/>
    <row r="73" spans="28:34" ht="12.75" x14ac:dyDescent="0.25"/>
    <row r="74" spans="28:34" ht="12.75" x14ac:dyDescent="0.25"/>
    <row r="75" spans="28:34" ht="12.75" x14ac:dyDescent="0.25">
      <c r="AH75" s="250"/>
    </row>
    <row r="76" spans="28:34" ht="12.75" x14ac:dyDescent="0.25">
      <c r="AF76" s="250"/>
      <c r="AG76" s="250"/>
      <c r="AH76" s="250"/>
    </row>
    <row r="77" spans="28:34" ht="12.75" x14ac:dyDescent="0.25">
      <c r="AG77" s="250"/>
      <c r="AH77" s="250"/>
    </row>
    <row r="78" spans="28:34" ht="12.75" x14ac:dyDescent="0.25"/>
    <row r="79" spans="28:34" ht="12.75" x14ac:dyDescent="0.25"/>
    <row r="80" spans="28:34" ht="12.75" x14ac:dyDescent="0.25"/>
    <row r="81" spans="25:34" ht="12.75" x14ac:dyDescent="0.25"/>
    <row r="82" spans="25:34" ht="12.75" x14ac:dyDescent="0.25">
      <c r="Y82" s="250"/>
    </row>
    <row r="83" spans="25:34" ht="12.75" x14ac:dyDescent="0.25">
      <c r="Y83" s="250"/>
      <c r="Z83" s="250"/>
      <c r="AA83" s="250"/>
      <c r="AB83" s="250"/>
      <c r="AC83" s="250"/>
      <c r="AD83" s="250"/>
      <c r="AE83" s="250"/>
      <c r="AF83" s="250"/>
      <c r="AG83" s="250"/>
      <c r="AH83" s="250"/>
    </row>
    <row r="84" spans="25:34" ht="12.75" x14ac:dyDescent="0.25"/>
    <row r="85" spans="25:34" ht="12.75" x14ac:dyDescent="0.25"/>
    <row r="86" spans="25:34" ht="12.75" x14ac:dyDescent="0.25"/>
    <row r="87" spans="25:34" ht="12.75" x14ac:dyDescent="0.25"/>
    <row r="88" spans="25:34" ht="12.75" x14ac:dyDescent="0.25">
      <c r="AH88" s="250"/>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50"/>
      <c r="AG94" s="250"/>
      <c r="AH94" s="250"/>
    </row>
    <row r="95" spans="25:34" ht="13.5" customHeight="1" x14ac:dyDescent="0.25">
      <c r="AH95" s="250"/>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50"/>
    </row>
    <row r="102" spans="33:34" ht="13.5" customHeight="1" x14ac:dyDescent="0.25"/>
    <row r="103" spans="33:34" ht="13.5" customHeight="1" x14ac:dyDescent="0.25"/>
    <row r="104" spans="33:34" ht="13.5" customHeight="1" x14ac:dyDescent="0.25">
      <c r="AG104" s="250"/>
      <c r="AH104" s="250"/>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50"/>
    </row>
    <row r="117" spans="34:122" ht="13.5" customHeight="1" x14ac:dyDescent="0.25"/>
    <row r="118" spans="34:122" ht="13.5" customHeight="1" x14ac:dyDescent="0.25"/>
    <row r="119" spans="34:122" ht="13.5" customHeight="1" x14ac:dyDescent="0.25"/>
    <row r="120" spans="34:122" ht="13.5" customHeight="1" x14ac:dyDescent="0.25">
      <c r="AH120" s="250"/>
    </row>
    <row r="121" spans="34:122" ht="13.5" customHeight="1" x14ac:dyDescent="0.25">
      <c r="AH121" s="250"/>
    </row>
    <row r="122" spans="34:122" ht="13.5" customHeight="1" x14ac:dyDescent="0.25"/>
    <row r="123" spans="34:122" ht="13.5" customHeight="1" x14ac:dyDescent="0.25"/>
    <row r="124" spans="34:122" ht="13.5" customHeight="1" x14ac:dyDescent="0.25"/>
    <row r="125" spans="34:122" ht="13.5" customHeight="1" x14ac:dyDescent="0.25">
      <c r="DR125" s="250" t="s">
        <v>523</v>
      </c>
    </row>
  </sheetData>
  <sheetProtection algorithmName="SHA-512" hashValue="t3JkSDscD2x/SZrcb7/driOIf/tRhPkINchad4a+7SkaEe+Yk6CRb1gwU91qbQ8sH5WXmMR1mws28Xc5CDgaUA==" saltValue="0n4mE1jIOYMqjDucc2FnD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328125" defaultRowHeight="12.75" x14ac:dyDescent="0.25"/>
  <cols>
    <col min="1" max="1" width="45.86328125" style="141" customWidth="1"/>
    <col min="2" max="8" width="13.3984375" style="141" customWidth="1"/>
    <col min="9" max="16384" width="11.1328125" style="141"/>
  </cols>
  <sheetData>
    <row r="1" spans="1:8" x14ac:dyDescent="0.25">
      <c r="A1" s="135"/>
      <c r="B1" s="136"/>
      <c r="C1" s="137"/>
      <c r="D1" s="138"/>
      <c r="E1" s="139"/>
      <c r="F1" s="139"/>
      <c r="G1" s="139"/>
      <c r="H1" s="140"/>
    </row>
    <row r="2" spans="1:8" x14ac:dyDescent="0.25">
      <c r="A2" s="142"/>
      <c r="B2" s="143"/>
      <c r="C2" s="144"/>
      <c r="D2" s="145" t="s">
        <v>51</v>
      </c>
      <c r="E2" s="146"/>
      <c r="F2" s="147" t="s">
        <v>573</v>
      </c>
      <c r="G2" s="148"/>
      <c r="H2" s="149"/>
    </row>
    <row r="3" spans="1:8" x14ac:dyDescent="0.25">
      <c r="A3" s="145" t="s">
        <v>566</v>
      </c>
      <c r="B3" s="150"/>
      <c r="C3" s="151"/>
      <c r="D3" s="152">
        <v>81103</v>
      </c>
      <c r="E3" s="153"/>
      <c r="F3" s="154">
        <v>85042</v>
      </c>
      <c r="G3" s="155"/>
      <c r="H3" s="156"/>
    </row>
    <row r="4" spans="1:8" x14ac:dyDescent="0.25">
      <c r="A4" s="157"/>
      <c r="B4" s="158"/>
      <c r="C4" s="159"/>
      <c r="D4" s="160">
        <v>43616</v>
      </c>
      <c r="E4" s="161"/>
      <c r="F4" s="162">
        <v>50806</v>
      </c>
      <c r="G4" s="163"/>
      <c r="H4" s="164"/>
    </row>
    <row r="5" spans="1:8" x14ac:dyDescent="0.25">
      <c r="A5" s="145" t="s">
        <v>568</v>
      </c>
      <c r="B5" s="150"/>
      <c r="C5" s="151"/>
      <c r="D5" s="152">
        <v>92164</v>
      </c>
      <c r="E5" s="153"/>
      <c r="F5" s="154">
        <v>83774</v>
      </c>
      <c r="G5" s="155"/>
      <c r="H5" s="156"/>
    </row>
    <row r="6" spans="1:8" x14ac:dyDescent="0.25">
      <c r="A6" s="157"/>
      <c r="B6" s="158"/>
      <c r="C6" s="159"/>
      <c r="D6" s="160">
        <v>84402</v>
      </c>
      <c r="E6" s="161"/>
      <c r="F6" s="162">
        <v>52179</v>
      </c>
      <c r="G6" s="163"/>
      <c r="H6" s="164"/>
    </row>
    <row r="7" spans="1:8" x14ac:dyDescent="0.25">
      <c r="A7" s="145" t="s">
        <v>569</v>
      </c>
      <c r="B7" s="150"/>
      <c r="C7" s="151"/>
      <c r="D7" s="152">
        <v>66054</v>
      </c>
      <c r="E7" s="153"/>
      <c r="F7" s="154">
        <v>132981</v>
      </c>
      <c r="G7" s="155"/>
      <c r="H7" s="156"/>
    </row>
    <row r="8" spans="1:8" x14ac:dyDescent="0.25">
      <c r="A8" s="157"/>
      <c r="B8" s="158"/>
      <c r="C8" s="159"/>
      <c r="D8" s="160">
        <v>32998</v>
      </c>
      <c r="E8" s="161"/>
      <c r="F8" s="162">
        <v>56973</v>
      </c>
      <c r="G8" s="163"/>
      <c r="H8" s="164"/>
    </row>
    <row r="9" spans="1:8" x14ac:dyDescent="0.25">
      <c r="A9" s="145" t="s">
        <v>570</v>
      </c>
      <c r="B9" s="150"/>
      <c r="C9" s="151"/>
      <c r="D9" s="152">
        <v>79871</v>
      </c>
      <c r="E9" s="153"/>
      <c r="F9" s="154">
        <v>128523</v>
      </c>
      <c r="G9" s="155"/>
      <c r="H9" s="156"/>
    </row>
    <row r="10" spans="1:8" x14ac:dyDescent="0.25">
      <c r="A10" s="157"/>
      <c r="B10" s="158"/>
      <c r="C10" s="159"/>
      <c r="D10" s="160">
        <v>43046</v>
      </c>
      <c r="E10" s="161"/>
      <c r="F10" s="162">
        <v>56792</v>
      </c>
      <c r="G10" s="163"/>
      <c r="H10" s="164"/>
    </row>
    <row r="11" spans="1:8" x14ac:dyDescent="0.25">
      <c r="A11" s="145" t="s">
        <v>571</v>
      </c>
      <c r="B11" s="150"/>
      <c r="C11" s="151"/>
      <c r="D11" s="152">
        <v>71564</v>
      </c>
      <c r="E11" s="153"/>
      <c r="F11" s="154">
        <v>92919</v>
      </c>
      <c r="G11" s="155"/>
      <c r="H11" s="156"/>
    </row>
    <row r="12" spans="1:8" x14ac:dyDescent="0.25">
      <c r="A12" s="157"/>
      <c r="B12" s="158"/>
      <c r="C12" s="165"/>
      <c r="D12" s="160">
        <v>58235</v>
      </c>
      <c r="E12" s="161"/>
      <c r="F12" s="162">
        <v>54128</v>
      </c>
      <c r="G12" s="163"/>
      <c r="H12" s="164"/>
    </row>
    <row r="13" spans="1:8" x14ac:dyDescent="0.25">
      <c r="A13" s="145"/>
      <c r="B13" s="150"/>
      <c r="C13" s="166"/>
      <c r="D13" s="167">
        <v>78151</v>
      </c>
      <c r="E13" s="168"/>
      <c r="F13" s="169">
        <v>104648</v>
      </c>
      <c r="G13" s="170"/>
      <c r="H13" s="156"/>
    </row>
    <row r="14" spans="1:8" x14ac:dyDescent="0.25">
      <c r="A14" s="157"/>
      <c r="B14" s="158"/>
      <c r="C14" s="159"/>
      <c r="D14" s="160">
        <v>52459</v>
      </c>
      <c r="E14" s="161"/>
      <c r="F14" s="162">
        <v>54176</v>
      </c>
      <c r="G14" s="163"/>
      <c r="H14" s="164"/>
    </row>
    <row r="17" spans="1:11" x14ac:dyDescent="0.25">
      <c r="A17" s="141" t="s">
        <v>52</v>
      </c>
    </row>
    <row r="18" spans="1:11" x14ac:dyDescent="0.2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5">
      <c r="A19" s="171" t="s">
        <v>53</v>
      </c>
      <c r="B19" s="171">
        <f>ROUND(VALUE(SUBSTITUTE(実質収支比率等に係る経年分析!F$48,"▲","-")),2)</f>
        <v>5.41</v>
      </c>
      <c r="C19" s="171">
        <f>ROUND(VALUE(SUBSTITUTE(実質収支比率等に係る経年分析!G$48,"▲","-")),2)</f>
        <v>6.79</v>
      </c>
      <c r="D19" s="171">
        <f>ROUND(VALUE(SUBSTITUTE(実質収支比率等に係る経年分析!H$48,"▲","-")),2)</f>
        <v>6.33</v>
      </c>
      <c r="E19" s="171">
        <f>ROUND(VALUE(SUBSTITUTE(実質収支比率等に係る経年分析!I$48,"▲","-")),2)</f>
        <v>10.46</v>
      </c>
      <c r="F19" s="171">
        <f>ROUND(VALUE(SUBSTITUTE(実質収支比率等に係る経年分析!J$48,"▲","-")),2)</f>
        <v>15.54</v>
      </c>
    </row>
    <row r="20" spans="1:11" x14ac:dyDescent="0.25">
      <c r="A20" s="171" t="s">
        <v>54</v>
      </c>
      <c r="B20" s="171">
        <f>ROUND(VALUE(SUBSTITUTE(実質収支比率等に係る経年分析!F$47,"▲","-")),2)</f>
        <v>7.75</v>
      </c>
      <c r="C20" s="171">
        <f>ROUND(VALUE(SUBSTITUTE(実質収支比率等に係る経年分析!G$47,"▲","-")),2)</f>
        <v>4.47</v>
      </c>
      <c r="D20" s="171">
        <f>ROUND(VALUE(SUBSTITUTE(実質収支比率等に係る経年分析!H$47,"▲","-")),2)</f>
        <v>4.5</v>
      </c>
      <c r="E20" s="171">
        <f>ROUND(VALUE(SUBSTITUTE(実質収支比率等に係る経年分析!I$47,"▲","-")),2)</f>
        <v>4.37</v>
      </c>
      <c r="F20" s="171">
        <f>ROUND(VALUE(SUBSTITUTE(実質収支比率等に係る経年分析!J$47,"▲","-")),2)</f>
        <v>9.9</v>
      </c>
    </row>
    <row r="21" spans="1:11" x14ac:dyDescent="0.25">
      <c r="A21" s="171" t="s">
        <v>55</v>
      </c>
      <c r="B21" s="171">
        <f>IF(ISNUMBER(VALUE(SUBSTITUTE(実質収支比率等に係る経年分析!F$49,"▲","-"))),ROUND(VALUE(SUBSTITUTE(実質収支比率等に係る経年分析!F$49,"▲","-")),2),NA())</f>
        <v>-2.39</v>
      </c>
      <c r="C21" s="171">
        <f>IF(ISNUMBER(VALUE(SUBSTITUTE(実質収支比率等に係る経年分析!G$49,"▲","-"))),ROUND(VALUE(SUBSTITUTE(実質収支比率等に係る経年分析!G$49,"▲","-")),2),NA())</f>
        <v>-1.85</v>
      </c>
      <c r="D21" s="171">
        <f>IF(ISNUMBER(VALUE(SUBSTITUTE(実質収支比率等に係る経年分析!H$49,"▲","-"))),ROUND(VALUE(SUBSTITUTE(実質収支比率等に係る経年分析!H$49,"▲","-")),2),NA())</f>
        <v>-0.51</v>
      </c>
      <c r="E21" s="171">
        <f>IF(ISNUMBER(VALUE(SUBSTITUTE(実質収支比率等に係る経年分析!I$49,"▲","-"))),ROUND(VALUE(SUBSTITUTE(実質収支比率等に係る経年分析!I$49,"▲","-")),2),NA())</f>
        <v>4.3099999999999996</v>
      </c>
      <c r="F21" s="171">
        <f>IF(ISNUMBER(VALUE(SUBSTITUTE(実質収支比率等に係る経年分析!J$49,"▲","-"))),ROUND(VALUE(SUBSTITUTE(実質収支比率等に係る経年分析!J$49,"▲","-")),2),NA())</f>
        <v>11.28</v>
      </c>
    </row>
    <row r="24" spans="1:11" x14ac:dyDescent="0.25">
      <c r="A24" s="141" t="s">
        <v>56</v>
      </c>
    </row>
    <row r="25" spans="1:11" x14ac:dyDescent="0.2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5">
      <c r="A26" s="172"/>
      <c r="B26" s="172" t="s">
        <v>57</v>
      </c>
      <c r="C26" s="172" t="s">
        <v>58</v>
      </c>
      <c r="D26" s="172" t="s">
        <v>57</v>
      </c>
      <c r="E26" s="172" t="s">
        <v>58</v>
      </c>
      <c r="F26" s="172" t="s">
        <v>57</v>
      </c>
      <c r="G26" s="172" t="s">
        <v>58</v>
      </c>
      <c r="H26" s="172" t="s">
        <v>57</v>
      </c>
      <c r="I26" s="172" t="s">
        <v>58</v>
      </c>
      <c r="J26" s="172" t="s">
        <v>57</v>
      </c>
      <c r="K26" s="172" t="s">
        <v>58</v>
      </c>
    </row>
    <row r="27" spans="1:11" x14ac:dyDescent="0.2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0.14000000000000001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2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5">
      <c r="A29" s="172" t="str">
        <f>IF(連結実質赤字比率に係る赤字・黒字の構成分析!C$41="",NA(),連結実質赤字比率に係る赤字・黒字の構成分析!C$41)</f>
        <v>工業用水道事業会計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0.09</v>
      </c>
    </row>
    <row r="30" spans="1:11" x14ac:dyDescent="0.25">
      <c r="A30" s="172" t="str">
        <f>IF(連結実質赤字比率に係る赤字・黒字の構成分析!C$40="",NA(),連結実質赤字比率に係る赤字・黒字の構成分析!C$40)</f>
        <v>農業集落排水事業会計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0.63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0.73</v>
      </c>
    </row>
    <row r="31" spans="1:11" x14ac:dyDescent="0.2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1.37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0.81</v>
      </c>
    </row>
    <row r="32" spans="1:11" x14ac:dyDescent="0.25">
      <c r="A32" s="172" t="str">
        <f>IF(連結実質赤字比率に係る赤字・黒字の構成分析!C$38="",NA(),連結実質赤字比率に係る赤字・黒字の構成分析!C$38)</f>
        <v>簡易水道事業会計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0.87</v>
      </c>
    </row>
    <row r="33" spans="1:16" x14ac:dyDescent="0.2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2.34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2.0099999999999998</v>
      </c>
    </row>
    <row r="34" spans="1:16" x14ac:dyDescent="0.25">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3.65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3.46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3.53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3.07</v>
      </c>
    </row>
    <row r="35" spans="1:16" x14ac:dyDescent="0.2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4.7300000000000004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5.45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6.41</v>
      </c>
    </row>
    <row r="36" spans="1:16" x14ac:dyDescent="0.2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5.17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6.13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15.5</v>
      </c>
    </row>
    <row r="39" spans="1:16" x14ac:dyDescent="0.25">
      <c r="A39" s="141" t="s">
        <v>59</v>
      </c>
    </row>
    <row r="40" spans="1:16" x14ac:dyDescent="0.2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5">
      <c r="A42" s="173" t="s">
        <v>62</v>
      </c>
      <c r="B42" s="173"/>
      <c r="C42" s="173"/>
      <c r="D42" s="173">
        <f>'実質公債費比率（分子）の構造'!K$52</f>
        <v>1646</v>
      </c>
      <c r="E42" s="173"/>
      <c r="F42" s="173"/>
      <c r="G42" s="173">
        <f>'実質公債費比率（分子）の構造'!L$52</f>
        <v>1715</v>
      </c>
      <c r="H42" s="173"/>
      <c r="I42" s="173"/>
      <c r="J42" s="173">
        <f>'実質公債費比率（分子）の構造'!M$52</f>
        <v>1719</v>
      </c>
      <c r="K42" s="173"/>
      <c r="L42" s="173"/>
      <c r="M42" s="173">
        <f>'実質公債費比率（分子）の構造'!N$52</f>
        <v>1734</v>
      </c>
      <c r="N42" s="173"/>
      <c r="O42" s="173"/>
      <c r="P42" s="173">
        <f>'実質公債費比率（分子）の構造'!O$52</f>
        <v>1759</v>
      </c>
    </row>
    <row r="43" spans="1:16" x14ac:dyDescent="0.25">
      <c r="A43" s="173" t="s">
        <v>63</v>
      </c>
      <c r="B43" s="173" t="str">
        <f>'実質公債費比率（分子）の構造'!K$51</f>
        <v>-</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5">
      <c r="A44" s="173" t="s">
        <v>64</v>
      </c>
      <c r="B44" s="173">
        <f>'実質公債費比率（分子）の構造'!K$50</f>
        <v>20</v>
      </c>
      <c r="C44" s="173"/>
      <c r="D44" s="173"/>
      <c r="E44" s="173">
        <f>'実質公債費比率（分子）の構造'!L$50</f>
        <v>16</v>
      </c>
      <c r="F44" s="173"/>
      <c r="G44" s="173"/>
      <c r="H44" s="173">
        <f>'実質公債費比率（分子）の構造'!M$50</f>
        <v>19</v>
      </c>
      <c r="I44" s="173"/>
      <c r="J44" s="173"/>
      <c r="K44" s="173">
        <f>'実質公債費比率（分子）の構造'!N$50</f>
        <v>19</v>
      </c>
      <c r="L44" s="173"/>
      <c r="M44" s="173"/>
      <c r="N44" s="173">
        <f>'実質公債費比率（分子）の構造'!O$50</f>
        <v>18</v>
      </c>
      <c r="O44" s="173"/>
      <c r="P44" s="173"/>
    </row>
    <row r="45" spans="1:16" x14ac:dyDescent="0.25">
      <c r="A45" s="173" t="s">
        <v>65</v>
      </c>
      <c r="B45" s="173">
        <f>'実質公債費比率（分子）の構造'!K$49</f>
        <v>54</v>
      </c>
      <c r="C45" s="173"/>
      <c r="D45" s="173"/>
      <c r="E45" s="173">
        <f>'実質公債費比率（分子）の構造'!L$49</f>
        <v>61</v>
      </c>
      <c r="F45" s="173"/>
      <c r="G45" s="173"/>
      <c r="H45" s="173">
        <f>'実質公債費比率（分子）の構造'!M$49</f>
        <v>57</v>
      </c>
      <c r="I45" s="173"/>
      <c r="J45" s="173"/>
      <c r="K45" s="173">
        <f>'実質公債費比率（分子）の構造'!N$49</f>
        <v>57</v>
      </c>
      <c r="L45" s="173"/>
      <c r="M45" s="173"/>
      <c r="N45" s="173">
        <f>'実質公債費比率（分子）の構造'!O$49</f>
        <v>68</v>
      </c>
      <c r="O45" s="173"/>
      <c r="P45" s="173"/>
    </row>
    <row r="46" spans="1:16" x14ac:dyDescent="0.25">
      <c r="A46" s="173" t="s">
        <v>66</v>
      </c>
      <c r="B46" s="173">
        <f>'実質公債費比率（分子）の構造'!K$48</f>
        <v>682</v>
      </c>
      <c r="C46" s="173"/>
      <c r="D46" s="173"/>
      <c r="E46" s="173">
        <f>'実質公債費比率（分子）の構造'!L$48</f>
        <v>685</v>
      </c>
      <c r="F46" s="173"/>
      <c r="G46" s="173"/>
      <c r="H46" s="173">
        <f>'実質公債費比率（分子）の構造'!M$48</f>
        <v>706</v>
      </c>
      <c r="I46" s="173"/>
      <c r="J46" s="173"/>
      <c r="K46" s="173">
        <f>'実質公債費比率（分子）の構造'!N$48</f>
        <v>719</v>
      </c>
      <c r="L46" s="173"/>
      <c r="M46" s="173"/>
      <c r="N46" s="173">
        <f>'実質公債費比率（分子）の構造'!O$48</f>
        <v>704</v>
      </c>
      <c r="O46" s="173"/>
      <c r="P46" s="173"/>
    </row>
    <row r="47" spans="1:16" x14ac:dyDescent="0.2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5">
      <c r="A49" s="173" t="s">
        <v>69</v>
      </c>
      <c r="B49" s="173">
        <f>'実質公債費比率（分子）の構造'!K$45</f>
        <v>1814</v>
      </c>
      <c r="C49" s="173"/>
      <c r="D49" s="173"/>
      <c r="E49" s="173">
        <f>'実質公債費比率（分子）の構造'!L$45</f>
        <v>1857</v>
      </c>
      <c r="F49" s="173"/>
      <c r="G49" s="173"/>
      <c r="H49" s="173">
        <f>'実質公債費比率（分子）の構造'!M$45</f>
        <v>1891</v>
      </c>
      <c r="I49" s="173"/>
      <c r="J49" s="173"/>
      <c r="K49" s="173">
        <f>'実質公債費比率（分子）の構造'!N$45</f>
        <v>1913</v>
      </c>
      <c r="L49" s="173"/>
      <c r="M49" s="173"/>
      <c r="N49" s="173">
        <f>'実質公債費比率（分子）の構造'!O$45</f>
        <v>1993</v>
      </c>
      <c r="O49" s="173"/>
      <c r="P49" s="173"/>
    </row>
    <row r="50" spans="1:16" x14ac:dyDescent="0.25">
      <c r="A50" s="173" t="s">
        <v>70</v>
      </c>
      <c r="B50" s="173" t="e">
        <f>NA()</f>
        <v>#N/A</v>
      </c>
      <c r="C50" s="173">
        <f>IF(ISNUMBER('実質公債費比率（分子）の構造'!K$53),'実質公債費比率（分子）の構造'!K$53,NA())</f>
        <v>924</v>
      </c>
      <c r="D50" s="173" t="e">
        <f>NA()</f>
        <v>#N/A</v>
      </c>
      <c r="E50" s="173" t="e">
        <f>NA()</f>
        <v>#N/A</v>
      </c>
      <c r="F50" s="173">
        <f>IF(ISNUMBER('実質公債費比率（分子）の構造'!L$53),'実質公債費比率（分子）の構造'!L$53,NA())</f>
        <v>904</v>
      </c>
      <c r="G50" s="173" t="e">
        <f>NA()</f>
        <v>#N/A</v>
      </c>
      <c r="H50" s="173" t="e">
        <f>NA()</f>
        <v>#N/A</v>
      </c>
      <c r="I50" s="173">
        <f>IF(ISNUMBER('実質公債費比率（分子）の構造'!M$53),'実質公債費比率（分子）の構造'!M$53,NA())</f>
        <v>954</v>
      </c>
      <c r="J50" s="173" t="e">
        <f>NA()</f>
        <v>#N/A</v>
      </c>
      <c r="K50" s="173" t="e">
        <f>NA()</f>
        <v>#N/A</v>
      </c>
      <c r="L50" s="173">
        <f>IF(ISNUMBER('実質公債費比率（分子）の構造'!N$53),'実質公債費比率（分子）の構造'!N$53,NA())</f>
        <v>974</v>
      </c>
      <c r="M50" s="173" t="e">
        <f>NA()</f>
        <v>#N/A</v>
      </c>
      <c r="N50" s="173" t="e">
        <f>NA()</f>
        <v>#N/A</v>
      </c>
      <c r="O50" s="173">
        <f>IF(ISNUMBER('実質公債費比率（分子）の構造'!O$53),'実質公債費比率（分子）の構造'!O$53,NA())</f>
        <v>1024</v>
      </c>
      <c r="P50" s="173" t="e">
        <f>NA()</f>
        <v>#N/A</v>
      </c>
    </row>
    <row r="53" spans="1:16" x14ac:dyDescent="0.25">
      <c r="A53" s="141" t="s">
        <v>71</v>
      </c>
    </row>
    <row r="54" spans="1:16" x14ac:dyDescent="0.2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5">
      <c r="A56" s="172" t="s">
        <v>42</v>
      </c>
      <c r="B56" s="172"/>
      <c r="C56" s="172"/>
      <c r="D56" s="172">
        <f>'将来負担比率（分子）の構造'!I$52</f>
        <v>21348</v>
      </c>
      <c r="E56" s="172"/>
      <c r="F56" s="172"/>
      <c r="G56" s="172">
        <f>'将来負担比率（分子）の構造'!J$52</f>
        <v>21745</v>
      </c>
      <c r="H56" s="172"/>
      <c r="I56" s="172"/>
      <c r="J56" s="172">
        <f>'将来負担比率（分子）の構造'!K$52</f>
        <v>21306</v>
      </c>
      <c r="K56" s="172"/>
      <c r="L56" s="172"/>
      <c r="M56" s="172">
        <f>'将来負担比率（分子）の構造'!L$52</f>
        <v>20541</v>
      </c>
      <c r="N56" s="172"/>
      <c r="O56" s="172"/>
      <c r="P56" s="172">
        <f>'将来負担比率（分子）の構造'!M$52</f>
        <v>20762</v>
      </c>
    </row>
    <row r="57" spans="1:16" x14ac:dyDescent="0.25">
      <c r="A57" s="172" t="s">
        <v>41</v>
      </c>
      <c r="B57" s="172"/>
      <c r="C57" s="172"/>
      <c r="D57" s="172">
        <f>'将来負担比率（分子）の構造'!I$51</f>
        <v>539</v>
      </c>
      <c r="E57" s="172"/>
      <c r="F57" s="172"/>
      <c r="G57" s="172">
        <f>'将来負担比率（分子）の構造'!J$51</f>
        <v>529</v>
      </c>
      <c r="H57" s="172"/>
      <c r="I57" s="172"/>
      <c r="J57" s="172">
        <f>'将来負担比率（分子）の構造'!K$51</f>
        <v>499</v>
      </c>
      <c r="K57" s="172"/>
      <c r="L57" s="172"/>
      <c r="M57" s="172">
        <f>'将来負担比率（分子）の構造'!L$51</f>
        <v>437</v>
      </c>
      <c r="N57" s="172"/>
      <c r="O57" s="172"/>
      <c r="P57" s="172">
        <f>'将来負担比率（分子）の構造'!M$51</f>
        <v>351</v>
      </c>
    </row>
    <row r="58" spans="1:16" x14ac:dyDescent="0.25">
      <c r="A58" s="172" t="s">
        <v>40</v>
      </c>
      <c r="B58" s="172"/>
      <c r="C58" s="172"/>
      <c r="D58" s="172">
        <f>'将来負担比率（分子）の構造'!I$50</f>
        <v>1530</v>
      </c>
      <c r="E58" s="172"/>
      <c r="F58" s="172"/>
      <c r="G58" s="172">
        <f>'将来負担比率（分子）の構造'!J$50</f>
        <v>1306</v>
      </c>
      <c r="H58" s="172"/>
      <c r="I58" s="172"/>
      <c r="J58" s="172">
        <f>'将来負担比率（分子）の構造'!K$50</f>
        <v>1428</v>
      </c>
      <c r="K58" s="172"/>
      <c r="L58" s="172"/>
      <c r="M58" s="172">
        <f>'将来負担比率（分子）の構造'!L$50</f>
        <v>1508</v>
      </c>
      <c r="N58" s="172"/>
      <c r="O58" s="172"/>
      <c r="P58" s="172">
        <f>'将来負担比率（分子）の構造'!M$50</f>
        <v>2617</v>
      </c>
    </row>
    <row r="59" spans="1:16" x14ac:dyDescent="0.2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5">
      <c r="A61" s="172" t="s">
        <v>35</v>
      </c>
      <c r="B61" s="172">
        <f>'将来負担比率（分子）の構造'!I$46</f>
        <v>108</v>
      </c>
      <c r="C61" s="172"/>
      <c r="D61" s="172"/>
      <c r="E61" s="172">
        <f>'将来負担比率（分子）の構造'!J$46</f>
        <v>91</v>
      </c>
      <c r="F61" s="172"/>
      <c r="G61" s="172"/>
      <c r="H61" s="172">
        <f>'将来負担比率（分子）の構造'!K$46</f>
        <v>253</v>
      </c>
      <c r="I61" s="172"/>
      <c r="J61" s="172"/>
      <c r="K61" s="172">
        <f>'将来負担比率（分子）の構造'!L$46</f>
        <v>356</v>
      </c>
      <c r="L61" s="172"/>
      <c r="M61" s="172"/>
      <c r="N61" s="172">
        <f>'将来負担比率（分子）の構造'!M$46</f>
        <v>320</v>
      </c>
      <c r="O61" s="172"/>
      <c r="P61" s="172"/>
    </row>
    <row r="62" spans="1:16" x14ac:dyDescent="0.25">
      <c r="A62" s="172" t="s">
        <v>34</v>
      </c>
      <c r="B62" s="172">
        <f>'将来負担比率（分子）の構造'!I$45</f>
        <v>3434</v>
      </c>
      <c r="C62" s="172"/>
      <c r="D62" s="172"/>
      <c r="E62" s="172">
        <f>'将来負担比率（分子）の構造'!J$45</f>
        <v>3311</v>
      </c>
      <c r="F62" s="172"/>
      <c r="G62" s="172"/>
      <c r="H62" s="172">
        <f>'将来負担比率（分子）の構造'!K$45</f>
        <v>3254</v>
      </c>
      <c r="I62" s="172"/>
      <c r="J62" s="172"/>
      <c r="K62" s="172">
        <f>'将来負担比率（分子）の構造'!L$45</f>
        <v>3171</v>
      </c>
      <c r="L62" s="172"/>
      <c r="M62" s="172"/>
      <c r="N62" s="172">
        <f>'将来負担比率（分子）の構造'!M$45</f>
        <v>3115</v>
      </c>
      <c r="O62" s="172"/>
      <c r="P62" s="172"/>
    </row>
    <row r="63" spans="1:16" x14ac:dyDescent="0.25">
      <c r="A63" s="172" t="s">
        <v>33</v>
      </c>
      <c r="B63" s="172">
        <f>'将来負担比率（分子）の構造'!I$44</f>
        <v>403</v>
      </c>
      <c r="C63" s="172"/>
      <c r="D63" s="172"/>
      <c r="E63" s="172">
        <f>'将来負担比率（分子）の構造'!J$44</f>
        <v>394</v>
      </c>
      <c r="F63" s="172"/>
      <c r="G63" s="172"/>
      <c r="H63" s="172">
        <f>'将来負担比率（分子）の構造'!K$44</f>
        <v>411</v>
      </c>
      <c r="I63" s="172"/>
      <c r="J63" s="172"/>
      <c r="K63" s="172">
        <f>'将来負担比率（分子）の構造'!L$44</f>
        <v>486</v>
      </c>
      <c r="L63" s="172"/>
      <c r="M63" s="172"/>
      <c r="N63" s="172">
        <f>'将来負担比率（分子）の構造'!M$44</f>
        <v>546</v>
      </c>
      <c r="O63" s="172"/>
      <c r="P63" s="172"/>
    </row>
    <row r="64" spans="1:16" x14ac:dyDescent="0.25">
      <c r="A64" s="172" t="s">
        <v>32</v>
      </c>
      <c r="B64" s="172">
        <f>'将来負担比率（分子）の構造'!I$43</f>
        <v>12404</v>
      </c>
      <c r="C64" s="172"/>
      <c r="D64" s="172"/>
      <c r="E64" s="172">
        <f>'将来負担比率（分子）の構造'!J$43</f>
        <v>11659</v>
      </c>
      <c r="F64" s="172"/>
      <c r="G64" s="172"/>
      <c r="H64" s="172">
        <f>'将来負担比率（分子）の構造'!K$43</f>
        <v>11209</v>
      </c>
      <c r="I64" s="172"/>
      <c r="J64" s="172"/>
      <c r="K64" s="172">
        <f>'将来負担比率（分子）の構造'!L$43</f>
        <v>10802</v>
      </c>
      <c r="L64" s="172"/>
      <c r="M64" s="172"/>
      <c r="N64" s="172">
        <f>'将来負担比率（分子）の構造'!M$43</f>
        <v>10469</v>
      </c>
      <c r="O64" s="172"/>
      <c r="P64" s="172"/>
    </row>
    <row r="65" spans="1:16" x14ac:dyDescent="0.25">
      <c r="A65" s="172" t="s">
        <v>31</v>
      </c>
      <c r="B65" s="172">
        <f>'将来負担比率（分子）の構造'!I$42</f>
        <v>171</v>
      </c>
      <c r="C65" s="172"/>
      <c r="D65" s="172"/>
      <c r="E65" s="172">
        <f>'将来負担比率（分子）の構造'!J$42</f>
        <v>144</v>
      </c>
      <c r="F65" s="172"/>
      <c r="G65" s="172"/>
      <c r="H65" s="172">
        <f>'将来負担比率（分子）の構造'!K$42</f>
        <v>121</v>
      </c>
      <c r="I65" s="172"/>
      <c r="J65" s="172"/>
      <c r="K65" s="172">
        <f>'将来負担比率（分子）の構造'!L$42</f>
        <v>107</v>
      </c>
      <c r="L65" s="172"/>
      <c r="M65" s="172"/>
      <c r="N65" s="172">
        <f>'将来負担比率（分子）の構造'!M$42</f>
        <v>161</v>
      </c>
      <c r="O65" s="172"/>
      <c r="P65" s="172"/>
    </row>
    <row r="66" spans="1:16" x14ac:dyDescent="0.25">
      <c r="A66" s="172" t="s">
        <v>30</v>
      </c>
      <c r="B66" s="172">
        <f>'将来負担比率（分子）の構造'!I$41</f>
        <v>19574</v>
      </c>
      <c r="C66" s="172"/>
      <c r="D66" s="172"/>
      <c r="E66" s="172">
        <f>'将来負担比率（分子）の構造'!J$41</f>
        <v>20502</v>
      </c>
      <c r="F66" s="172"/>
      <c r="G66" s="172"/>
      <c r="H66" s="172">
        <f>'将来負担比率（分子）の構造'!K$41</f>
        <v>20126</v>
      </c>
      <c r="I66" s="172"/>
      <c r="J66" s="172"/>
      <c r="K66" s="172">
        <f>'将来負担比率（分子）の構造'!L$41</f>
        <v>19746</v>
      </c>
      <c r="L66" s="172"/>
      <c r="M66" s="172"/>
      <c r="N66" s="172">
        <f>'将来負担比率（分子）の構造'!M$41</f>
        <v>19592</v>
      </c>
      <c r="O66" s="172"/>
      <c r="P66" s="172"/>
    </row>
    <row r="67" spans="1:16" x14ac:dyDescent="0.25">
      <c r="A67" s="172" t="s">
        <v>74</v>
      </c>
      <c r="B67" s="172" t="e">
        <f>NA()</f>
        <v>#N/A</v>
      </c>
      <c r="C67" s="172">
        <f>IF(ISNUMBER('将来負担比率（分子）の構造'!I$53), IF('将来負担比率（分子）の構造'!I$53 &lt; 0, 0, '将来負担比率（分子）の構造'!I$53), NA())</f>
        <v>12677</v>
      </c>
      <c r="D67" s="172" t="e">
        <f>NA()</f>
        <v>#N/A</v>
      </c>
      <c r="E67" s="172" t="e">
        <f>NA()</f>
        <v>#N/A</v>
      </c>
      <c r="F67" s="172">
        <f>IF(ISNUMBER('将来負担比率（分子）の構造'!J$53), IF('将来負担比率（分子）の構造'!J$53 &lt; 0, 0, '将来負担比率（分子）の構造'!J$53), NA())</f>
        <v>12521</v>
      </c>
      <c r="G67" s="172" t="e">
        <f>NA()</f>
        <v>#N/A</v>
      </c>
      <c r="H67" s="172" t="e">
        <f>NA()</f>
        <v>#N/A</v>
      </c>
      <c r="I67" s="172">
        <f>IF(ISNUMBER('将来負担比率（分子）の構造'!K$53), IF('将来負担比率（分子）の構造'!K$53 &lt; 0, 0, '将来負担比率（分子）の構造'!K$53), NA())</f>
        <v>12141</v>
      </c>
      <c r="J67" s="172" t="e">
        <f>NA()</f>
        <v>#N/A</v>
      </c>
      <c r="K67" s="172" t="e">
        <f>NA()</f>
        <v>#N/A</v>
      </c>
      <c r="L67" s="172">
        <f>IF(ISNUMBER('将来負担比率（分子）の構造'!L$53), IF('将来負担比率（分子）の構造'!L$53 &lt; 0, 0, '将来負担比率（分子）の構造'!L$53), NA())</f>
        <v>12182</v>
      </c>
      <c r="M67" s="172" t="e">
        <f>NA()</f>
        <v>#N/A</v>
      </c>
      <c r="N67" s="172" t="e">
        <f>NA()</f>
        <v>#N/A</v>
      </c>
      <c r="O67" s="172">
        <f>IF(ISNUMBER('将来負担比率（分子）の構造'!M$53), IF('将来負担比率（分子）の構造'!M$53 &lt; 0, 0, '将来負担比率（分子）の構造'!M$53), NA())</f>
        <v>10473</v>
      </c>
      <c r="P67" s="172" t="e">
        <f>NA()</f>
        <v>#N/A</v>
      </c>
    </row>
    <row r="70" spans="1:16" x14ac:dyDescent="0.25">
      <c r="A70" s="174" t="s">
        <v>75</v>
      </c>
      <c r="B70" s="174"/>
      <c r="C70" s="174"/>
      <c r="D70" s="174"/>
      <c r="E70" s="174"/>
      <c r="F70" s="174"/>
    </row>
    <row r="71" spans="1:16" x14ac:dyDescent="0.25">
      <c r="A71" s="175"/>
      <c r="B71" s="175" t="str">
        <f>基金残高に係る経年分析!F54</f>
        <v>R01</v>
      </c>
      <c r="C71" s="175" t="str">
        <f>基金残高に係る経年分析!G54</f>
        <v>R02</v>
      </c>
      <c r="D71" s="175" t="str">
        <f>基金残高に係る経年分析!H54</f>
        <v>R03</v>
      </c>
    </row>
    <row r="72" spans="1:16" x14ac:dyDescent="0.25">
      <c r="A72" s="175" t="s">
        <v>76</v>
      </c>
      <c r="B72" s="176">
        <f>基金残高に係る経年分析!F55</f>
        <v>412</v>
      </c>
      <c r="C72" s="176">
        <f>基金残高に係る経年分析!G55</f>
        <v>412</v>
      </c>
      <c r="D72" s="176">
        <f>基金残高に係る経年分析!H55</f>
        <v>977</v>
      </c>
    </row>
    <row r="73" spans="1:16" x14ac:dyDescent="0.25">
      <c r="A73" s="175" t="s">
        <v>77</v>
      </c>
      <c r="B73" s="176">
        <f>基金残高に係る経年分析!F56</f>
        <v>2</v>
      </c>
      <c r="C73" s="176">
        <f>基金残高に係る経年分析!G56</f>
        <v>2</v>
      </c>
      <c r="D73" s="176">
        <f>基金残高に係る経年分析!H56</f>
        <v>148</v>
      </c>
    </row>
    <row r="74" spans="1:16" x14ac:dyDescent="0.25">
      <c r="A74" s="175" t="s">
        <v>78</v>
      </c>
      <c r="B74" s="176">
        <f>基金残高に係る経年分析!F57</f>
        <v>1160</v>
      </c>
      <c r="C74" s="176">
        <f>基金残高に係る経年分析!G57</f>
        <v>1285</v>
      </c>
      <c r="D74" s="176">
        <f>基金残高に係る経年分析!H57</f>
        <v>1486</v>
      </c>
    </row>
  </sheetData>
  <sheetProtection algorithmName="SHA-512" hashValue="pDnpVylFSd9Mc706NFHD7+2vg9w5f6WwBNjBWCohlXTvvpOukQlCURfzfkxJDu0QDr4opl7QJjnbB/Ae1IP80Q==" saltValue="iP+NLCHiRaDRs3+8KIT7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179DD-B0D5-4E2A-B6C3-4B48095AA256}">
  <sheetPr>
    <pageSetUpPr fitToPage="1"/>
  </sheetPr>
  <dimension ref="B1:EM50"/>
  <sheetViews>
    <sheetView showGridLines="0" workbookViewId="0"/>
  </sheetViews>
  <sheetFormatPr defaultColWidth="0" defaultRowHeight="0" customHeight="1" zeroHeight="1" x14ac:dyDescent="0.25"/>
  <cols>
    <col min="1" max="1" width="1.59765625" style="211" customWidth="1"/>
    <col min="2" max="2" width="2.3984375" style="211" customWidth="1"/>
    <col min="3" max="16" width="2.59765625" style="211" customWidth="1"/>
    <col min="17" max="17" width="2.3984375" style="211" customWidth="1"/>
    <col min="18" max="95" width="1.59765625" style="211" customWidth="1"/>
    <col min="96" max="133" width="1.59765625" style="217" customWidth="1"/>
    <col min="134" max="143" width="1.59765625" style="211" customWidth="1"/>
    <col min="144" max="16384" width="0" style="211" hidden="1"/>
  </cols>
  <sheetData>
    <row r="1" spans="2:143" ht="22.5" customHeight="1" thickBot="1" x14ac:dyDescent="0.3">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213</v>
      </c>
      <c r="DI1" s="600"/>
      <c r="DJ1" s="600"/>
      <c r="DK1" s="600"/>
      <c r="DL1" s="600"/>
      <c r="DM1" s="600"/>
      <c r="DN1" s="601"/>
      <c r="DO1" s="211"/>
      <c r="DP1" s="599" t="s">
        <v>214</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25">
      <c r="B2" s="212" t="s">
        <v>215</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5">
      <c r="B3" s="602" t="s">
        <v>216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218</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25">
      <c r="B4" s="602" t="s">
        <v>1</v>
      </c>
      <c r="C4" s="603"/>
      <c r="D4" s="603"/>
      <c r="E4" s="603"/>
      <c r="F4" s="603"/>
      <c r="G4" s="603"/>
      <c r="H4" s="603"/>
      <c r="I4" s="603"/>
      <c r="J4" s="603"/>
      <c r="K4" s="603"/>
      <c r="L4" s="603"/>
      <c r="M4" s="603"/>
      <c r="N4" s="603"/>
      <c r="O4" s="603"/>
      <c r="P4" s="603"/>
      <c r="Q4" s="604"/>
      <c r="R4" s="602" t="s">
        <v>219</v>
      </c>
      <c r="S4" s="603"/>
      <c r="T4" s="603"/>
      <c r="U4" s="603"/>
      <c r="V4" s="603"/>
      <c r="W4" s="603"/>
      <c r="X4" s="603"/>
      <c r="Y4" s="604"/>
      <c r="Z4" s="602" t="s">
        <v>220</v>
      </c>
      <c r="AA4" s="603"/>
      <c r="AB4" s="603"/>
      <c r="AC4" s="604"/>
      <c r="AD4" s="602" t="s">
        <v>221</v>
      </c>
      <c r="AE4" s="603"/>
      <c r="AF4" s="603"/>
      <c r="AG4" s="603"/>
      <c r="AH4" s="603"/>
      <c r="AI4" s="603"/>
      <c r="AJ4" s="603"/>
      <c r="AK4" s="604"/>
      <c r="AL4" s="602" t="s">
        <v>220</v>
      </c>
      <c r="AM4" s="603"/>
      <c r="AN4" s="603"/>
      <c r="AO4" s="604"/>
      <c r="AP4" s="605" t="s">
        <v>222</v>
      </c>
      <c r="AQ4" s="605"/>
      <c r="AR4" s="605"/>
      <c r="AS4" s="605"/>
      <c r="AT4" s="605"/>
      <c r="AU4" s="605"/>
      <c r="AV4" s="605"/>
      <c r="AW4" s="605"/>
      <c r="AX4" s="605"/>
      <c r="AY4" s="605"/>
      <c r="AZ4" s="605"/>
      <c r="BA4" s="605"/>
      <c r="BB4" s="605"/>
      <c r="BC4" s="605"/>
      <c r="BD4" s="605"/>
      <c r="BE4" s="605"/>
      <c r="BF4" s="605"/>
      <c r="BG4" s="605" t="s">
        <v>223</v>
      </c>
      <c r="BH4" s="605"/>
      <c r="BI4" s="605"/>
      <c r="BJ4" s="605"/>
      <c r="BK4" s="605"/>
      <c r="BL4" s="605"/>
      <c r="BM4" s="605"/>
      <c r="BN4" s="605"/>
      <c r="BO4" s="605" t="s">
        <v>220</v>
      </c>
      <c r="BP4" s="605"/>
      <c r="BQ4" s="605"/>
      <c r="BR4" s="605"/>
      <c r="BS4" s="605" t="s">
        <v>224</v>
      </c>
      <c r="BT4" s="605"/>
      <c r="BU4" s="605"/>
      <c r="BV4" s="605"/>
      <c r="BW4" s="605"/>
      <c r="BX4" s="605"/>
      <c r="BY4" s="605"/>
      <c r="BZ4" s="605"/>
      <c r="CA4" s="605"/>
      <c r="CB4" s="605"/>
      <c r="CD4" s="602" t="s">
        <v>225</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25">
      <c r="B5" s="606" t="s">
        <v>226</v>
      </c>
      <c r="C5" s="607"/>
      <c r="D5" s="607"/>
      <c r="E5" s="607"/>
      <c r="F5" s="607"/>
      <c r="G5" s="607"/>
      <c r="H5" s="607"/>
      <c r="I5" s="607"/>
      <c r="J5" s="607"/>
      <c r="K5" s="607"/>
      <c r="L5" s="607"/>
      <c r="M5" s="607"/>
      <c r="N5" s="607"/>
      <c r="O5" s="607"/>
      <c r="P5" s="607"/>
      <c r="Q5" s="608"/>
      <c r="R5" s="609">
        <v>3751245</v>
      </c>
      <c r="S5" s="610"/>
      <c r="T5" s="610"/>
      <c r="U5" s="610"/>
      <c r="V5" s="610"/>
      <c r="W5" s="610"/>
      <c r="X5" s="610"/>
      <c r="Y5" s="611"/>
      <c r="Z5" s="612">
        <v>18.5</v>
      </c>
      <c r="AA5" s="612"/>
      <c r="AB5" s="612"/>
      <c r="AC5" s="612"/>
      <c r="AD5" s="613">
        <v>3751245</v>
      </c>
      <c r="AE5" s="613"/>
      <c r="AF5" s="613"/>
      <c r="AG5" s="613"/>
      <c r="AH5" s="613"/>
      <c r="AI5" s="613"/>
      <c r="AJ5" s="613"/>
      <c r="AK5" s="613"/>
      <c r="AL5" s="614">
        <v>38.9</v>
      </c>
      <c r="AM5" s="615"/>
      <c r="AN5" s="615"/>
      <c r="AO5" s="616"/>
      <c r="AP5" s="606" t="s">
        <v>227</v>
      </c>
      <c r="AQ5" s="607"/>
      <c r="AR5" s="607"/>
      <c r="AS5" s="607"/>
      <c r="AT5" s="607"/>
      <c r="AU5" s="607"/>
      <c r="AV5" s="607"/>
      <c r="AW5" s="607"/>
      <c r="AX5" s="607"/>
      <c r="AY5" s="607"/>
      <c r="AZ5" s="607"/>
      <c r="BA5" s="607"/>
      <c r="BB5" s="607"/>
      <c r="BC5" s="607"/>
      <c r="BD5" s="607"/>
      <c r="BE5" s="607"/>
      <c r="BF5" s="608"/>
      <c r="BG5" s="617">
        <v>3746456</v>
      </c>
      <c r="BH5" s="618"/>
      <c r="BI5" s="618"/>
      <c r="BJ5" s="618"/>
      <c r="BK5" s="618"/>
      <c r="BL5" s="618"/>
      <c r="BM5" s="618"/>
      <c r="BN5" s="619"/>
      <c r="BO5" s="620">
        <v>99.9</v>
      </c>
      <c r="BP5" s="620"/>
      <c r="BQ5" s="620"/>
      <c r="BR5" s="620"/>
      <c r="BS5" s="621">
        <v>73497</v>
      </c>
      <c r="BT5" s="621"/>
      <c r="BU5" s="621"/>
      <c r="BV5" s="621"/>
      <c r="BW5" s="621"/>
      <c r="BX5" s="621"/>
      <c r="BY5" s="621"/>
      <c r="BZ5" s="621"/>
      <c r="CA5" s="621"/>
      <c r="CB5" s="622"/>
      <c r="CD5" s="602" t="s">
        <v>222</v>
      </c>
      <c r="CE5" s="603"/>
      <c r="CF5" s="603"/>
      <c r="CG5" s="603"/>
      <c r="CH5" s="603"/>
      <c r="CI5" s="603"/>
      <c r="CJ5" s="603"/>
      <c r="CK5" s="603"/>
      <c r="CL5" s="603"/>
      <c r="CM5" s="603"/>
      <c r="CN5" s="603"/>
      <c r="CO5" s="603"/>
      <c r="CP5" s="603"/>
      <c r="CQ5" s="604"/>
      <c r="CR5" s="602" t="s">
        <v>228</v>
      </c>
      <c r="CS5" s="603"/>
      <c r="CT5" s="603"/>
      <c r="CU5" s="603"/>
      <c r="CV5" s="603"/>
      <c r="CW5" s="603"/>
      <c r="CX5" s="603"/>
      <c r="CY5" s="604"/>
      <c r="CZ5" s="602" t="s">
        <v>220</v>
      </c>
      <c r="DA5" s="603"/>
      <c r="DB5" s="603"/>
      <c r="DC5" s="604"/>
      <c r="DD5" s="602" t="s">
        <v>229</v>
      </c>
      <c r="DE5" s="603"/>
      <c r="DF5" s="603"/>
      <c r="DG5" s="603"/>
      <c r="DH5" s="603"/>
      <c r="DI5" s="603"/>
      <c r="DJ5" s="603"/>
      <c r="DK5" s="603"/>
      <c r="DL5" s="603"/>
      <c r="DM5" s="603"/>
      <c r="DN5" s="603"/>
      <c r="DO5" s="603"/>
      <c r="DP5" s="604"/>
      <c r="DQ5" s="602" t="s">
        <v>230</v>
      </c>
      <c r="DR5" s="603"/>
      <c r="DS5" s="603"/>
      <c r="DT5" s="603"/>
      <c r="DU5" s="603"/>
      <c r="DV5" s="603"/>
      <c r="DW5" s="603"/>
      <c r="DX5" s="603"/>
      <c r="DY5" s="603"/>
      <c r="DZ5" s="603"/>
      <c r="EA5" s="603"/>
      <c r="EB5" s="603"/>
      <c r="EC5" s="604"/>
    </row>
    <row r="6" spans="2:143" ht="11.25" customHeight="1" x14ac:dyDescent="0.25">
      <c r="B6" s="623" t="s">
        <v>231</v>
      </c>
      <c r="C6" s="624"/>
      <c r="D6" s="624"/>
      <c r="E6" s="624"/>
      <c r="F6" s="624"/>
      <c r="G6" s="624"/>
      <c r="H6" s="624"/>
      <c r="I6" s="624"/>
      <c r="J6" s="624"/>
      <c r="K6" s="624"/>
      <c r="L6" s="624"/>
      <c r="M6" s="624"/>
      <c r="N6" s="624"/>
      <c r="O6" s="624"/>
      <c r="P6" s="624"/>
      <c r="Q6" s="625"/>
      <c r="R6" s="617">
        <v>149049</v>
      </c>
      <c r="S6" s="618"/>
      <c r="T6" s="618"/>
      <c r="U6" s="618"/>
      <c r="V6" s="618"/>
      <c r="W6" s="618"/>
      <c r="X6" s="618"/>
      <c r="Y6" s="619"/>
      <c r="Z6" s="620">
        <v>0.7</v>
      </c>
      <c r="AA6" s="620"/>
      <c r="AB6" s="620"/>
      <c r="AC6" s="620"/>
      <c r="AD6" s="621">
        <v>149049</v>
      </c>
      <c r="AE6" s="621"/>
      <c r="AF6" s="621"/>
      <c r="AG6" s="621"/>
      <c r="AH6" s="621"/>
      <c r="AI6" s="621"/>
      <c r="AJ6" s="621"/>
      <c r="AK6" s="621"/>
      <c r="AL6" s="626">
        <v>1.5</v>
      </c>
      <c r="AM6" s="627"/>
      <c r="AN6" s="627"/>
      <c r="AO6" s="628"/>
      <c r="AP6" s="623" t="s">
        <v>232</v>
      </c>
      <c r="AQ6" s="624"/>
      <c r="AR6" s="624"/>
      <c r="AS6" s="624"/>
      <c r="AT6" s="624"/>
      <c r="AU6" s="624"/>
      <c r="AV6" s="624"/>
      <c r="AW6" s="624"/>
      <c r="AX6" s="624"/>
      <c r="AY6" s="624"/>
      <c r="AZ6" s="624"/>
      <c r="BA6" s="624"/>
      <c r="BB6" s="624"/>
      <c r="BC6" s="624"/>
      <c r="BD6" s="624"/>
      <c r="BE6" s="624"/>
      <c r="BF6" s="625"/>
      <c r="BG6" s="617">
        <v>3746456</v>
      </c>
      <c r="BH6" s="618"/>
      <c r="BI6" s="618"/>
      <c r="BJ6" s="618"/>
      <c r="BK6" s="618"/>
      <c r="BL6" s="618"/>
      <c r="BM6" s="618"/>
      <c r="BN6" s="619"/>
      <c r="BO6" s="620">
        <v>99.9</v>
      </c>
      <c r="BP6" s="620"/>
      <c r="BQ6" s="620"/>
      <c r="BR6" s="620"/>
      <c r="BS6" s="621">
        <v>73497</v>
      </c>
      <c r="BT6" s="621"/>
      <c r="BU6" s="621"/>
      <c r="BV6" s="621"/>
      <c r="BW6" s="621"/>
      <c r="BX6" s="621"/>
      <c r="BY6" s="621"/>
      <c r="BZ6" s="621"/>
      <c r="CA6" s="621"/>
      <c r="CB6" s="622"/>
      <c r="CD6" s="606" t="s">
        <v>233</v>
      </c>
      <c r="CE6" s="607"/>
      <c r="CF6" s="607"/>
      <c r="CG6" s="607"/>
      <c r="CH6" s="607"/>
      <c r="CI6" s="607"/>
      <c r="CJ6" s="607"/>
      <c r="CK6" s="607"/>
      <c r="CL6" s="607"/>
      <c r="CM6" s="607"/>
      <c r="CN6" s="607"/>
      <c r="CO6" s="607"/>
      <c r="CP6" s="607"/>
      <c r="CQ6" s="608"/>
      <c r="CR6" s="617">
        <v>122557</v>
      </c>
      <c r="CS6" s="618"/>
      <c r="CT6" s="618"/>
      <c r="CU6" s="618"/>
      <c r="CV6" s="618"/>
      <c r="CW6" s="618"/>
      <c r="CX6" s="618"/>
      <c r="CY6" s="619"/>
      <c r="CZ6" s="614">
        <v>0.7</v>
      </c>
      <c r="DA6" s="615"/>
      <c r="DB6" s="615"/>
      <c r="DC6" s="629"/>
      <c r="DD6" s="630" t="s">
        <v>126</v>
      </c>
      <c r="DE6" s="618"/>
      <c r="DF6" s="618"/>
      <c r="DG6" s="618"/>
      <c r="DH6" s="618"/>
      <c r="DI6" s="618"/>
      <c r="DJ6" s="618"/>
      <c r="DK6" s="618"/>
      <c r="DL6" s="618"/>
      <c r="DM6" s="618"/>
      <c r="DN6" s="618"/>
      <c r="DO6" s="618"/>
      <c r="DP6" s="619"/>
      <c r="DQ6" s="630">
        <v>122557</v>
      </c>
      <c r="DR6" s="618"/>
      <c r="DS6" s="618"/>
      <c r="DT6" s="618"/>
      <c r="DU6" s="618"/>
      <c r="DV6" s="618"/>
      <c r="DW6" s="618"/>
      <c r="DX6" s="618"/>
      <c r="DY6" s="618"/>
      <c r="DZ6" s="618"/>
      <c r="EA6" s="618"/>
      <c r="EB6" s="618"/>
      <c r="EC6" s="631"/>
    </row>
    <row r="7" spans="2:143" ht="11.25" customHeight="1" x14ac:dyDescent="0.25">
      <c r="B7" s="623" t="s">
        <v>234</v>
      </c>
      <c r="C7" s="624"/>
      <c r="D7" s="624"/>
      <c r="E7" s="624"/>
      <c r="F7" s="624"/>
      <c r="G7" s="624"/>
      <c r="H7" s="624"/>
      <c r="I7" s="624"/>
      <c r="J7" s="624"/>
      <c r="K7" s="624"/>
      <c r="L7" s="624"/>
      <c r="M7" s="624"/>
      <c r="N7" s="624"/>
      <c r="O7" s="624"/>
      <c r="P7" s="624"/>
      <c r="Q7" s="625"/>
      <c r="R7" s="617">
        <v>2019</v>
      </c>
      <c r="S7" s="618"/>
      <c r="T7" s="618"/>
      <c r="U7" s="618"/>
      <c r="V7" s="618"/>
      <c r="W7" s="618"/>
      <c r="X7" s="618"/>
      <c r="Y7" s="619"/>
      <c r="Z7" s="620">
        <v>0</v>
      </c>
      <c r="AA7" s="620"/>
      <c r="AB7" s="620"/>
      <c r="AC7" s="620"/>
      <c r="AD7" s="621">
        <v>2019</v>
      </c>
      <c r="AE7" s="621"/>
      <c r="AF7" s="621"/>
      <c r="AG7" s="621"/>
      <c r="AH7" s="621"/>
      <c r="AI7" s="621"/>
      <c r="AJ7" s="621"/>
      <c r="AK7" s="621"/>
      <c r="AL7" s="626">
        <v>0</v>
      </c>
      <c r="AM7" s="627"/>
      <c r="AN7" s="627"/>
      <c r="AO7" s="628"/>
      <c r="AP7" s="623" t="s">
        <v>235</v>
      </c>
      <c r="AQ7" s="624"/>
      <c r="AR7" s="624"/>
      <c r="AS7" s="624"/>
      <c r="AT7" s="624"/>
      <c r="AU7" s="624"/>
      <c r="AV7" s="624"/>
      <c r="AW7" s="624"/>
      <c r="AX7" s="624"/>
      <c r="AY7" s="624"/>
      <c r="AZ7" s="624"/>
      <c r="BA7" s="624"/>
      <c r="BB7" s="624"/>
      <c r="BC7" s="624"/>
      <c r="BD7" s="624"/>
      <c r="BE7" s="624"/>
      <c r="BF7" s="625"/>
      <c r="BG7" s="617">
        <v>1431312</v>
      </c>
      <c r="BH7" s="618"/>
      <c r="BI7" s="618"/>
      <c r="BJ7" s="618"/>
      <c r="BK7" s="618"/>
      <c r="BL7" s="618"/>
      <c r="BM7" s="618"/>
      <c r="BN7" s="619"/>
      <c r="BO7" s="620">
        <v>38.200000000000003</v>
      </c>
      <c r="BP7" s="620"/>
      <c r="BQ7" s="620"/>
      <c r="BR7" s="620"/>
      <c r="BS7" s="621">
        <v>73497</v>
      </c>
      <c r="BT7" s="621"/>
      <c r="BU7" s="621"/>
      <c r="BV7" s="621"/>
      <c r="BW7" s="621"/>
      <c r="BX7" s="621"/>
      <c r="BY7" s="621"/>
      <c r="BZ7" s="621"/>
      <c r="CA7" s="621"/>
      <c r="CB7" s="622"/>
      <c r="CD7" s="623" t="s">
        <v>236</v>
      </c>
      <c r="CE7" s="624"/>
      <c r="CF7" s="624"/>
      <c r="CG7" s="624"/>
      <c r="CH7" s="624"/>
      <c r="CI7" s="624"/>
      <c r="CJ7" s="624"/>
      <c r="CK7" s="624"/>
      <c r="CL7" s="624"/>
      <c r="CM7" s="624"/>
      <c r="CN7" s="624"/>
      <c r="CO7" s="624"/>
      <c r="CP7" s="624"/>
      <c r="CQ7" s="625"/>
      <c r="CR7" s="617">
        <v>3054276</v>
      </c>
      <c r="CS7" s="618"/>
      <c r="CT7" s="618"/>
      <c r="CU7" s="618"/>
      <c r="CV7" s="618"/>
      <c r="CW7" s="618"/>
      <c r="CX7" s="618"/>
      <c r="CY7" s="619"/>
      <c r="CZ7" s="620">
        <v>16.399999999999999</v>
      </c>
      <c r="DA7" s="620"/>
      <c r="DB7" s="620"/>
      <c r="DC7" s="620"/>
      <c r="DD7" s="630">
        <v>40916</v>
      </c>
      <c r="DE7" s="618"/>
      <c r="DF7" s="618"/>
      <c r="DG7" s="618"/>
      <c r="DH7" s="618"/>
      <c r="DI7" s="618"/>
      <c r="DJ7" s="618"/>
      <c r="DK7" s="618"/>
      <c r="DL7" s="618"/>
      <c r="DM7" s="618"/>
      <c r="DN7" s="618"/>
      <c r="DO7" s="618"/>
      <c r="DP7" s="619"/>
      <c r="DQ7" s="630">
        <v>2924284</v>
      </c>
      <c r="DR7" s="618"/>
      <c r="DS7" s="618"/>
      <c r="DT7" s="618"/>
      <c r="DU7" s="618"/>
      <c r="DV7" s="618"/>
      <c r="DW7" s="618"/>
      <c r="DX7" s="618"/>
      <c r="DY7" s="618"/>
      <c r="DZ7" s="618"/>
      <c r="EA7" s="618"/>
      <c r="EB7" s="618"/>
      <c r="EC7" s="631"/>
    </row>
    <row r="8" spans="2:143" ht="11.25" customHeight="1" x14ac:dyDescent="0.25">
      <c r="B8" s="623" t="s">
        <v>237</v>
      </c>
      <c r="C8" s="624"/>
      <c r="D8" s="624"/>
      <c r="E8" s="624"/>
      <c r="F8" s="624"/>
      <c r="G8" s="624"/>
      <c r="H8" s="624"/>
      <c r="I8" s="624"/>
      <c r="J8" s="624"/>
      <c r="K8" s="624"/>
      <c r="L8" s="624"/>
      <c r="M8" s="624"/>
      <c r="N8" s="624"/>
      <c r="O8" s="624"/>
      <c r="P8" s="624"/>
      <c r="Q8" s="625"/>
      <c r="R8" s="617">
        <v>16655</v>
      </c>
      <c r="S8" s="618"/>
      <c r="T8" s="618"/>
      <c r="U8" s="618"/>
      <c r="V8" s="618"/>
      <c r="W8" s="618"/>
      <c r="X8" s="618"/>
      <c r="Y8" s="619"/>
      <c r="Z8" s="620">
        <v>0.1</v>
      </c>
      <c r="AA8" s="620"/>
      <c r="AB8" s="620"/>
      <c r="AC8" s="620"/>
      <c r="AD8" s="621">
        <v>16655</v>
      </c>
      <c r="AE8" s="621"/>
      <c r="AF8" s="621"/>
      <c r="AG8" s="621"/>
      <c r="AH8" s="621"/>
      <c r="AI8" s="621"/>
      <c r="AJ8" s="621"/>
      <c r="AK8" s="621"/>
      <c r="AL8" s="626">
        <v>0.2</v>
      </c>
      <c r="AM8" s="627"/>
      <c r="AN8" s="627"/>
      <c r="AO8" s="628"/>
      <c r="AP8" s="623" t="s">
        <v>238</v>
      </c>
      <c r="AQ8" s="624"/>
      <c r="AR8" s="624"/>
      <c r="AS8" s="624"/>
      <c r="AT8" s="624"/>
      <c r="AU8" s="624"/>
      <c r="AV8" s="624"/>
      <c r="AW8" s="624"/>
      <c r="AX8" s="624"/>
      <c r="AY8" s="624"/>
      <c r="AZ8" s="624"/>
      <c r="BA8" s="624"/>
      <c r="BB8" s="624"/>
      <c r="BC8" s="624"/>
      <c r="BD8" s="624"/>
      <c r="BE8" s="624"/>
      <c r="BF8" s="625"/>
      <c r="BG8" s="617">
        <v>50476</v>
      </c>
      <c r="BH8" s="618"/>
      <c r="BI8" s="618"/>
      <c r="BJ8" s="618"/>
      <c r="BK8" s="618"/>
      <c r="BL8" s="618"/>
      <c r="BM8" s="618"/>
      <c r="BN8" s="619"/>
      <c r="BO8" s="620">
        <v>1.3</v>
      </c>
      <c r="BP8" s="620"/>
      <c r="BQ8" s="620"/>
      <c r="BR8" s="620"/>
      <c r="BS8" s="621" t="s">
        <v>126</v>
      </c>
      <c r="BT8" s="621"/>
      <c r="BU8" s="621"/>
      <c r="BV8" s="621"/>
      <c r="BW8" s="621"/>
      <c r="BX8" s="621"/>
      <c r="BY8" s="621"/>
      <c r="BZ8" s="621"/>
      <c r="CA8" s="621"/>
      <c r="CB8" s="622"/>
      <c r="CD8" s="623" t="s">
        <v>239</v>
      </c>
      <c r="CE8" s="624"/>
      <c r="CF8" s="624"/>
      <c r="CG8" s="624"/>
      <c r="CH8" s="624"/>
      <c r="CI8" s="624"/>
      <c r="CJ8" s="624"/>
      <c r="CK8" s="624"/>
      <c r="CL8" s="624"/>
      <c r="CM8" s="624"/>
      <c r="CN8" s="624"/>
      <c r="CO8" s="624"/>
      <c r="CP8" s="624"/>
      <c r="CQ8" s="625"/>
      <c r="CR8" s="617">
        <v>5353309</v>
      </c>
      <c r="CS8" s="618"/>
      <c r="CT8" s="618"/>
      <c r="CU8" s="618"/>
      <c r="CV8" s="618"/>
      <c r="CW8" s="618"/>
      <c r="CX8" s="618"/>
      <c r="CY8" s="619"/>
      <c r="CZ8" s="620">
        <v>28.7</v>
      </c>
      <c r="DA8" s="620"/>
      <c r="DB8" s="620"/>
      <c r="DC8" s="620"/>
      <c r="DD8" s="630">
        <v>204891</v>
      </c>
      <c r="DE8" s="618"/>
      <c r="DF8" s="618"/>
      <c r="DG8" s="618"/>
      <c r="DH8" s="618"/>
      <c r="DI8" s="618"/>
      <c r="DJ8" s="618"/>
      <c r="DK8" s="618"/>
      <c r="DL8" s="618"/>
      <c r="DM8" s="618"/>
      <c r="DN8" s="618"/>
      <c r="DO8" s="618"/>
      <c r="DP8" s="619"/>
      <c r="DQ8" s="630">
        <v>2688361</v>
      </c>
      <c r="DR8" s="618"/>
      <c r="DS8" s="618"/>
      <c r="DT8" s="618"/>
      <c r="DU8" s="618"/>
      <c r="DV8" s="618"/>
      <c r="DW8" s="618"/>
      <c r="DX8" s="618"/>
      <c r="DY8" s="618"/>
      <c r="DZ8" s="618"/>
      <c r="EA8" s="618"/>
      <c r="EB8" s="618"/>
      <c r="EC8" s="631"/>
    </row>
    <row r="9" spans="2:143" ht="11.25" customHeight="1" x14ac:dyDescent="0.25">
      <c r="B9" s="623" t="s">
        <v>240</v>
      </c>
      <c r="C9" s="624"/>
      <c r="D9" s="624"/>
      <c r="E9" s="624"/>
      <c r="F9" s="624"/>
      <c r="G9" s="624"/>
      <c r="H9" s="624"/>
      <c r="I9" s="624"/>
      <c r="J9" s="624"/>
      <c r="K9" s="624"/>
      <c r="L9" s="624"/>
      <c r="M9" s="624"/>
      <c r="N9" s="624"/>
      <c r="O9" s="624"/>
      <c r="P9" s="624"/>
      <c r="Q9" s="625"/>
      <c r="R9" s="617">
        <v>17596</v>
      </c>
      <c r="S9" s="618"/>
      <c r="T9" s="618"/>
      <c r="U9" s="618"/>
      <c r="V9" s="618"/>
      <c r="W9" s="618"/>
      <c r="X9" s="618"/>
      <c r="Y9" s="619"/>
      <c r="Z9" s="620">
        <v>0.1</v>
      </c>
      <c r="AA9" s="620"/>
      <c r="AB9" s="620"/>
      <c r="AC9" s="620"/>
      <c r="AD9" s="621">
        <v>17596</v>
      </c>
      <c r="AE9" s="621"/>
      <c r="AF9" s="621"/>
      <c r="AG9" s="621"/>
      <c r="AH9" s="621"/>
      <c r="AI9" s="621"/>
      <c r="AJ9" s="621"/>
      <c r="AK9" s="621"/>
      <c r="AL9" s="626">
        <v>0.2</v>
      </c>
      <c r="AM9" s="627"/>
      <c r="AN9" s="627"/>
      <c r="AO9" s="628"/>
      <c r="AP9" s="623" t="s">
        <v>241</v>
      </c>
      <c r="AQ9" s="624"/>
      <c r="AR9" s="624"/>
      <c r="AS9" s="624"/>
      <c r="AT9" s="624"/>
      <c r="AU9" s="624"/>
      <c r="AV9" s="624"/>
      <c r="AW9" s="624"/>
      <c r="AX9" s="624"/>
      <c r="AY9" s="624"/>
      <c r="AZ9" s="624"/>
      <c r="BA9" s="624"/>
      <c r="BB9" s="624"/>
      <c r="BC9" s="624"/>
      <c r="BD9" s="624"/>
      <c r="BE9" s="624"/>
      <c r="BF9" s="625"/>
      <c r="BG9" s="617">
        <v>1044572</v>
      </c>
      <c r="BH9" s="618"/>
      <c r="BI9" s="618"/>
      <c r="BJ9" s="618"/>
      <c r="BK9" s="618"/>
      <c r="BL9" s="618"/>
      <c r="BM9" s="618"/>
      <c r="BN9" s="619"/>
      <c r="BO9" s="620">
        <v>27.8</v>
      </c>
      <c r="BP9" s="620"/>
      <c r="BQ9" s="620"/>
      <c r="BR9" s="620"/>
      <c r="BS9" s="621" t="s">
        <v>126</v>
      </c>
      <c r="BT9" s="621"/>
      <c r="BU9" s="621"/>
      <c r="BV9" s="621"/>
      <c r="BW9" s="621"/>
      <c r="BX9" s="621"/>
      <c r="BY9" s="621"/>
      <c r="BZ9" s="621"/>
      <c r="CA9" s="621"/>
      <c r="CB9" s="622"/>
      <c r="CD9" s="623" t="s">
        <v>242</v>
      </c>
      <c r="CE9" s="624"/>
      <c r="CF9" s="624"/>
      <c r="CG9" s="624"/>
      <c r="CH9" s="624"/>
      <c r="CI9" s="624"/>
      <c r="CJ9" s="624"/>
      <c r="CK9" s="624"/>
      <c r="CL9" s="624"/>
      <c r="CM9" s="624"/>
      <c r="CN9" s="624"/>
      <c r="CO9" s="624"/>
      <c r="CP9" s="624"/>
      <c r="CQ9" s="625"/>
      <c r="CR9" s="617">
        <v>1406702</v>
      </c>
      <c r="CS9" s="618"/>
      <c r="CT9" s="618"/>
      <c r="CU9" s="618"/>
      <c r="CV9" s="618"/>
      <c r="CW9" s="618"/>
      <c r="CX9" s="618"/>
      <c r="CY9" s="619"/>
      <c r="CZ9" s="620">
        <v>7.6</v>
      </c>
      <c r="DA9" s="620"/>
      <c r="DB9" s="620"/>
      <c r="DC9" s="620"/>
      <c r="DD9" s="630">
        <v>104944</v>
      </c>
      <c r="DE9" s="618"/>
      <c r="DF9" s="618"/>
      <c r="DG9" s="618"/>
      <c r="DH9" s="618"/>
      <c r="DI9" s="618"/>
      <c r="DJ9" s="618"/>
      <c r="DK9" s="618"/>
      <c r="DL9" s="618"/>
      <c r="DM9" s="618"/>
      <c r="DN9" s="618"/>
      <c r="DO9" s="618"/>
      <c r="DP9" s="619"/>
      <c r="DQ9" s="630">
        <v>891195</v>
      </c>
      <c r="DR9" s="618"/>
      <c r="DS9" s="618"/>
      <c r="DT9" s="618"/>
      <c r="DU9" s="618"/>
      <c r="DV9" s="618"/>
      <c r="DW9" s="618"/>
      <c r="DX9" s="618"/>
      <c r="DY9" s="618"/>
      <c r="DZ9" s="618"/>
      <c r="EA9" s="618"/>
      <c r="EB9" s="618"/>
      <c r="EC9" s="631"/>
    </row>
    <row r="10" spans="2:143" ht="11.25" customHeight="1" x14ac:dyDescent="0.25">
      <c r="B10" s="623" t="s">
        <v>243</v>
      </c>
      <c r="C10" s="624"/>
      <c r="D10" s="624"/>
      <c r="E10" s="624"/>
      <c r="F10" s="624"/>
      <c r="G10" s="624"/>
      <c r="H10" s="624"/>
      <c r="I10" s="624"/>
      <c r="J10" s="624"/>
      <c r="K10" s="624"/>
      <c r="L10" s="624"/>
      <c r="M10" s="624"/>
      <c r="N10" s="624"/>
      <c r="O10" s="624"/>
      <c r="P10" s="624"/>
      <c r="Q10" s="625"/>
      <c r="R10" s="617" t="s">
        <v>126</v>
      </c>
      <c r="S10" s="618"/>
      <c r="T10" s="618"/>
      <c r="U10" s="618"/>
      <c r="V10" s="618"/>
      <c r="W10" s="618"/>
      <c r="X10" s="618"/>
      <c r="Y10" s="619"/>
      <c r="Z10" s="620" t="s">
        <v>126</v>
      </c>
      <c r="AA10" s="620"/>
      <c r="AB10" s="620"/>
      <c r="AC10" s="620"/>
      <c r="AD10" s="621" t="s">
        <v>126</v>
      </c>
      <c r="AE10" s="621"/>
      <c r="AF10" s="621"/>
      <c r="AG10" s="621"/>
      <c r="AH10" s="621"/>
      <c r="AI10" s="621"/>
      <c r="AJ10" s="621"/>
      <c r="AK10" s="621"/>
      <c r="AL10" s="626" t="s">
        <v>126</v>
      </c>
      <c r="AM10" s="627"/>
      <c r="AN10" s="627"/>
      <c r="AO10" s="628"/>
      <c r="AP10" s="623" t="s">
        <v>244</v>
      </c>
      <c r="AQ10" s="624"/>
      <c r="AR10" s="624"/>
      <c r="AS10" s="624"/>
      <c r="AT10" s="624"/>
      <c r="AU10" s="624"/>
      <c r="AV10" s="624"/>
      <c r="AW10" s="624"/>
      <c r="AX10" s="624"/>
      <c r="AY10" s="624"/>
      <c r="AZ10" s="624"/>
      <c r="BA10" s="624"/>
      <c r="BB10" s="624"/>
      <c r="BC10" s="624"/>
      <c r="BD10" s="624"/>
      <c r="BE10" s="624"/>
      <c r="BF10" s="625"/>
      <c r="BG10" s="617">
        <v>77813</v>
      </c>
      <c r="BH10" s="618"/>
      <c r="BI10" s="618"/>
      <c r="BJ10" s="618"/>
      <c r="BK10" s="618"/>
      <c r="BL10" s="618"/>
      <c r="BM10" s="618"/>
      <c r="BN10" s="619"/>
      <c r="BO10" s="620">
        <v>2.1</v>
      </c>
      <c r="BP10" s="620"/>
      <c r="BQ10" s="620"/>
      <c r="BR10" s="620"/>
      <c r="BS10" s="621" t="s">
        <v>126</v>
      </c>
      <c r="BT10" s="621"/>
      <c r="BU10" s="621"/>
      <c r="BV10" s="621"/>
      <c r="BW10" s="621"/>
      <c r="BX10" s="621"/>
      <c r="BY10" s="621"/>
      <c r="BZ10" s="621"/>
      <c r="CA10" s="621"/>
      <c r="CB10" s="622"/>
      <c r="CD10" s="623" t="s">
        <v>245</v>
      </c>
      <c r="CE10" s="624"/>
      <c r="CF10" s="624"/>
      <c r="CG10" s="624"/>
      <c r="CH10" s="624"/>
      <c r="CI10" s="624"/>
      <c r="CJ10" s="624"/>
      <c r="CK10" s="624"/>
      <c r="CL10" s="624"/>
      <c r="CM10" s="624"/>
      <c r="CN10" s="624"/>
      <c r="CO10" s="624"/>
      <c r="CP10" s="624"/>
      <c r="CQ10" s="625"/>
      <c r="CR10" s="617">
        <v>50135</v>
      </c>
      <c r="CS10" s="618"/>
      <c r="CT10" s="618"/>
      <c r="CU10" s="618"/>
      <c r="CV10" s="618"/>
      <c r="CW10" s="618"/>
      <c r="CX10" s="618"/>
      <c r="CY10" s="619"/>
      <c r="CZ10" s="620">
        <v>0.3</v>
      </c>
      <c r="DA10" s="620"/>
      <c r="DB10" s="620"/>
      <c r="DC10" s="620"/>
      <c r="DD10" s="630" t="s">
        <v>126</v>
      </c>
      <c r="DE10" s="618"/>
      <c r="DF10" s="618"/>
      <c r="DG10" s="618"/>
      <c r="DH10" s="618"/>
      <c r="DI10" s="618"/>
      <c r="DJ10" s="618"/>
      <c r="DK10" s="618"/>
      <c r="DL10" s="618"/>
      <c r="DM10" s="618"/>
      <c r="DN10" s="618"/>
      <c r="DO10" s="618"/>
      <c r="DP10" s="619"/>
      <c r="DQ10" s="630">
        <v>135</v>
      </c>
      <c r="DR10" s="618"/>
      <c r="DS10" s="618"/>
      <c r="DT10" s="618"/>
      <c r="DU10" s="618"/>
      <c r="DV10" s="618"/>
      <c r="DW10" s="618"/>
      <c r="DX10" s="618"/>
      <c r="DY10" s="618"/>
      <c r="DZ10" s="618"/>
      <c r="EA10" s="618"/>
      <c r="EB10" s="618"/>
      <c r="EC10" s="631"/>
    </row>
    <row r="11" spans="2:143" ht="11.25" customHeight="1" x14ac:dyDescent="0.25">
      <c r="B11" s="623" t="s">
        <v>246</v>
      </c>
      <c r="C11" s="624"/>
      <c r="D11" s="624"/>
      <c r="E11" s="624"/>
      <c r="F11" s="624"/>
      <c r="G11" s="624"/>
      <c r="H11" s="624"/>
      <c r="I11" s="624"/>
      <c r="J11" s="624"/>
      <c r="K11" s="624"/>
      <c r="L11" s="624"/>
      <c r="M11" s="624"/>
      <c r="N11" s="624"/>
      <c r="O11" s="624"/>
      <c r="P11" s="624"/>
      <c r="Q11" s="625"/>
      <c r="R11" s="617">
        <v>705497</v>
      </c>
      <c r="S11" s="618"/>
      <c r="T11" s="618"/>
      <c r="U11" s="618"/>
      <c r="V11" s="618"/>
      <c r="W11" s="618"/>
      <c r="X11" s="618"/>
      <c r="Y11" s="619"/>
      <c r="Z11" s="626">
        <v>3.5</v>
      </c>
      <c r="AA11" s="627"/>
      <c r="AB11" s="627"/>
      <c r="AC11" s="632"/>
      <c r="AD11" s="630">
        <v>705497</v>
      </c>
      <c r="AE11" s="618"/>
      <c r="AF11" s="618"/>
      <c r="AG11" s="618"/>
      <c r="AH11" s="618"/>
      <c r="AI11" s="618"/>
      <c r="AJ11" s="618"/>
      <c r="AK11" s="619"/>
      <c r="AL11" s="626">
        <v>7.3</v>
      </c>
      <c r="AM11" s="627"/>
      <c r="AN11" s="627"/>
      <c r="AO11" s="628"/>
      <c r="AP11" s="623" t="s">
        <v>247</v>
      </c>
      <c r="AQ11" s="624"/>
      <c r="AR11" s="624"/>
      <c r="AS11" s="624"/>
      <c r="AT11" s="624"/>
      <c r="AU11" s="624"/>
      <c r="AV11" s="624"/>
      <c r="AW11" s="624"/>
      <c r="AX11" s="624"/>
      <c r="AY11" s="624"/>
      <c r="AZ11" s="624"/>
      <c r="BA11" s="624"/>
      <c r="BB11" s="624"/>
      <c r="BC11" s="624"/>
      <c r="BD11" s="624"/>
      <c r="BE11" s="624"/>
      <c r="BF11" s="625"/>
      <c r="BG11" s="617">
        <v>258451</v>
      </c>
      <c r="BH11" s="618"/>
      <c r="BI11" s="618"/>
      <c r="BJ11" s="618"/>
      <c r="BK11" s="618"/>
      <c r="BL11" s="618"/>
      <c r="BM11" s="618"/>
      <c r="BN11" s="619"/>
      <c r="BO11" s="620">
        <v>6.9</v>
      </c>
      <c r="BP11" s="620"/>
      <c r="BQ11" s="620"/>
      <c r="BR11" s="620"/>
      <c r="BS11" s="621">
        <v>73497</v>
      </c>
      <c r="BT11" s="621"/>
      <c r="BU11" s="621"/>
      <c r="BV11" s="621"/>
      <c r="BW11" s="621"/>
      <c r="BX11" s="621"/>
      <c r="BY11" s="621"/>
      <c r="BZ11" s="621"/>
      <c r="CA11" s="621"/>
      <c r="CB11" s="622"/>
      <c r="CD11" s="623" t="s">
        <v>248</v>
      </c>
      <c r="CE11" s="624"/>
      <c r="CF11" s="624"/>
      <c r="CG11" s="624"/>
      <c r="CH11" s="624"/>
      <c r="CI11" s="624"/>
      <c r="CJ11" s="624"/>
      <c r="CK11" s="624"/>
      <c r="CL11" s="624"/>
      <c r="CM11" s="624"/>
      <c r="CN11" s="624"/>
      <c r="CO11" s="624"/>
      <c r="CP11" s="624"/>
      <c r="CQ11" s="625"/>
      <c r="CR11" s="617">
        <v>1219792</v>
      </c>
      <c r="CS11" s="618"/>
      <c r="CT11" s="618"/>
      <c r="CU11" s="618"/>
      <c r="CV11" s="618"/>
      <c r="CW11" s="618"/>
      <c r="CX11" s="618"/>
      <c r="CY11" s="619"/>
      <c r="CZ11" s="620">
        <v>6.5</v>
      </c>
      <c r="DA11" s="620"/>
      <c r="DB11" s="620"/>
      <c r="DC11" s="620"/>
      <c r="DD11" s="630">
        <v>181713</v>
      </c>
      <c r="DE11" s="618"/>
      <c r="DF11" s="618"/>
      <c r="DG11" s="618"/>
      <c r="DH11" s="618"/>
      <c r="DI11" s="618"/>
      <c r="DJ11" s="618"/>
      <c r="DK11" s="618"/>
      <c r="DL11" s="618"/>
      <c r="DM11" s="618"/>
      <c r="DN11" s="618"/>
      <c r="DO11" s="618"/>
      <c r="DP11" s="619"/>
      <c r="DQ11" s="630">
        <v>778935</v>
      </c>
      <c r="DR11" s="618"/>
      <c r="DS11" s="618"/>
      <c r="DT11" s="618"/>
      <c r="DU11" s="618"/>
      <c r="DV11" s="618"/>
      <c r="DW11" s="618"/>
      <c r="DX11" s="618"/>
      <c r="DY11" s="618"/>
      <c r="DZ11" s="618"/>
      <c r="EA11" s="618"/>
      <c r="EB11" s="618"/>
      <c r="EC11" s="631"/>
    </row>
    <row r="12" spans="2:143" ht="11.25" customHeight="1" x14ac:dyDescent="0.25">
      <c r="B12" s="623" t="s">
        <v>249</v>
      </c>
      <c r="C12" s="624"/>
      <c r="D12" s="624"/>
      <c r="E12" s="624"/>
      <c r="F12" s="624"/>
      <c r="G12" s="624"/>
      <c r="H12" s="624"/>
      <c r="I12" s="624"/>
      <c r="J12" s="624"/>
      <c r="K12" s="624"/>
      <c r="L12" s="624"/>
      <c r="M12" s="624"/>
      <c r="N12" s="624"/>
      <c r="O12" s="624"/>
      <c r="P12" s="624"/>
      <c r="Q12" s="625"/>
      <c r="R12" s="617">
        <v>39944</v>
      </c>
      <c r="S12" s="618"/>
      <c r="T12" s="618"/>
      <c r="U12" s="618"/>
      <c r="V12" s="618"/>
      <c r="W12" s="618"/>
      <c r="X12" s="618"/>
      <c r="Y12" s="619"/>
      <c r="Z12" s="620">
        <v>0.2</v>
      </c>
      <c r="AA12" s="620"/>
      <c r="AB12" s="620"/>
      <c r="AC12" s="620"/>
      <c r="AD12" s="621">
        <v>39944</v>
      </c>
      <c r="AE12" s="621"/>
      <c r="AF12" s="621"/>
      <c r="AG12" s="621"/>
      <c r="AH12" s="621"/>
      <c r="AI12" s="621"/>
      <c r="AJ12" s="621"/>
      <c r="AK12" s="621"/>
      <c r="AL12" s="626">
        <v>0.4</v>
      </c>
      <c r="AM12" s="627"/>
      <c r="AN12" s="627"/>
      <c r="AO12" s="628"/>
      <c r="AP12" s="623" t="s">
        <v>250</v>
      </c>
      <c r="AQ12" s="624"/>
      <c r="AR12" s="624"/>
      <c r="AS12" s="624"/>
      <c r="AT12" s="624"/>
      <c r="AU12" s="624"/>
      <c r="AV12" s="624"/>
      <c r="AW12" s="624"/>
      <c r="AX12" s="624"/>
      <c r="AY12" s="624"/>
      <c r="AZ12" s="624"/>
      <c r="BA12" s="624"/>
      <c r="BB12" s="624"/>
      <c r="BC12" s="624"/>
      <c r="BD12" s="624"/>
      <c r="BE12" s="624"/>
      <c r="BF12" s="625"/>
      <c r="BG12" s="617">
        <v>1998747</v>
      </c>
      <c r="BH12" s="618"/>
      <c r="BI12" s="618"/>
      <c r="BJ12" s="618"/>
      <c r="BK12" s="618"/>
      <c r="BL12" s="618"/>
      <c r="BM12" s="618"/>
      <c r="BN12" s="619"/>
      <c r="BO12" s="620">
        <v>53.3</v>
      </c>
      <c r="BP12" s="620"/>
      <c r="BQ12" s="620"/>
      <c r="BR12" s="620"/>
      <c r="BS12" s="621" t="s">
        <v>126</v>
      </c>
      <c r="BT12" s="621"/>
      <c r="BU12" s="621"/>
      <c r="BV12" s="621"/>
      <c r="BW12" s="621"/>
      <c r="BX12" s="621"/>
      <c r="BY12" s="621"/>
      <c r="BZ12" s="621"/>
      <c r="CA12" s="621"/>
      <c r="CB12" s="622"/>
      <c r="CD12" s="623" t="s">
        <v>251</v>
      </c>
      <c r="CE12" s="624"/>
      <c r="CF12" s="624"/>
      <c r="CG12" s="624"/>
      <c r="CH12" s="624"/>
      <c r="CI12" s="624"/>
      <c r="CJ12" s="624"/>
      <c r="CK12" s="624"/>
      <c r="CL12" s="624"/>
      <c r="CM12" s="624"/>
      <c r="CN12" s="624"/>
      <c r="CO12" s="624"/>
      <c r="CP12" s="624"/>
      <c r="CQ12" s="625"/>
      <c r="CR12" s="617">
        <v>1146422</v>
      </c>
      <c r="CS12" s="618"/>
      <c r="CT12" s="618"/>
      <c r="CU12" s="618"/>
      <c r="CV12" s="618"/>
      <c r="CW12" s="618"/>
      <c r="CX12" s="618"/>
      <c r="CY12" s="619"/>
      <c r="CZ12" s="620">
        <v>6.2</v>
      </c>
      <c r="DA12" s="620"/>
      <c r="DB12" s="620"/>
      <c r="DC12" s="620"/>
      <c r="DD12" s="630">
        <v>389683</v>
      </c>
      <c r="DE12" s="618"/>
      <c r="DF12" s="618"/>
      <c r="DG12" s="618"/>
      <c r="DH12" s="618"/>
      <c r="DI12" s="618"/>
      <c r="DJ12" s="618"/>
      <c r="DK12" s="618"/>
      <c r="DL12" s="618"/>
      <c r="DM12" s="618"/>
      <c r="DN12" s="618"/>
      <c r="DO12" s="618"/>
      <c r="DP12" s="619"/>
      <c r="DQ12" s="630">
        <v>666006</v>
      </c>
      <c r="DR12" s="618"/>
      <c r="DS12" s="618"/>
      <c r="DT12" s="618"/>
      <c r="DU12" s="618"/>
      <c r="DV12" s="618"/>
      <c r="DW12" s="618"/>
      <c r="DX12" s="618"/>
      <c r="DY12" s="618"/>
      <c r="DZ12" s="618"/>
      <c r="EA12" s="618"/>
      <c r="EB12" s="618"/>
      <c r="EC12" s="631"/>
    </row>
    <row r="13" spans="2:143" ht="11.25" customHeight="1" x14ac:dyDescent="0.25">
      <c r="B13" s="623" t="s">
        <v>252</v>
      </c>
      <c r="C13" s="624"/>
      <c r="D13" s="624"/>
      <c r="E13" s="624"/>
      <c r="F13" s="624"/>
      <c r="G13" s="624"/>
      <c r="H13" s="624"/>
      <c r="I13" s="624"/>
      <c r="J13" s="624"/>
      <c r="K13" s="624"/>
      <c r="L13" s="624"/>
      <c r="M13" s="624"/>
      <c r="N13" s="624"/>
      <c r="O13" s="624"/>
      <c r="P13" s="624"/>
      <c r="Q13" s="625"/>
      <c r="R13" s="617" t="s">
        <v>126</v>
      </c>
      <c r="S13" s="618"/>
      <c r="T13" s="618"/>
      <c r="U13" s="618"/>
      <c r="V13" s="618"/>
      <c r="W13" s="618"/>
      <c r="X13" s="618"/>
      <c r="Y13" s="619"/>
      <c r="Z13" s="620" t="s">
        <v>126</v>
      </c>
      <c r="AA13" s="620"/>
      <c r="AB13" s="620"/>
      <c r="AC13" s="620"/>
      <c r="AD13" s="621" t="s">
        <v>126</v>
      </c>
      <c r="AE13" s="621"/>
      <c r="AF13" s="621"/>
      <c r="AG13" s="621"/>
      <c r="AH13" s="621"/>
      <c r="AI13" s="621"/>
      <c r="AJ13" s="621"/>
      <c r="AK13" s="621"/>
      <c r="AL13" s="626" t="s">
        <v>126</v>
      </c>
      <c r="AM13" s="627"/>
      <c r="AN13" s="627"/>
      <c r="AO13" s="628"/>
      <c r="AP13" s="623" t="s">
        <v>253</v>
      </c>
      <c r="AQ13" s="624"/>
      <c r="AR13" s="624"/>
      <c r="AS13" s="624"/>
      <c r="AT13" s="624"/>
      <c r="AU13" s="624"/>
      <c r="AV13" s="624"/>
      <c r="AW13" s="624"/>
      <c r="AX13" s="624"/>
      <c r="AY13" s="624"/>
      <c r="AZ13" s="624"/>
      <c r="BA13" s="624"/>
      <c r="BB13" s="624"/>
      <c r="BC13" s="624"/>
      <c r="BD13" s="624"/>
      <c r="BE13" s="624"/>
      <c r="BF13" s="625"/>
      <c r="BG13" s="617">
        <v>1916095</v>
      </c>
      <c r="BH13" s="618"/>
      <c r="BI13" s="618"/>
      <c r="BJ13" s="618"/>
      <c r="BK13" s="618"/>
      <c r="BL13" s="618"/>
      <c r="BM13" s="618"/>
      <c r="BN13" s="619"/>
      <c r="BO13" s="620">
        <v>51.1</v>
      </c>
      <c r="BP13" s="620"/>
      <c r="BQ13" s="620"/>
      <c r="BR13" s="620"/>
      <c r="BS13" s="621" t="s">
        <v>126</v>
      </c>
      <c r="BT13" s="621"/>
      <c r="BU13" s="621"/>
      <c r="BV13" s="621"/>
      <c r="BW13" s="621"/>
      <c r="BX13" s="621"/>
      <c r="BY13" s="621"/>
      <c r="BZ13" s="621"/>
      <c r="CA13" s="621"/>
      <c r="CB13" s="622"/>
      <c r="CD13" s="623" t="s">
        <v>254</v>
      </c>
      <c r="CE13" s="624"/>
      <c r="CF13" s="624"/>
      <c r="CG13" s="624"/>
      <c r="CH13" s="624"/>
      <c r="CI13" s="624"/>
      <c r="CJ13" s="624"/>
      <c r="CK13" s="624"/>
      <c r="CL13" s="624"/>
      <c r="CM13" s="624"/>
      <c r="CN13" s="624"/>
      <c r="CO13" s="624"/>
      <c r="CP13" s="624"/>
      <c r="CQ13" s="625"/>
      <c r="CR13" s="617">
        <v>1738349</v>
      </c>
      <c r="CS13" s="618"/>
      <c r="CT13" s="618"/>
      <c r="CU13" s="618"/>
      <c r="CV13" s="618"/>
      <c r="CW13" s="618"/>
      <c r="CX13" s="618"/>
      <c r="CY13" s="619"/>
      <c r="CZ13" s="620">
        <v>9.3000000000000007</v>
      </c>
      <c r="DA13" s="620"/>
      <c r="DB13" s="620"/>
      <c r="DC13" s="620"/>
      <c r="DD13" s="630">
        <v>510504</v>
      </c>
      <c r="DE13" s="618"/>
      <c r="DF13" s="618"/>
      <c r="DG13" s="618"/>
      <c r="DH13" s="618"/>
      <c r="DI13" s="618"/>
      <c r="DJ13" s="618"/>
      <c r="DK13" s="618"/>
      <c r="DL13" s="618"/>
      <c r="DM13" s="618"/>
      <c r="DN13" s="618"/>
      <c r="DO13" s="618"/>
      <c r="DP13" s="619"/>
      <c r="DQ13" s="630">
        <v>973177</v>
      </c>
      <c r="DR13" s="618"/>
      <c r="DS13" s="618"/>
      <c r="DT13" s="618"/>
      <c r="DU13" s="618"/>
      <c r="DV13" s="618"/>
      <c r="DW13" s="618"/>
      <c r="DX13" s="618"/>
      <c r="DY13" s="618"/>
      <c r="DZ13" s="618"/>
      <c r="EA13" s="618"/>
      <c r="EB13" s="618"/>
      <c r="EC13" s="631"/>
    </row>
    <row r="14" spans="2:143" ht="11.25" customHeight="1" x14ac:dyDescent="0.25">
      <c r="B14" s="623" t="s">
        <v>255</v>
      </c>
      <c r="C14" s="624"/>
      <c r="D14" s="624"/>
      <c r="E14" s="624"/>
      <c r="F14" s="624"/>
      <c r="G14" s="624"/>
      <c r="H14" s="624"/>
      <c r="I14" s="624"/>
      <c r="J14" s="624"/>
      <c r="K14" s="624"/>
      <c r="L14" s="624"/>
      <c r="M14" s="624"/>
      <c r="N14" s="624"/>
      <c r="O14" s="624"/>
      <c r="P14" s="624"/>
      <c r="Q14" s="625"/>
      <c r="R14" s="617" t="s">
        <v>126</v>
      </c>
      <c r="S14" s="618"/>
      <c r="T14" s="618"/>
      <c r="U14" s="618"/>
      <c r="V14" s="618"/>
      <c r="W14" s="618"/>
      <c r="X14" s="618"/>
      <c r="Y14" s="619"/>
      <c r="Z14" s="620" t="s">
        <v>126</v>
      </c>
      <c r="AA14" s="620"/>
      <c r="AB14" s="620"/>
      <c r="AC14" s="620"/>
      <c r="AD14" s="621" t="s">
        <v>126</v>
      </c>
      <c r="AE14" s="621"/>
      <c r="AF14" s="621"/>
      <c r="AG14" s="621"/>
      <c r="AH14" s="621"/>
      <c r="AI14" s="621"/>
      <c r="AJ14" s="621"/>
      <c r="AK14" s="621"/>
      <c r="AL14" s="626" t="s">
        <v>126</v>
      </c>
      <c r="AM14" s="627"/>
      <c r="AN14" s="627"/>
      <c r="AO14" s="628"/>
      <c r="AP14" s="623" t="s">
        <v>256</v>
      </c>
      <c r="AQ14" s="624"/>
      <c r="AR14" s="624"/>
      <c r="AS14" s="624"/>
      <c r="AT14" s="624"/>
      <c r="AU14" s="624"/>
      <c r="AV14" s="624"/>
      <c r="AW14" s="624"/>
      <c r="AX14" s="624"/>
      <c r="AY14" s="624"/>
      <c r="AZ14" s="624"/>
      <c r="BA14" s="624"/>
      <c r="BB14" s="624"/>
      <c r="BC14" s="624"/>
      <c r="BD14" s="624"/>
      <c r="BE14" s="624"/>
      <c r="BF14" s="625"/>
      <c r="BG14" s="617">
        <v>112183</v>
      </c>
      <c r="BH14" s="618"/>
      <c r="BI14" s="618"/>
      <c r="BJ14" s="618"/>
      <c r="BK14" s="618"/>
      <c r="BL14" s="618"/>
      <c r="BM14" s="618"/>
      <c r="BN14" s="619"/>
      <c r="BO14" s="620">
        <v>3</v>
      </c>
      <c r="BP14" s="620"/>
      <c r="BQ14" s="620"/>
      <c r="BR14" s="620"/>
      <c r="BS14" s="621" t="s">
        <v>126</v>
      </c>
      <c r="BT14" s="621"/>
      <c r="BU14" s="621"/>
      <c r="BV14" s="621"/>
      <c r="BW14" s="621"/>
      <c r="BX14" s="621"/>
      <c r="BY14" s="621"/>
      <c r="BZ14" s="621"/>
      <c r="CA14" s="621"/>
      <c r="CB14" s="622"/>
      <c r="CD14" s="623" t="s">
        <v>257</v>
      </c>
      <c r="CE14" s="624"/>
      <c r="CF14" s="624"/>
      <c r="CG14" s="624"/>
      <c r="CH14" s="624"/>
      <c r="CI14" s="624"/>
      <c r="CJ14" s="624"/>
      <c r="CK14" s="624"/>
      <c r="CL14" s="624"/>
      <c r="CM14" s="624"/>
      <c r="CN14" s="624"/>
      <c r="CO14" s="624"/>
      <c r="CP14" s="624"/>
      <c r="CQ14" s="625"/>
      <c r="CR14" s="617">
        <v>483847</v>
      </c>
      <c r="CS14" s="618"/>
      <c r="CT14" s="618"/>
      <c r="CU14" s="618"/>
      <c r="CV14" s="618"/>
      <c r="CW14" s="618"/>
      <c r="CX14" s="618"/>
      <c r="CY14" s="619"/>
      <c r="CZ14" s="620">
        <v>2.6</v>
      </c>
      <c r="DA14" s="620"/>
      <c r="DB14" s="620"/>
      <c r="DC14" s="620"/>
      <c r="DD14" s="630">
        <v>16065</v>
      </c>
      <c r="DE14" s="618"/>
      <c r="DF14" s="618"/>
      <c r="DG14" s="618"/>
      <c r="DH14" s="618"/>
      <c r="DI14" s="618"/>
      <c r="DJ14" s="618"/>
      <c r="DK14" s="618"/>
      <c r="DL14" s="618"/>
      <c r="DM14" s="618"/>
      <c r="DN14" s="618"/>
      <c r="DO14" s="618"/>
      <c r="DP14" s="619"/>
      <c r="DQ14" s="630">
        <v>473954</v>
      </c>
      <c r="DR14" s="618"/>
      <c r="DS14" s="618"/>
      <c r="DT14" s="618"/>
      <c r="DU14" s="618"/>
      <c r="DV14" s="618"/>
      <c r="DW14" s="618"/>
      <c r="DX14" s="618"/>
      <c r="DY14" s="618"/>
      <c r="DZ14" s="618"/>
      <c r="EA14" s="618"/>
      <c r="EB14" s="618"/>
      <c r="EC14" s="631"/>
    </row>
    <row r="15" spans="2:143" ht="11.25" customHeight="1" x14ac:dyDescent="0.25">
      <c r="B15" s="623" t="s">
        <v>258</v>
      </c>
      <c r="C15" s="624"/>
      <c r="D15" s="624"/>
      <c r="E15" s="624"/>
      <c r="F15" s="624"/>
      <c r="G15" s="624"/>
      <c r="H15" s="624"/>
      <c r="I15" s="624"/>
      <c r="J15" s="624"/>
      <c r="K15" s="624"/>
      <c r="L15" s="624"/>
      <c r="M15" s="624"/>
      <c r="N15" s="624"/>
      <c r="O15" s="624"/>
      <c r="P15" s="624"/>
      <c r="Q15" s="625"/>
      <c r="R15" s="617" t="s">
        <v>126</v>
      </c>
      <c r="S15" s="618"/>
      <c r="T15" s="618"/>
      <c r="U15" s="618"/>
      <c r="V15" s="618"/>
      <c r="W15" s="618"/>
      <c r="X15" s="618"/>
      <c r="Y15" s="619"/>
      <c r="Z15" s="620" t="s">
        <v>126</v>
      </c>
      <c r="AA15" s="620"/>
      <c r="AB15" s="620"/>
      <c r="AC15" s="620"/>
      <c r="AD15" s="621" t="s">
        <v>126</v>
      </c>
      <c r="AE15" s="621"/>
      <c r="AF15" s="621"/>
      <c r="AG15" s="621"/>
      <c r="AH15" s="621"/>
      <c r="AI15" s="621"/>
      <c r="AJ15" s="621"/>
      <c r="AK15" s="621"/>
      <c r="AL15" s="626" t="s">
        <v>126</v>
      </c>
      <c r="AM15" s="627"/>
      <c r="AN15" s="627"/>
      <c r="AO15" s="628"/>
      <c r="AP15" s="623" t="s">
        <v>259</v>
      </c>
      <c r="AQ15" s="624"/>
      <c r="AR15" s="624"/>
      <c r="AS15" s="624"/>
      <c r="AT15" s="624"/>
      <c r="AU15" s="624"/>
      <c r="AV15" s="624"/>
      <c r="AW15" s="624"/>
      <c r="AX15" s="624"/>
      <c r="AY15" s="624"/>
      <c r="AZ15" s="624"/>
      <c r="BA15" s="624"/>
      <c r="BB15" s="624"/>
      <c r="BC15" s="624"/>
      <c r="BD15" s="624"/>
      <c r="BE15" s="624"/>
      <c r="BF15" s="625"/>
      <c r="BG15" s="617">
        <v>165941</v>
      </c>
      <c r="BH15" s="618"/>
      <c r="BI15" s="618"/>
      <c r="BJ15" s="618"/>
      <c r="BK15" s="618"/>
      <c r="BL15" s="618"/>
      <c r="BM15" s="618"/>
      <c r="BN15" s="619"/>
      <c r="BO15" s="620">
        <v>4.4000000000000004</v>
      </c>
      <c r="BP15" s="620"/>
      <c r="BQ15" s="620"/>
      <c r="BR15" s="620"/>
      <c r="BS15" s="621" t="s">
        <v>126</v>
      </c>
      <c r="BT15" s="621"/>
      <c r="BU15" s="621"/>
      <c r="BV15" s="621"/>
      <c r="BW15" s="621"/>
      <c r="BX15" s="621"/>
      <c r="BY15" s="621"/>
      <c r="BZ15" s="621"/>
      <c r="CA15" s="621"/>
      <c r="CB15" s="622"/>
      <c r="CD15" s="623" t="s">
        <v>260</v>
      </c>
      <c r="CE15" s="624"/>
      <c r="CF15" s="624"/>
      <c r="CG15" s="624"/>
      <c r="CH15" s="624"/>
      <c r="CI15" s="624"/>
      <c r="CJ15" s="624"/>
      <c r="CK15" s="624"/>
      <c r="CL15" s="624"/>
      <c r="CM15" s="624"/>
      <c r="CN15" s="624"/>
      <c r="CO15" s="624"/>
      <c r="CP15" s="624"/>
      <c r="CQ15" s="625"/>
      <c r="CR15" s="617">
        <v>2067567</v>
      </c>
      <c r="CS15" s="618"/>
      <c r="CT15" s="618"/>
      <c r="CU15" s="618"/>
      <c r="CV15" s="618"/>
      <c r="CW15" s="618"/>
      <c r="CX15" s="618"/>
      <c r="CY15" s="619"/>
      <c r="CZ15" s="620">
        <v>11.1</v>
      </c>
      <c r="DA15" s="620"/>
      <c r="DB15" s="620"/>
      <c r="DC15" s="620"/>
      <c r="DD15" s="630">
        <v>558147</v>
      </c>
      <c r="DE15" s="618"/>
      <c r="DF15" s="618"/>
      <c r="DG15" s="618"/>
      <c r="DH15" s="618"/>
      <c r="DI15" s="618"/>
      <c r="DJ15" s="618"/>
      <c r="DK15" s="618"/>
      <c r="DL15" s="618"/>
      <c r="DM15" s="618"/>
      <c r="DN15" s="618"/>
      <c r="DO15" s="618"/>
      <c r="DP15" s="619"/>
      <c r="DQ15" s="630">
        <v>1587631</v>
      </c>
      <c r="DR15" s="618"/>
      <c r="DS15" s="618"/>
      <c r="DT15" s="618"/>
      <c r="DU15" s="618"/>
      <c r="DV15" s="618"/>
      <c r="DW15" s="618"/>
      <c r="DX15" s="618"/>
      <c r="DY15" s="618"/>
      <c r="DZ15" s="618"/>
      <c r="EA15" s="618"/>
      <c r="EB15" s="618"/>
      <c r="EC15" s="631"/>
    </row>
    <row r="16" spans="2:143" ht="11.25" customHeight="1" x14ac:dyDescent="0.25">
      <c r="B16" s="623" t="s">
        <v>261</v>
      </c>
      <c r="C16" s="624"/>
      <c r="D16" s="624"/>
      <c r="E16" s="624"/>
      <c r="F16" s="624"/>
      <c r="G16" s="624"/>
      <c r="H16" s="624"/>
      <c r="I16" s="624"/>
      <c r="J16" s="624"/>
      <c r="K16" s="624"/>
      <c r="L16" s="624"/>
      <c r="M16" s="624"/>
      <c r="N16" s="624"/>
      <c r="O16" s="624"/>
      <c r="P16" s="624"/>
      <c r="Q16" s="625"/>
      <c r="R16" s="617">
        <v>10742</v>
      </c>
      <c r="S16" s="618"/>
      <c r="T16" s="618"/>
      <c r="U16" s="618"/>
      <c r="V16" s="618"/>
      <c r="W16" s="618"/>
      <c r="X16" s="618"/>
      <c r="Y16" s="619"/>
      <c r="Z16" s="620">
        <v>0.1</v>
      </c>
      <c r="AA16" s="620"/>
      <c r="AB16" s="620"/>
      <c r="AC16" s="620"/>
      <c r="AD16" s="621">
        <v>10742</v>
      </c>
      <c r="AE16" s="621"/>
      <c r="AF16" s="621"/>
      <c r="AG16" s="621"/>
      <c r="AH16" s="621"/>
      <c r="AI16" s="621"/>
      <c r="AJ16" s="621"/>
      <c r="AK16" s="621"/>
      <c r="AL16" s="626">
        <v>0.1</v>
      </c>
      <c r="AM16" s="627"/>
      <c r="AN16" s="627"/>
      <c r="AO16" s="628"/>
      <c r="AP16" s="623" t="s">
        <v>262</v>
      </c>
      <c r="AQ16" s="624"/>
      <c r="AR16" s="624"/>
      <c r="AS16" s="624"/>
      <c r="AT16" s="624"/>
      <c r="AU16" s="624"/>
      <c r="AV16" s="624"/>
      <c r="AW16" s="624"/>
      <c r="AX16" s="624"/>
      <c r="AY16" s="624"/>
      <c r="AZ16" s="624"/>
      <c r="BA16" s="624"/>
      <c r="BB16" s="624"/>
      <c r="BC16" s="624"/>
      <c r="BD16" s="624"/>
      <c r="BE16" s="624"/>
      <c r="BF16" s="625"/>
      <c r="BG16" s="617">
        <v>38273</v>
      </c>
      <c r="BH16" s="618"/>
      <c r="BI16" s="618"/>
      <c r="BJ16" s="618"/>
      <c r="BK16" s="618"/>
      <c r="BL16" s="618"/>
      <c r="BM16" s="618"/>
      <c r="BN16" s="619"/>
      <c r="BO16" s="620">
        <v>1</v>
      </c>
      <c r="BP16" s="620"/>
      <c r="BQ16" s="620"/>
      <c r="BR16" s="620"/>
      <c r="BS16" s="621" t="s">
        <v>126</v>
      </c>
      <c r="BT16" s="621"/>
      <c r="BU16" s="621"/>
      <c r="BV16" s="621"/>
      <c r="BW16" s="621"/>
      <c r="BX16" s="621"/>
      <c r="BY16" s="621"/>
      <c r="BZ16" s="621"/>
      <c r="CA16" s="621"/>
      <c r="CB16" s="622"/>
      <c r="CD16" s="623" t="s">
        <v>263</v>
      </c>
      <c r="CE16" s="624"/>
      <c r="CF16" s="624"/>
      <c r="CG16" s="624"/>
      <c r="CH16" s="624"/>
      <c r="CI16" s="624"/>
      <c r="CJ16" s="624"/>
      <c r="CK16" s="624"/>
      <c r="CL16" s="624"/>
      <c r="CM16" s="624"/>
      <c r="CN16" s="624"/>
      <c r="CO16" s="624"/>
      <c r="CP16" s="624"/>
      <c r="CQ16" s="625"/>
      <c r="CR16" s="617">
        <v>561</v>
      </c>
      <c r="CS16" s="618"/>
      <c r="CT16" s="618"/>
      <c r="CU16" s="618"/>
      <c r="CV16" s="618"/>
      <c r="CW16" s="618"/>
      <c r="CX16" s="618"/>
      <c r="CY16" s="619"/>
      <c r="CZ16" s="620">
        <v>0</v>
      </c>
      <c r="DA16" s="620"/>
      <c r="DB16" s="620"/>
      <c r="DC16" s="620"/>
      <c r="DD16" s="630" t="s">
        <v>126</v>
      </c>
      <c r="DE16" s="618"/>
      <c r="DF16" s="618"/>
      <c r="DG16" s="618"/>
      <c r="DH16" s="618"/>
      <c r="DI16" s="618"/>
      <c r="DJ16" s="618"/>
      <c r="DK16" s="618"/>
      <c r="DL16" s="618"/>
      <c r="DM16" s="618"/>
      <c r="DN16" s="618"/>
      <c r="DO16" s="618"/>
      <c r="DP16" s="619"/>
      <c r="DQ16" s="630">
        <v>87</v>
      </c>
      <c r="DR16" s="618"/>
      <c r="DS16" s="618"/>
      <c r="DT16" s="618"/>
      <c r="DU16" s="618"/>
      <c r="DV16" s="618"/>
      <c r="DW16" s="618"/>
      <c r="DX16" s="618"/>
      <c r="DY16" s="618"/>
      <c r="DZ16" s="618"/>
      <c r="EA16" s="618"/>
      <c r="EB16" s="618"/>
      <c r="EC16" s="631"/>
    </row>
    <row r="17" spans="2:133" ht="11.25" customHeight="1" x14ac:dyDescent="0.25">
      <c r="B17" s="623" t="s">
        <v>264</v>
      </c>
      <c r="C17" s="624"/>
      <c r="D17" s="624"/>
      <c r="E17" s="624"/>
      <c r="F17" s="624"/>
      <c r="G17" s="624"/>
      <c r="H17" s="624"/>
      <c r="I17" s="624"/>
      <c r="J17" s="624"/>
      <c r="K17" s="624"/>
      <c r="L17" s="624"/>
      <c r="M17" s="624"/>
      <c r="N17" s="624"/>
      <c r="O17" s="624"/>
      <c r="P17" s="624"/>
      <c r="Q17" s="625"/>
      <c r="R17" s="617">
        <v>66907</v>
      </c>
      <c r="S17" s="618"/>
      <c r="T17" s="618"/>
      <c r="U17" s="618"/>
      <c r="V17" s="618"/>
      <c r="W17" s="618"/>
      <c r="X17" s="618"/>
      <c r="Y17" s="619"/>
      <c r="Z17" s="620">
        <v>0.3</v>
      </c>
      <c r="AA17" s="620"/>
      <c r="AB17" s="620"/>
      <c r="AC17" s="620"/>
      <c r="AD17" s="621">
        <v>66907</v>
      </c>
      <c r="AE17" s="621"/>
      <c r="AF17" s="621"/>
      <c r="AG17" s="621"/>
      <c r="AH17" s="621"/>
      <c r="AI17" s="621"/>
      <c r="AJ17" s="621"/>
      <c r="AK17" s="621"/>
      <c r="AL17" s="626">
        <v>0.7</v>
      </c>
      <c r="AM17" s="627"/>
      <c r="AN17" s="627"/>
      <c r="AO17" s="628"/>
      <c r="AP17" s="623" t="s">
        <v>265</v>
      </c>
      <c r="AQ17" s="624"/>
      <c r="AR17" s="624"/>
      <c r="AS17" s="624"/>
      <c r="AT17" s="624"/>
      <c r="AU17" s="624"/>
      <c r="AV17" s="624"/>
      <c r="AW17" s="624"/>
      <c r="AX17" s="624"/>
      <c r="AY17" s="624"/>
      <c r="AZ17" s="624"/>
      <c r="BA17" s="624"/>
      <c r="BB17" s="624"/>
      <c r="BC17" s="624"/>
      <c r="BD17" s="624"/>
      <c r="BE17" s="624"/>
      <c r="BF17" s="625"/>
      <c r="BG17" s="617" t="s">
        <v>126</v>
      </c>
      <c r="BH17" s="618"/>
      <c r="BI17" s="618"/>
      <c r="BJ17" s="618"/>
      <c r="BK17" s="618"/>
      <c r="BL17" s="618"/>
      <c r="BM17" s="618"/>
      <c r="BN17" s="619"/>
      <c r="BO17" s="620" t="s">
        <v>126</v>
      </c>
      <c r="BP17" s="620"/>
      <c r="BQ17" s="620"/>
      <c r="BR17" s="620"/>
      <c r="BS17" s="621" t="s">
        <v>126</v>
      </c>
      <c r="BT17" s="621"/>
      <c r="BU17" s="621"/>
      <c r="BV17" s="621"/>
      <c r="BW17" s="621"/>
      <c r="BX17" s="621"/>
      <c r="BY17" s="621"/>
      <c r="BZ17" s="621"/>
      <c r="CA17" s="621"/>
      <c r="CB17" s="622"/>
      <c r="CD17" s="623" t="s">
        <v>266</v>
      </c>
      <c r="CE17" s="624"/>
      <c r="CF17" s="624"/>
      <c r="CG17" s="624"/>
      <c r="CH17" s="624"/>
      <c r="CI17" s="624"/>
      <c r="CJ17" s="624"/>
      <c r="CK17" s="624"/>
      <c r="CL17" s="624"/>
      <c r="CM17" s="624"/>
      <c r="CN17" s="624"/>
      <c r="CO17" s="624"/>
      <c r="CP17" s="624"/>
      <c r="CQ17" s="625"/>
      <c r="CR17" s="617">
        <v>1987171</v>
      </c>
      <c r="CS17" s="618"/>
      <c r="CT17" s="618"/>
      <c r="CU17" s="618"/>
      <c r="CV17" s="618"/>
      <c r="CW17" s="618"/>
      <c r="CX17" s="618"/>
      <c r="CY17" s="619"/>
      <c r="CZ17" s="620">
        <v>10.7</v>
      </c>
      <c r="DA17" s="620"/>
      <c r="DB17" s="620"/>
      <c r="DC17" s="620"/>
      <c r="DD17" s="630" t="s">
        <v>126</v>
      </c>
      <c r="DE17" s="618"/>
      <c r="DF17" s="618"/>
      <c r="DG17" s="618"/>
      <c r="DH17" s="618"/>
      <c r="DI17" s="618"/>
      <c r="DJ17" s="618"/>
      <c r="DK17" s="618"/>
      <c r="DL17" s="618"/>
      <c r="DM17" s="618"/>
      <c r="DN17" s="618"/>
      <c r="DO17" s="618"/>
      <c r="DP17" s="619"/>
      <c r="DQ17" s="630">
        <v>1908597</v>
      </c>
      <c r="DR17" s="618"/>
      <c r="DS17" s="618"/>
      <c r="DT17" s="618"/>
      <c r="DU17" s="618"/>
      <c r="DV17" s="618"/>
      <c r="DW17" s="618"/>
      <c r="DX17" s="618"/>
      <c r="DY17" s="618"/>
      <c r="DZ17" s="618"/>
      <c r="EA17" s="618"/>
      <c r="EB17" s="618"/>
      <c r="EC17" s="631"/>
    </row>
    <row r="18" spans="2:133" ht="11.25" customHeight="1" x14ac:dyDescent="0.25">
      <c r="B18" s="623" t="s">
        <v>267</v>
      </c>
      <c r="C18" s="624"/>
      <c r="D18" s="624"/>
      <c r="E18" s="624"/>
      <c r="F18" s="624"/>
      <c r="G18" s="624"/>
      <c r="H18" s="624"/>
      <c r="I18" s="624"/>
      <c r="J18" s="624"/>
      <c r="K18" s="624"/>
      <c r="L18" s="624"/>
      <c r="M18" s="624"/>
      <c r="N18" s="624"/>
      <c r="O18" s="624"/>
      <c r="P18" s="624"/>
      <c r="Q18" s="625"/>
      <c r="R18" s="617">
        <v>77479</v>
      </c>
      <c r="S18" s="618"/>
      <c r="T18" s="618"/>
      <c r="U18" s="618"/>
      <c r="V18" s="618"/>
      <c r="W18" s="618"/>
      <c r="X18" s="618"/>
      <c r="Y18" s="619"/>
      <c r="Z18" s="620">
        <v>0.4</v>
      </c>
      <c r="AA18" s="620"/>
      <c r="AB18" s="620"/>
      <c r="AC18" s="620"/>
      <c r="AD18" s="621">
        <v>77479</v>
      </c>
      <c r="AE18" s="621"/>
      <c r="AF18" s="621"/>
      <c r="AG18" s="621"/>
      <c r="AH18" s="621"/>
      <c r="AI18" s="621"/>
      <c r="AJ18" s="621"/>
      <c r="AK18" s="621"/>
      <c r="AL18" s="626">
        <v>0.80000001192092896</v>
      </c>
      <c r="AM18" s="627"/>
      <c r="AN18" s="627"/>
      <c r="AO18" s="628"/>
      <c r="AP18" s="623" t="s">
        <v>268</v>
      </c>
      <c r="AQ18" s="624"/>
      <c r="AR18" s="624"/>
      <c r="AS18" s="624"/>
      <c r="AT18" s="624"/>
      <c r="AU18" s="624"/>
      <c r="AV18" s="624"/>
      <c r="AW18" s="624"/>
      <c r="AX18" s="624"/>
      <c r="AY18" s="624"/>
      <c r="AZ18" s="624"/>
      <c r="BA18" s="624"/>
      <c r="BB18" s="624"/>
      <c r="BC18" s="624"/>
      <c r="BD18" s="624"/>
      <c r="BE18" s="624"/>
      <c r="BF18" s="625"/>
      <c r="BG18" s="617" t="s">
        <v>126</v>
      </c>
      <c r="BH18" s="618"/>
      <c r="BI18" s="618"/>
      <c r="BJ18" s="618"/>
      <c r="BK18" s="618"/>
      <c r="BL18" s="618"/>
      <c r="BM18" s="618"/>
      <c r="BN18" s="619"/>
      <c r="BO18" s="620" t="s">
        <v>126</v>
      </c>
      <c r="BP18" s="620"/>
      <c r="BQ18" s="620"/>
      <c r="BR18" s="620"/>
      <c r="BS18" s="621" t="s">
        <v>126</v>
      </c>
      <c r="BT18" s="621"/>
      <c r="BU18" s="621"/>
      <c r="BV18" s="621"/>
      <c r="BW18" s="621"/>
      <c r="BX18" s="621"/>
      <c r="BY18" s="621"/>
      <c r="BZ18" s="621"/>
      <c r="CA18" s="621"/>
      <c r="CB18" s="622"/>
      <c r="CD18" s="623" t="s">
        <v>269</v>
      </c>
      <c r="CE18" s="624"/>
      <c r="CF18" s="624"/>
      <c r="CG18" s="624"/>
      <c r="CH18" s="624"/>
      <c r="CI18" s="624"/>
      <c r="CJ18" s="624"/>
      <c r="CK18" s="624"/>
      <c r="CL18" s="624"/>
      <c r="CM18" s="624"/>
      <c r="CN18" s="624"/>
      <c r="CO18" s="624"/>
      <c r="CP18" s="624"/>
      <c r="CQ18" s="625"/>
      <c r="CR18" s="617" t="s">
        <v>126</v>
      </c>
      <c r="CS18" s="618"/>
      <c r="CT18" s="618"/>
      <c r="CU18" s="618"/>
      <c r="CV18" s="618"/>
      <c r="CW18" s="618"/>
      <c r="CX18" s="618"/>
      <c r="CY18" s="619"/>
      <c r="CZ18" s="620" t="s">
        <v>126</v>
      </c>
      <c r="DA18" s="620"/>
      <c r="DB18" s="620"/>
      <c r="DC18" s="620"/>
      <c r="DD18" s="630" t="s">
        <v>126</v>
      </c>
      <c r="DE18" s="618"/>
      <c r="DF18" s="618"/>
      <c r="DG18" s="618"/>
      <c r="DH18" s="618"/>
      <c r="DI18" s="618"/>
      <c r="DJ18" s="618"/>
      <c r="DK18" s="618"/>
      <c r="DL18" s="618"/>
      <c r="DM18" s="618"/>
      <c r="DN18" s="618"/>
      <c r="DO18" s="618"/>
      <c r="DP18" s="619"/>
      <c r="DQ18" s="630" t="s">
        <v>126</v>
      </c>
      <c r="DR18" s="618"/>
      <c r="DS18" s="618"/>
      <c r="DT18" s="618"/>
      <c r="DU18" s="618"/>
      <c r="DV18" s="618"/>
      <c r="DW18" s="618"/>
      <c r="DX18" s="618"/>
      <c r="DY18" s="618"/>
      <c r="DZ18" s="618"/>
      <c r="EA18" s="618"/>
      <c r="EB18" s="618"/>
      <c r="EC18" s="631"/>
    </row>
    <row r="19" spans="2:133" ht="11.25" customHeight="1" x14ac:dyDescent="0.25">
      <c r="B19" s="623" t="s">
        <v>270</v>
      </c>
      <c r="C19" s="624"/>
      <c r="D19" s="624"/>
      <c r="E19" s="624"/>
      <c r="F19" s="624"/>
      <c r="G19" s="624"/>
      <c r="H19" s="624"/>
      <c r="I19" s="624"/>
      <c r="J19" s="624"/>
      <c r="K19" s="624"/>
      <c r="L19" s="624"/>
      <c r="M19" s="624"/>
      <c r="N19" s="624"/>
      <c r="O19" s="624"/>
      <c r="P19" s="624"/>
      <c r="Q19" s="625"/>
      <c r="R19" s="617">
        <v>21081</v>
      </c>
      <c r="S19" s="618"/>
      <c r="T19" s="618"/>
      <c r="U19" s="618"/>
      <c r="V19" s="618"/>
      <c r="W19" s="618"/>
      <c r="X19" s="618"/>
      <c r="Y19" s="619"/>
      <c r="Z19" s="620">
        <v>0.1</v>
      </c>
      <c r="AA19" s="620"/>
      <c r="AB19" s="620"/>
      <c r="AC19" s="620"/>
      <c r="AD19" s="621">
        <v>21081</v>
      </c>
      <c r="AE19" s="621"/>
      <c r="AF19" s="621"/>
      <c r="AG19" s="621"/>
      <c r="AH19" s="621"/>
      <c r="AI19" s="621"/>
      <c r="AJ19" s="621"/>
      <c r="AK19" s="621"/>
      <c r="AL19" s="626">
        <v>0.2</v>
      </c>
      <c r="AM19" s="627"/>
      <c r="AN19" s="627"/>
      <c r="AO19" s="628"/>
      <c r="AP19" s="623" t="s">
        <v>271</v>
      </c>
      <c r="AQ19" s="624"/>
      <c r="AR19" s="624"/>
      <c r="AS19" s="624"/>
      <c r="AT19" s="624"/>
      <c r="AU19" s="624"/>
      <c r="AV19" s="624"/>
      <c r="AW19" s="624"/>
      <c r="AX19" s="624"/>
      <c r="AY19" s="624"/>
      <c r="AZ19" s="624"/>
      <c r="BA19" s="624"/>
      <c r="BB19" s="624"/>
      <c r="BC19" s="624"/>
      <c r="BD19" s="624"/>
      <c r="BE19" s="624"/>
      <c r="BF19" s="625"/>
      <c r="BG19" s="617">
        <v>4789</v>
      </c>
      <c r="BH19" s="618"/>
      <c r="BI19" s="618"/>
      <c r="BJ19" s="618"/>
      <c r="BK19" s="618"/>
      <c r="BL19" s="618"/>
      <c r="BM19" s="618"/>
      <c r="BN19" s="619"/>
      <c r="BO19" s="620">
        <v>0.1</v>
      </c>
      <c r="BP19" s="620"/>
      <c r="BQ19" s="620"/>
      <c r="BR19" s="620"/>
      <c r="BS19" s="621" t="s">
        <v>126</v>
      </c>
      <c r="BT19" s="621"/>
      <c r="BU19" s="621"/>
      <c r="BV19" s="621"/>
      <c r="BW19" s="621"/>
      <c r="BX19" s="621"/>
      <c r="BY19" s="621"/>
      <c r="BZ19" s="621"/>
      <c r="CA19" s="621"/>
      <c r="CB19" s="622"/>
      <c r="CD19" s="623" t="s">
        <v>272</v>
      </c>
      <c r="CE19" s="624"/>
      <c r="CF19" s="624"/>
      <c r="CG19" s="624"/>
      <c r="CH19" s="624"/>
      <c r="CI19" s="624"/>
      <c r="CJ19" s="624"/>
      <c r="CK19" s="624"/>
      <c r="CL19" s="624"/>
      <c r="CM19" s="624"/>
      <c r="CN19" s="624"/>
      <c r="CO19" s="624"/>
      <c r="CP19" s="624"/>
      <c r="CQ19" s="625"/>
      <c r="CR19" s="617" t="s">
        <v>126</v>
      </c>
      <c r="CS19" s="618"/>
      <c r="CT19" s="618"/>
      <c r="CU19" s="618"/>
      <c r="CV19" s="618"/>
      <c r="CW19" s="618"/>
      <c r="CX19" s="618"/>
      <c r="CY19" s="619"/>
      <c r="CZ19" s="620" t="s">
        <v>126</v>
      </c>
      <c r="DA19" s="620"/>
      <c r="DB19" s="620"/>
      <c r="DC19" s="620"/>
      <c r="DD19" s="630" t="s">
        <v>126</v>
      </c>
      <c r="DE19" s="618"/>
      <c r="DF19" s="618"/>
      <c r="DG19" s="618"/>
      <c r="DH19" s="618"/>
      <c r="DI19" s="618"/>
      <c r="DJ19" s="618"/>
      <c r="DK19" s="618"/>
      <c r="DL19" s="618"/>
      <c r="DM19" s="618"/>
      <c r="DN19" s="618"/>
      <c r="DO19" s="618"/>
      <c r="DP19" s="619"/>
      <c r="DQ19" s="630" t="s">
        <v>126</v>
      </c>
      <c r="DR19" s="618"/>
      <c r="DS19" s="618"/>
      <c r="DT19" s="618"/>
      <c r="DU19" s="618"/>
      <c r="DV19" s="618"/>
      <c r="DW19" s="618"/>
      <c r="DX19" s="618"/>
      <c r="DY19" s="618"/>
      <c r="DZ19" s="618"/>
      <c r="EA19" s="618"/>
      <c r="EB19" s="618"/>
      <c r="EC19" s="631"/>
    </row>
    <row r="20" spans="2:133" ht="11.25" customHeight="1" x14ac:dyDescent="0.25">
      <c r="B20" s="623" t="s">
        <v>273</v>
      </c>
      <c r="C20" s="624"/>
      <c r="D20" s="624"/>
      <c r="E20" s="624"/>
      <c r="F20" s="624"/>
      <c r="G20" s="624"/>
      <c r="H20" s="624"/>
      <c r="I20" s="624"/>
      <c r="J20" s="624"/>
      <c r="K20" s="624"/>
      <c r="L20" s="624"/>
      <c r="M20" s="624"/>
      <c r="N20" s="624"/>
      <c r="O20" s="624"/>
      <c r="P20" s="624"/>
      <c r="Q20" s="625"/>
      <c r="R20" s="617">
        <v>2871</v>
      </c>
      <c r="S20" s="618"/>
      <c r="T20" s="618"/>
      <c r="U20" s="618"/>
      <c r="V20" s="618"/>
      <c r="W20" s="618"/>
      <c r="X20" s="618"/>
      <c r="Y20" s="619"/>
      <c r="Z20" s="620">
        <v>0</v>
      </c>
      <c r="AA20" s="620"/>
      <c r="AB20" s="620"/>
      <c r="AC20" s="620"/>
      <c r="AD20" s="621">
        <v>2871</v>
      </c>
      <c r="AE20" s="621"/>
      <c r="AF20" s="621"/>
      <c r="AG20" s="621"/>
      <c r="AH20" s="621"/>
      <c r="AI20" s="621"/>
      <c r="AJ20" s="621"/>
      <c r="AK20" s="621"/>
      <c r="AL20" s="626">
        <v>0</v>
      </c>
      <c r="AM20" s="627"/>
      <c r="AN20" s="627"/>
      <c r="AO20" s="628"/>
      <c r="AP20" s="623" t="s">
        <v>274</v>
      </c>
      <c r="AQ20" s="624"/>
      <c r="AR20" s="624"/>
      <c r="AS20" s="624"/>
      <c r="AT20" s="624"/>
      <c r="AU20" s="624"/>
      <c r="AV20" s="624"/>
      <c r="AW20" s="624"/>
      <c r="AX20" s="624"/>
      <c r="AY20" s="624"/>
      <c r="AZ20" s="624"/>
      <c r="BA20" s="624"/>
      <c r="BB20" s="624"/>
      <c r="BC20" s="624"/>
      <c r="BD20" s="624"/>
      <c r="BE20" s="624"/>
      <c r="BF20" s="625"/>
      <c r="BG20" s="617">
        <v>4789</v>
      </c>
      <c r="BH20" s="618"/>
      <c r="BI20" s="618"/>
      <c r="BJ20" s="618"/>
      <c r="BK20" s="618"/>
      <c r="BL20" s="618"/>
      <c r="BM20" s="618"/>
      <c r="BN20" s="619"/>
      <c r="BO20" s="620">
        <v>0.1</v>
      </c>
      <c r="BP20" s="620"/>
      <c r="BQ20" s="620"/>
      <c r="BR20" s="620"/>
      <c r="BS20" s="621" t="s">
        <v>126</v>
      </c>
      <c r="BT20" s="621"/>
      <c r="BU20" s="621"/>
      <c r="BV20" s="621"/>
      <c r="BW20" s="621"/>
      <c r="BX20" s="621"/>
      <c r="BY20" s="621"/>
      <c r="BZ20" s="621"/>
      <c r="CA20" s="621"/>
      <c r="CB20" s="622"/>
      <c r="CD20" s="623" t="s">
        <v>275</v>
      </c>
      <c r="CE20" s="624"/>
      <c r="CF20" s="624"/>
      <c r="CG20" s="624"/>
      <c r="CH20" s="624"/>
      <c r="CI20" s="624"/>
      <c r="CJ20" s="624"/>
      <c r="CK20" s="624"/>
      <c r="CL20" s="624"/>
      <c r="CM20" s="624"/>
      <c r="CN20" s="624"/>
      <c r="CO20" s="624"/>
      <c r="CP20" s="624"/>
      <c r="CQ20" s="625"/>
      <c r="CR20" s="617">
        <v>18630688</v>
      </c>
      <c r="CS20" s="618"/>
      <c r="CT20" s="618"/>
      <c r="CU20" s="618"/>
      <c r="CV20" s="618"/>
      <c r="CW20" s="618"/>
      <c r="CX20" s="618"/>
      <c r="CY20" s="619"/>
      <c r="CZ20" s="620">
        <v>100</v>
      </c>
      <c r="DA20" s="620"/>
      <c r="DB20" s="620"/>
      <c r="DC20" s="620"/>
      <c r="DD20" s="630">
        <v>2006863</v>
      </c>
      <c r="DE20" s="618"/>
      <c r="DF20" s="618"/>
      <c r="DG20" s="618"/>
      <c r="DH20" s="618"/>
      <c r="DI20" s="618"/>
      <c r="DJ20" s="618"/>
      <c r="DK20" s="618"/>
      <c r="DL20" s="618"/>
      <c r="DM20" s="618"/>
      <c r="DN20" s="618"/>
      <c r="DO20" s="618"/>
      <c r="DP20" s="619"/>
      <c r="DQ20" s="630">
        <v>13014919</v>
      </c>
      <c r="DR20" s="618"/>
      <c r="DS20" s="618"/>
      <c r="DT20" s="618"/>
      <c r="DU20" s="618"/>
      <c r="DV20" s="618"/>
      <c r="DW20" s="618"/>
      <c r="DX20" s="618"/>
      <c r="DY20" s="618"/>
      <c r="DZ20" s="618"/>
      <c r="EA20" s="618"/>
      <c r="EB20" s="618"/>
      <c r="EC20" s="631"/>
    </row>
    <row r="21" spans="2:133" ht="11.25" customHeight="1" x14ac:dyDescent="0.25">
      <c r="B21" s="623" t="s">
        <v>276</v>
      </c>
      <c r="C21" s="624"/>
      <c r="D21" s="624"/>
      <c r="E21" s="624"/>
      <c r="F21" s="624"/>
      <c r="G21" s="624"/>
      <c r="H21" s="624"/>
      <c r="I21" s="624"/>
      <c r="J21" s="624"/>
      <c r="K21" s="624"/>
      <c r="L21" s="624"/>
      <c r="M21" s="624"/>
      <c r="N21" s="624"/>
      <c r="O21" s="624"/>
      <c r="P21" s="624"/>
      <c r="Q21" s="625"/>
      <c r="R21" s="617">
        <v>2118</v>
      </c>
      <c r="S21" s="618"/>
      <c r="T21" s="618"/>
      <c r="U21" s="618"/>
      <c r="V21" s="618"/>
      <c r="W21" s="618"/>
      <c r="X21" s="618"/>
      <c r="Y21" s="619"/>
      <c r="Z21" s="620">
        <v>0</v>
      </c>
      <c r="AA21" s="620"/>
      <c r="AB21" s="620"/>
      <c r="AC21" s="620"/>
      <c r="AD21" s="621">
        <v>2118</v>
      </c>
      <c r="AE21" s="621"/>
      <c r="AF21" s="621"/>
      <c r="AG21" s="621"/>
      <c r="AH21" s="621"/>
      <c r="AI21" s="621"/>
      <c r="AJ21" s="621"/>
      <c r="AK21" s="621"/>
      <c r="AL21" s="626">
        <v>0</v>
      </c>
      <c r="AM21" s="627"/>
      <c r="AN21" s="627"/>
      <c r="AO21" s="628"/>
      <c r="AP21" s="623" t="s">
        <v>277</v>
      </c>
      <c r="AQ21" s="633"/>
      <c r="AR21" s="633"/>
      <c r="AS21" s="633"/>
      <c r="AT21" s="633"/>
      <c r="AU21" s="633"/>
      <c r="AV21" s="633"/>
      <c r="AW21" s="633"/>
      <c r="AX21" s="633"/>
      <c r="AY21" s="633"/>
      <c r="AZ21" s="633"/>
      <c r="BA21" s="633"/>
      <c r="BB21" s="633"/>
      <c r="BC21" s="633"/>
      <c r="BD21" s="633"/>
      <c r="BE21" s="633"/>
      <c r="BF21" s="634"/>
      <c r="BG21" s="617">
        <v>4789</v>
      </c>
      <c r="BH21" s="618"/>
      <c r="BI21" s="618"/>
      <c r="BJ21" s="618"/>
      <c r="BK21" s="618"/>
      <c r="BL21" s="618"/>
      <c r="BM21" s="618"/>
      <c r="BN21" s="619"/>
      <c r="BO21" s="620">
        <v>0.1</v>
      </c>
      <c r="BP21" s="620"/>
      <c r="BQ21" s="620"/>
      <c r="BR21" s="620"/>
      <c r="BS21" s="621" t="s">
        <v>126</v>
      </c>
      <c r="BT21" s="621"/>
      <c r="BU21" s="621"/>
      <c r="BV21" s="621"/>
      <c r="BW21" s="621"/>
      <c r="BX21" s="621"/>
      <c r="BY21" s="621"/>
      <c r="BZ21" s="621"/>
      <c r="CA21" s="621"/>
      <c r="CB21" s="622"/>
      <c r="CD21" s="638"/>
      <c r="CE21" s="639"/>
      <c r="CF21" s="639"/>
      <c r="CG21" s="639"/>
      <c r="CH21" s="639"/>
      <c r="CI21" s="639"/>
      <c r="CJ21" s="639"/>
      <c r="CK21" s="639"/>
      <c r="CL21" s="639"/>
      <c r="CM21" s="639"/>
      <c r="CN21" s="639"/>
      <c r="CO21" s="639"/>
      <c r="CP21" s="639"/>
      <c r="CQ21" s="640"/>
      <c r="CR21" s="641"/>
      <c r="CS21" s="636"/>
      <c r="CT21" s="636"/>
      <c r="CU21" s="636"/>
      <c r="CV21" s="636"/>
      <c r="CW21" s="636"/>
      <c r="CX21" s="636"/>
      <c r="CY21" s="642"/>
      <c r="CZ21" s="643"/>
      <c r="DA21" s="643"/>
      <c r="DB21" s="643"/>
      <c r="DC21" s="643"/>
      <c r="DD21" s="635"/>
      <c r="DE21" s="636"/>
      <c r="DF21" s="636"/>
      <c r="DG21" s="636"/>
      <c r="DH21" s="636"/>
      <c r="DI21" s="636"/>
      <c r="DJ21" s="636"/>
      <c r="DK21" s="636"/>
      <c r="DL21" s="636"/>
      <c r="DM21" s="636"/>
      <c r="DN21" s="636"/>
      <c r="DO21" s="636"/>
      <c r="DP21" s="642"/>
      <c r="DQ21" s="635"/>
      <c r="DR21" s="636"/>
      <c r="DS21" s="636"/>
      <c r="DT21" s="636"/>
      <c r="DU21" s="636"/>
      <c r="DV21" s="636"/>
      <c r="DW21" s="636"/>
      <c r="DX21" s="636"/>
      <c r="DY21" s="636"/>
      <c r="DZ21" s="636"/>
      <c r="EA21" s="636"/>
      <c r="EB21" s="636"/>
      <c r="EC21" s="637"/>
    </row>
    <row r="22" spans="2:133" ht="11.25" customHeight="1" x14ac:dyDescent="0.25">
      <c r="B22" s="644" t="s">
        <v>278</v>
      </c>
      <c r="C22" s="645"/>
      <c r="D22" s="645"/>
      <c r="E22" s="645"/>
      <c r="F22" s="645"/>
      <c r="G22" s="645"/>
      <c r="H22" s="645"/>
      <c r="I22" s="645"/>
      <c r="J22" s="645"/>
      <c r="K22" s="645"/>
      <c r="L22" s="645"/>
      <c r="M22" s="645"/>
      <c r="N22" s="645"/>
      <c r="O22" s="645"/>
      <c r="P22" s="645"/>
      <c r="Q22" s="646"/>
      <c r="R22" s="617">
        <v>51409</v>
      </c>
      <c r="S22" s="618"/>
      <c r="T22" s="618"/>
      <c r="U22" s="618"/>
      <c r="V22" s="618"/>
      <c r="W22" s="618"/>
      <c r="X22" s="618"/>
      <c r="Y22" s="619"/>
      <c r="Z22" s="620">
        <v>0.3</v>
      </c>
      <c r="AA22" s="620"/>
      <c r="AB22" s="620"/>
      <c r="AC22" s="620"/>
      <c r="AD22" s="621">
        <v>51409</v>
      </c>
      <c r="AE22" s="621"/>
      <c r="AF22" s="621"/>
      <c r="AG22" s="621"/>
      <c r="AH22" s="621"/>
      <c r="AI22" s="621"/>
      <c r="AJ22" s="621"/>
      <c r="AK22" s="621"/>
      <c r="AL22" s="626">
        <v>0.5</v>
      </c>
      <c r="AM22" s="627"/>
      <c r="AN22" s="627"/>
      <c r="AO22" s="628"/>
      <c r="AP22" s="623" t="s">
        <v>279</v>
      </c>
      <c r="AQ22" s="633"/>
      <c r="AR22" s="633"/>
      <c r="AS22" s="633"/>
      <c r="AT22" s="633"/>
      <c r="AU22" s="633"/>
      <c r="AV22" s="633"/>
      <c r="AW22" s="633"/>
      <c r="AX22" s="633"/>
      <c r="AY22" s="633"/>
      <c r="AZ22" s="633"/>
      <c r="BA22" s="633"/>
      <c r="BB22" s="633"/>
      <c r="BC22" s="633"/>
      <c r="BD22" s="633"/>
      <c r="BE22" s="633"/>
      <c r="BF22" s="634"/>
      <c r="BG22" s="617" t="s">
        <v>126</v>
      </c>
      <c r="BH22" s="618"/>
      <c r="BI22" s="618"/>
      <c r="BJ22" s="618"/>
      <c r="BK22" s="618"/>
      <c r="BL22" s="618"/>
      <c r="BM22" s="618"/>
      <c r="BN22" s="619"/>
      <c r="BO22" s="620" t="s">
        <v>126</v>
      </c>
      <c r="BP22" s="620"/>
      <c r="BQ22" s="620"/>
      <c r="BR22" s="620"/>
      <c r="BS22" s="621" t="s">
        <v>126</v>
      </c>
      <c r="BT22" s="621"/>
      <c r="BU22" s="621"/>
      <c r="BV22" s="621"/>
      <c r="BW22" s="621"/>
      <c r="BX22" s="621"/>
      <c r="BY22" s="621"/>
      <c r="BZ22" s="621"/>
      <c r="CA22" s="621"/>
      <c r="CB22" s="622"/>
      <c r="CD22" s="602" t="s">
        <v>280</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25">
      <c r="B23" s="623" t="s">
        <v>281</v>
      </c>
      <c r="C23" s="624"/>
      <c r="D23" s="624"/>
      <c r="E23" s="624"/>
      <c r="F23" s="624"/>
      <c r="G23" s="624"/>
      <c r="H23" s="624"/>
      <c r="I23" s="624"/>
      <c r="J23" s="624"/>
      <c r="K23" s="624"/>
      <c r="L23" s="624"/>
      <c r="M23" s="624"/>
      <c r="N23" s="624"/>
      <c r="O23" s="624"/>
      <c r="P23" s="624"/>
      <c r="Q23" s="625"/>
      <c r="R23" s="617">
        <v>5366378</v>
      </c>
      <c r="S23" s="618"/>
      <c r="T23" s="618"/>
      <c r="U23" s="618"/>
      <c r="V23" s="618"/>
      <c r="W23" s="618"/>
      <c r="X23" s="618"/>
      <c r="Y23" s="619"/>
      <c r="Z23" s="620">
        <v>26.4</v>
      </c>
      <c r="AA23" s="620"/>
      <c r="AB23" s="620"/>
      <c r="AC23" s="620"/>
      <c r="AD23" s="621">
        <v>4766728</v>
      </c>
      <c r="AE23" s="621"/>
      <c r="AF23" s="621"/>
      <c r="AG23" s="621"/>
      <c r="AH23" s="621"/>
      <c r="AI23" s="621"/>
      <c r="AJ23" s="621"/>
      <c r="AK23" s="621"/>
      <c r="AL23" s="626">
        <v>49.4</v>
      </c>
      <c r="AM23" s="627"/>
      <c r="AN23" s="627"/>
      <c r="AO23" s="628"/>
      <c r="AP23" s="623" t="s">
        <v>282</v>
      </c>
      <c r="AQ23" s="633"/>
      <c r="AR23" s="633"/>
      <c r="AS23" s="633"/>
      <c r="AT23" s="633"/>
      <c r="AU23" s="633"/>
      <c r="AV23" s="633"/>
      <c r="AW23" s="633"/>
      <c r="AX23" s="633"/>
      <c r="AY23" s="633"/>
      <c r="AZ23" s="633"/>
      <c r="BA23" s="633"/>
      <c r="BB23" s="633"/>
      <c r="BC23" s="633"/>
      <c r="BD23" s="633"/>
      <c r="BE23" s="633"/>
      <c r="BF23" s="634"/>
      <c r="BG23" s="617" t="s">
        <v>126</v>
      </c>
      <c r="BH23" s="618"/>
      <c r="BI23" s="618"/>
      <c r="BJ23" s="618"/>
      <c r="BK23" s="618"/>
      <c r="BL23" s="618"/>
      <c r="BM23" s="618"/>
      <c r="BN23" s="619"/>
      <c r="BO23" s="620" t="s">
        <v>126</v>
      </c>
      <c r="BP23" s="620"/>
      <c r="BQ23" s="620"/>
      <c r="BR23" s="620"/>
      <c r="BS23" s="621" t="s">
        <v>126</v>
      </c>
      <c r="BT23" s="621"/>
      <c r="BU23" s="621"/>
      <c r="BV23" s="621"/>
      <c r="BW23" s="621"/>
      <c r="BX23" s="621"/>
      <c r="BY23" s="621"/>
      <c r="BZ23" s="621"/>
      <c r="CA23" s="621"/>
      <c r="CB23" s="622"/>
      <c r="CD23" s="602" t="s">
        <v>222</v>
      </c>
      <c r="CE23" s="603"/>
      <c r="CF23" s="603"/>
      <c r="CG23" s="603"/>
      <c r="CH23" s="603"/>
      <c r="CI23" s="603"/>
      <c r="CJ23" s="603"/>
      <c r="CK23" s="603"/>
      <c r="CL23" s="603"/>
      <c r="CM23" s="603"/>
      <c r="CN23" s="603"/>
      <c r="CO23" s="603"/>
      <c r="CP23" s="603"/>
      <c r="CQ23" s="604"/>
      <c r="CR23" s="602" t="s">
        <v>283</v>
      </c>
      <c r="CS23" s="603"/>
      <c r="CT23" s="603"/>
      <c r="CU23" s="603"/>
      <c r="CV23" s="603"/>
      <c r="CW23" s="603"/>
      <c r="CX23" s="603"/>
      <c r="CY23" s="604"/>
      <c r="CZ23" s="602" t="s">
        <v>284</v>
      </c>
      <c r="DA23" s="603"/>
      <c r="DB23" s="603"/>
      <c r="DC23" s="604"/>
      <c r="DD23" s="602" t="s">
        <v>285</v>
      </c>
      <c r="DE23" s="603"/>
      <c r="DF23" s="603"/>
      <c r="DG23" s="603"/>
      <c r="DH23" s="603"/>
      <c r="DI23" s="603"/>
      <c r="DJ23" s="603"/>
      <c r="DK23" s="604"/>
      <c r="DL23" s="651" t="s">
        <v>286</v>
      </c>
      <c r="DM23" s="652"/>
      <c r="DN23" s="652"/>
      <c r="DO23" s="652"/>
      <c r="DP23" s="652"/>
      <c r="DQ23" s="652"/>
      <c r="DR23" s="652"/>
      <c r="DS23" s="652"/>
      <c r="DT23" s="652"/>
      <c r="DU23" s="652"/>
      <c r="DV23" s="653"/>
      <c r="DW23" s="602" t="s">
        <v>287</v>
      </c>
      <c r="DX23" s="603"/>
      <c r="DY23" s="603"/>
      <c r="DZ23" s="603"/>
      <c r="EA23" s="603"/>
      <c r="EB23" s="603"/>
      <c r="EC23" s="604"/>
    </row>
    <row r="24" spans="2:133" ht="11.25" customHeight="1" x14ac:dyDescent="0.25">
      <c r="B24" s="623" t="s">
        <v>288</v>
      </c>
      <c r="C24" s="624"/>
      <c r="D24" s="624"/>
      <c r="E24" s="624"/>
      <c r="F24" s="624"/>
      <c r="G24" s="624"/>
      <c r="H24" s="624"/>
      <c r="I24" s="624"/>
      <c r="J24" s="624"/>
      <c r="K24" s="624"/>
      <c r="L24" s="624"/>
      <c r="M24" s="624"/>
      <c r="N24" s="624"/>
      <c r="O24" s="624"/>
      <c r="P24" s="624"/>
      <c r="Q24" s="625"/>
      <c r="R24" s="617">
        <v>4766728</v>
      </c>
      <c r="S24" s="618"/>
      <c r="T24" s="618"/>
      <c r="U24" s="618"/>
      <c r="V24" s="618"/>
      <c r="W24" s="618"/>
      <c r="X24" s="618"/>
      <c r="Y24" s="619"/>
      <c r="Z24" s="620">
        <v>23.5</v>
      </c>
      <c r="AA24" s="620"/>
      <c r="AB24" s="620"/>
      <c r="AC24" s="620"/>
      <c r="AD24" s="621">
        <v>4766728</v>
      </c>
      <c r="AE24" s="621"/>
      <c r="AF24" s="621"/>
      <c r="AG24" s="621"/>
      <c r="AH24" s="621"/>
      <c r="AI24" s="621"/>
      <c r="AJ24" s="621"/>
      <c r="AK24" s="621"/>
      <c r="AL24" s="626">
        <v>49.4</v>
      </c>
      <c r="AM24" s="627"/>
      <c r="AN24" s="627"/>
      <c r="AO24" s="628"/>
      <c r="AP24" s="623" t="s">
        <v>289</v>
      </c>
      <c r="AQ24" s="633"/>
      <c r="AR24" s="633"/>
      <c r="AS24" s="633"/>
      <c r="AT24" s="633"/>
      <c r="AU24" s="633"/>
      <c r="AV24" s="633"/>
      <c r="AW24" s="633"/>
      <c r="AX24" s="633"/>
      <c r="AY24" s="633"/>
      <c r="AZ24" s="633"/>
      <c r="BA24" s="633"/>
      <c r="BB24" s="633"/>
      <c r="BC24" s="633"/>
      <c r="BD24" s="633"/>
      <c r="BE24" s="633"/>
      <c r="BF24" s="634"/>
      <c r="BG24" s="617" t="s">
        <v>126</v>
      </c>
      <c r="BH24" s="618"/>
      <c r="BI24" s="618"/>
      <c r="BJ24" s="618"/>
      <c r="BK24" s="618"/>
      <c r="BL24" s="618"/>
      <c r="BM24" s="618"/>
      <c r="BN24" s="619"/>
      <c r="BO24" s="620" t="s">
        <v>126</v>
      </c>
      <c r="BP24" s="620"/>
      <c r="BQ24" s="620"/>
      <c r="BR24" s="620"/>
      <c r="BS24" s="621" t="s">
        <v>126</v>
      </c>
      <c r="BT24" s="621"/>
      <c r="BU24" s="621"/>
      <c r="BV24" s="621"/>
      <c r="BW24" s="621"/>
      <c r="BX24" s="621"/>
      <c r="BY24" s="621"/>
      <c r="BZ24" s="621"/>
      <c r="CA24" s="621"/>
      <c r="CB24" s="622"/>
      <c r="CD24" s="606" t="s">
        <v>290</v>
      </c>
      <c r="CE24" s="607"/>
      <c r="CF24" s="607"/>
      <c r="CG24" s="607"/>
      <c r="CH24" s="607"/>
      <c r="CI24" s="607"/>
      <c r="CJ24" s="607"/>
      <c r="CK24" s="607"/>
      <c r="CL24" s="607"/>
      <c r="CM24" s="607"/>
      <c r="CN24" s="607"/>
      <c r="CO24" s="607"/>
      <c r="CP24" s="607"/>
      <c r="CQ24" s="608"/>
      <c r="CR24" s="609">
        <v>7802170</v>
      </c>
      <c r="CS24" s="610"/>
      <c r="CT24" s="610"/>
      <c r="CU24" s="610"/>
      <c r="CV24" s="610"/>
      <c r="CW24" s="610"/>
      <c r="CX24" s="610"/>
      <c r="CY24" s="611"/>
      <c r="CZ24" s="614">
        <v>41.9</v>
      </c>
      <c r="DA24" s="615"/>
      <c r="DB24" s="615"/>
      <c r="DC24" s="629"/>
      <c r="DD24" s="654">
        <v>5349573</v>
      </c>
      <c r="DE24" s="610"/>
      <c r="DF24" s="610"/>
      <c r="DG24" s="610"/>
      <c r="DH24" s="610"/>
      <c r="DI24" s="610"/>
      <c r="DJ24" s="610"/>
      <c r="DK24" s="611"/>
      <c r="DL24" s="654">
        <v>5290020</v>
      </c>
      <c r="DM24" s="610"/>
      <c r="DN24" s="610"/>
      <c r="DO24" s="610"/>
      <c r="DP24" s="610"/>
      <c r="DQ24" s="610"/>
      <c r="DR24" s="610"/>
      <c r="DS24" s="610"/>
      <c r="DT24" s="610"/>
      <c r="DU24" s="610"/>
      <c r="DV24" s="611"/>
      <c r="DW24" s="614">
        <v>52</v>
      </c>
      <c r="DX24" s="615"/>
      <c r="DY24" s="615"/>
      <c r="DZ24" s="615"/>
      <c r="EA24" s="615"/>
      <c r="EB24" s="615"/>
      <c r="EC24" s="616"/>
    </row>
    <row r="25" spans="2:133" ht="11.25" customHeight="1" x14ac:dyDescent="0.25">
      <c r="B25" s="623" t="s">
        <v>291</v>
      </c>
      <c r="C25" s="624"/>
      <c r="D25" s="624"/>
      <c r="E25" s="624"/>
      <c r="F25" s="624"/>
      <c r="G25" s="624"/>
      <c r="H25" s="624"/>
      <c r="I25" s="624"/>
      <c r="J25" s="624"/>
      <c r="K25" s="624"/>
      <c r="L25" s="624"/>
      <c r="M25" s="624"/>
      <c r="N25" s="624"/>
      <c r="O25" s="624"/>
      <c r="P25" s="624"/>
      <c r="Q25" s="625"/>
      <c r="R25" s="617">
        <v>599545</v>
      </c>
      <c r="S25" s="618"/>
      <c r="T25" s="618"/>
      <c r="U25" s="618"/>
      <c r="V25" s="618"/>
      <c r="W25" s="618"/>
      <c r="X25" s="618"/>
      <c r="Y25" s="619"/>
      <c r="Z25" s="620">
        <v>3</v>
      </c>
      <c r="AA25" s="620"/>
      <c r="AB25" s="620"/>
      <c r="AC25" s="620"/>
      <c r="AD25" s="621" t="s">
        <v>126</v>
      </c>
      <c r="AE25" s="621"/>
      <c r="AF25" s="621"/>
      <c r="AG25" s="621"/>
      <c r="AH25" s="621"/>
      <c r="AI25" s="621"/>
      <c r="AJ25" s="621"/>
      <c r="AK25" s="621"/>
      <c r="AL25" s="626" t="s">
        <v>126</v>
      </c>
      <c r="AM25" s="627"/>
      <c r="AN25" s="627"/>
      <c r="AO25" s="628"/>
      <c r="AP25" s="623" t="s">
        <v>292</v>
      </c>
      <c r="AQ25" s="633"/>
      <c r="AR25" s="633"/>
      <c r="AS25" s="633"/>
      <c r="AT25" s="633"/>
      <c r="AU25" s="633"/>
      <c r="AV25" s="633"/>
      <c r="AW25" s="633"/>
      <c r="AX25" s="633"/>
      <c r="AY25" s="633"/>
      <c r="AZ25" s="633"/>
      <c r="BA25" s="633"/>
      <c r="BB25" s="633"/>
      <c r="BC25" s="633"/>
      <c r="BD25" s="633"/>
      <c r="BE25" s="633"/>
      <c r="BF25" s="634"/>
      <c r="BG25" s="617" t="s">
        <v>126</v>
      </c>
      <c r="BH25" s="618"/>
      <c r="BI25" s="618"/>
      <c r="BJ25" s="618"/>
      <c r="BK25" s="618"/>
      <c r="BL25" s="618"/>
      <c r="BM25" s="618"/>
      <c r="BN25" s="619"/>
      <c r="BO25" s="620" t="s">
        <v>126</v>
      </c>
      <c r="BP25" s="620"/>
      <c r="BQ25" s="620"/>
      <c r="BR25" s="620"/>
      <c r="BS25" s="621" t="s">
        <v>126</v>
      </c>
      <c r="BT25" s="621"/>
      <c r="BU25" s="621"/>
      <c r="BV25" s="621"/>
      <c r="BW25" s="621"/>
      <c r="BX25" s="621"/>
      <c r="BY25" s="621"/>
      <c r="BZ25" s="621"/>
      <c r="CA25" s="621"/>
      <c r="CB25" s="622"/>
      <c r="CD25" s="623" t="s">
        <v>293</v>
      </c>
      <c r="CE25" s="624"/>
      <c r="CF25" s="624"/>
      <c r="CG25" s="624"/>
      <c r="CH25" s="624"/>
      <c r="CI25" s="624"/>
      <c r="CJ25" s="624"/>
      <c r="CK25" s="624"/>
      <c r="CL25" s="624"/>
      <c r="CM25" s="624"/>
      <c r="CN25" s="624"/>
      <c r="CO25" s="624"/>
      <c r="CP25" s="624"/>
      <c r="CQ25" s="625"/>
      <c r="CR25" s="617">
        <v>2834446</v>
      </c>
      <c r="CS25" s="647"/>
      <c r="CT25" s="647"/>
      <c r="CU25" s="647"/>
      <c r="CV25" s="647"/>
      <c r="CW25" s="647"/>
      <c r="CX25" s="647"/>
      <c r="CY25" s="648"/>
      <c r="CZ25" s="626">
        <v>15.2</v>
      </c>
      <c r="DA25" s="649"/>
      <c r="DB25" s="649"/>
      <c r="DC25" s="655"/>
      <c r="DD25" s="630">
        <v>2610678</v>
      </c>
      <c r="DE25" s="647"/>
      <c r="DF25" s="647"/>
      <c r="DG25" s="647"/>
      <c r="DH25" s="647"/>
      <c r="DI25" s="647"/>
      <c r="DJ25" s="647"/>
      <c r="DK25" s="648"/>
      <c r="DL25" s="630">
        <v>2595975</v>
      </c>
      <c r="DM25" s="647"/>
      <c r="DN25" s="647"/>
      <c r="DO25" s="647"/>
      <c r="DP25" s="647"/>
      <c r="DQ25" s="647"/>
      <c r="DR25" s="647"/>
      <c r="DS25" s="647"/>
      <c r="DT25" s="647"/>
      <c r="DU25" s="647"/>
      <c r="DV25" s="648"/>
      <c r="DW25" s="626">
        <v>25.5</v>
      </c>
      <c r="DX25" s="649"/>
      <c r="DY25" s="649"/>
      <c r="DZ25" s="649"/>
      <c r="EA25" s="649"/>
      <c r="EB25" s="649"/>
      <c r="EC25" s="650"/>
    </row>
    <row r="26" spans="2:133" ht="11.25" customHeight="1" x14ac:dyDescent="0.25">
      <c r="B26" s="623" t="s">
        <v>294</v>
      </c>
      <c r="C26" s="624"/>
      <c r="D26" s="624"/>
      <c r="E26" s="624"/>
      <c r="F26" s="624"/>
      <c r="G26" s="624"/>
      <c r="H26" s="624"/>
      <c r="I26" s="624"/>
      <c r="J26" s="624"/>
      <c r="K26" s="624"/>
      <c r="L26" s="624"/>
      <c r="M26" s="624"/>
      <c r="N26" s="624"/>
      <c r="O26" s="624"/>
      <c r="P26" s="624"/>
      <c r="Q26" s="625"/>
      <c r="R26" s="617">
        <v>105</v>
      </c>
      <c r="S26" s="618"/>
      <c r="T26" s="618"/>
      <c r="U26" s="618"/>
      <c r="V26" s="618"/>
      <c r="W26" s="618"/>
      <c r="X26" s="618"/>
      <c r="Y26" s="619"/>
      <c r="Z26" s="620">
        <v>0</v>
      </c>
      <c r="AA26" s="620"/>
      <c r="AB26" s="620"/>
      <c r="AC26" s="620"/>
      <c r="AD26" s="621" t="s">
        <v>126</v>
      </c>
      <c r="AE26" s="621"/>
      <c r="AF26" s="621"/>
      <c r="AG26" s="621"/>
      <c r="AH26" s="621"/>
      <c r="AI26" s="621"/>
      <c r="AJ26" s="621"/>
      <c r="AK26" s="621"/>
      <c r="AL26" s="626" t="s">
        <v>126</v>
      </c>
      <c r="AM26" s="627"/>
      <c r="AN26" s="627"/>
      <c r="AO26" s="628"/>
      <c r="AP26" s="623" t="s">
        <v>295</v>
      </c>
      <c r="AQ26" s="633"/>
      <c r="AR26" s="633"/>
      <c r="AS26" s="633"/>
      <c r="AT26" s="633"/>
      <c r="AU26" s="633"/>
      <c r="AV26" s="633"/>
      <c r="AW26" s="633"/>
      <c r="AX26" s="633"/>
      <c r="AY26" s="633"/>
      <c r="AZ26" s="633"/>
      <c r="BA26" s="633"/>
      <c r="BB26" s="633"/>
      <c r="BC26" s="633"/>
      <c r="BD26" s="633"/>
      <c r="BE26" s="633"/>
      <c r="BF26" s="634"/>
      <c r="BG26" s="617" t="s">
        <v>126</v>
      </c>
      <c r="BH26" s="618"/>
      <c r="BI26" s="618"/>
      <c r="BJ26" s="618"/>
      <c r="BK26" s="618"/>
      <c r="BL26" s="618"/>
      <c r="BM26" s="618"/>
      <c r="BN26" s="619"/>
      <c r="BO26" s="620" t="s">
        <v>126</v>
      </c>
      <c r="BP26" s="620"/>
      <c r="BQ26" s="620"/>
      <c r="BR26" s="620"/>
      <c r="BS26" s="621" t="s">
        <v>126</v>
      </c>
      <c r="BT26" s="621"/>
      <c r="BU26" s="621"/>
      <c r="BV26" s="621"/>
      <c r="BW26" s="621"/>
      <c r="BX26" s="621"/>
      <c r="BY26" s="621"/>
      <c r="BZ26" s="621"/>
      <c r="CA26" s="621"/>
      <c r="CB26" s="622"/>
      <c r="CD26" s="623" t="s">
        <v>296</v>
      </c>
      <c r="CE26" s="624"/>
      <c r="CF26" s="624"/>
      <c r="CG26" s="624"/>
      <c r="CH26" s="624"/>
      <c r="CI26" s="624"/>
      <c r="CJ26" s="624"/>
      <c r="CK26" s="624"/>
      <c r="CL26" s="624"/>
      <c r="CM26" s="624"/>
      <c r="CN26" s="624"/>
      <c r="CO26" s="624"/>
      <c r="CP26" s="624"/>
      <c r="CQ26" s="625"/>
      <c r="CR26" s="617">
        <v>1889842</v>
      </c>
      <c r="CS26" s="618"/>
      <c r="CT26" s="618"/>
      <c r="CU26" s="618"/>
      <c r="CV26" s="618"/>
      <c r="CW26" s="618"/>
      <c r="CX26" s="618"/>
      <c r="CY26" s="619"/>
      <c r="CZ26" s="626">
        <v>10.1</v>
      </c>
      <c r="DA26" s="649"/>
      <c r="DB26" s="649"/>
      <c r="DC26" s="655"/>
      <c r="DD26" s="630">
        <v>1711887</v>
      </c>
      <c r="DE26" s="618"/>
      <c r="DF26" s="618"/>
      <c r="DG26" s="618"/>
      <c r="DH26" s="618"/>
      <c r="DI26" s="618"/>
      <c r="DJ26" s="618"/>
      <c r="DK26" s="619"/>
      <c r="DL26" s="630" t="s">
        <v>126</v>
      </c>
      <c r="DM26" s="618"/>
      <c r="DN26" s="618"/>
      <c r="DO26" s="618"/>
      <c r="DP26" s="618"/>
      <c r="DQ26" s="618"/>
      <c r="DR26" s="618"/>
      <c r="DS26" s="618"/>
      <c r="DT26" s="618"/>
      <c r="DU26" s="618"/>
      <c r="DV26" s="619"/>
      <c r="DW26" s="626" t="s">
        <v>126</v>
      </c>
      <c r="DX26" s="649"/>
      <c r="DY26" s="649"/>
      <c r="DZ26" s="649"/>
      <c r="EA26" s="649"/>
      <c r="EB26" s="649"/>
      <c r="EC26" s="650"/>
    </row>
    <row r="27" spans="2:133" ht="11.25" customHeight="1" x14ac:dyDescent="0.25">
      <c r="B27" s="623" t="s">
        <v>297</v>
      </c>
      <c r="C27" s="624"/>
      <c r="D27" s="624"/>
      <c r="E27" s="624"/>
      <c r="F27" s="624"/>
      <c r="G27" s="624"/>
      <c r="H27" s="624"/>
      <c r="I27" s="624"/>
      <c r="J27" s="624"/>
      <c r="K27" s="624"/>
      <c r="L27" s="624"/>
      <c r="M27" s="624"/>
      <c r="N27" s="624"/>
      <c r="O27" s="624"/>
      <c r="P27" s="624"/>
      <c r="Q27" s="625"/>
      <c r="R27" s="617">
        <v>10203511</v>
      </c>
      <c r="S27" s="618"/>
      <c r="T27" s="618"/>
      <c r="U27" s="618"/>
      <c r="V27" s="618"/>
      <c r="W27" s="618"/>
      <c r="X27" s="618"/>
      <c r="Y27" s="619"/>
      <c r="Z27" s="620">
        <v>50.3</v>
      </c>
      <c r="AA27" s="620"/>
      <c r="AB27" s="620"/>
      <c r="AC27" s="620"/>
      <c r="AD27" s="621">
        <v>9603861</v>
      </c>
      <c r="AE27" s="621"/>
      <c r="AF27" s="621"/>
      <c r="AG27" s="621"/>
      <c r="AH27" s="621"/>
      <c r="AI27" s="621"/>
      <c r="AJ27" s="621"/>
      <c r="AK27" s="621"/>
      <c r="AL27" s="626">
        <v>99.599998474121094</v>
      </c>
      <c r="AM27" s="627"/>
      <c r="AN27" s="627"/>
      <c r="AO27" s="628"/>
      <c r="AP27" s="623" t="s">
        <v>298</v>
      </c>
      <c r="AQ27" s="624"/>
      <c r="AR27" s="624"/>
      <c r="AS27" s="624"/>
      <c r="AT27" s="624"/>
      <c r="AU27" s="624"/>
      <c r="AV27" s="624"/>
      <c r="AW27" s="624"/>
      <c r="AX27" s="624"/>
      <c r="AY27" s="624"/>
      <c r="AZ27" s="624"/>
      <c r="BA27" s="624"/>
      <c r="BB27" s="624"/>
      <c r="BC27" s="624"/>
      <c r="BD27" s="624"/>
      <c r="BE27" s="624"/>
      <c r="BF27" s="625"/>
      <c r="BG27" s="617">
        <v>3751245</v>
      </c>
      <c r="BH27" s="618"/>
      <c r="BI27" s="618"/>
      <c r="BJ27" s="618"/>
      <c r="BK27" s="618"/>
      <c r="BL27" s="618"/>
      <c r="BM27" s="618"/>
      <c r="BN27" s="619"/>
      <c r="BO27" s="620">
        <v>100</v>
      </c>
      <c r="BP27" s="620"/>
      <c r="BQ27" s="620"/>
      <c r="BR27" s="620"/>
      <c r="BS27" s="621">
        <v>73497</v>
      </c>
      <c r="BT27" s="621"/>
      <c r="BU27" s="621"/>
      <c r="BV27" s="621"/>
      <c r="BW27" s="621"/>
      <c r="BX27" s="621"/>
      <c r="BY27" s="621"/>
      <c r="BZ27" s="621"/>
      <c r="CA27" s="621"/>
      <c r="CB27" s="622"/>
      <c r="CD27" s="623" t="s">
        <v>299</v>
      </c>
      <c r="CE27" s="624"/>
      <c r="CF27" s="624"/>
      <c r="CG27" s="624"/>
      <c r="CH27" s="624"/>
      <c r="CI27" s="624"/>
      <c r="CJ27" s="624"/>
      <c r="CK27" s="624"/>
      <c r="CL27" s="624"/>
      <c r="CM27" s="624"/>
      <c r="CN27" s="624"/>
      <c r="CO27" s="624"/>
      <c r="CP27" s="624"/>
      <c r="CQ27" s="625"/>
      <c r="CR27" s="617">
        <v>2980553</v>
      </c>
      <c r="CS27" s="647"/>
      <c r="CT27" s="647"/>
      <c r="CU27" s="647"/>
      <c r="CV27" s="647"/>
      <c r="CW27" s="647"/>
      <c r="CX27" s="647"/>
      <c r="CY27" s="648"/>
      <c r="CZ27" s="626">
        <v>16</v>
      </c>
      <c r="DA27" s="649"/>
      <c r="DB27" s="649"/>
      <c r="DC27" s="655"/>
      <c r="DD27" s="630">
        <v>830298</v>
      </c>
      <c r="DE27" s="647"/>
      <c r="DF27" s="647"/>
      <c r="DG27" s="647"/>
      <c r="DH27" s="647"/>
      <c r="DI27" s="647"/>
      <c r="DJ27" s="647"/>
      <c r="DK27" s="648"/>
      <c r="DL27" s="630">
        <v>802468</v>
      </c>
      <c r="DM27" s="647"/>
      <c r="DN27" s="647"/>
      <c r="DO27" s="647"/>
      <c r="DP27" s="647"/>
      <c r="DQ27" s="647"/>
      <c r="DR27" s="647"/>
      <c r="DS27" s="647"/>
      <c r="DT27" s="647"/>
      <c r="DU27" s="647"/>
      <c r="DV27" s="648"/>
      <c r="DW27" s="626">
        <v>7.9</v>
      </c>
      <c r="DX27" s="649"/>
      <c r="DY27" s="649"/>
      <c r="DZ27" s="649"/>
      <c r="EA27" s="649"/>
      <c r="EB27" s="649"/>
      <c r="EC27" s="650"/>
    </row>
    <row r="28" spans="2:133" ht="11.25" customHeight="1" x14ac:dyDescent="0.25">
      <c r="B28" s="623" t="s">
        <v>300</v>
      </c>
      <c r="C28" s="624"/>
      <c r="D28" s="624"/>
      <c r="E28" s="624"/>
      <c r="F28" s="624"/>
      <c r="G28" s="624"/>
      <c r="H28" s="624"/>
      <c r="I28" s="624"/>
      <c r="J28" s="624"/>
      <c r="K28" s="624"/>
      <c r="L28" s="624"/>
      <c r="M28" s="624"/>
      <c r="N28" s="624"/>
      <c r="O28" s="624"/>
      <c r="P28" s="624"/>
      <c r="Q28" s="625"/>
      <c r="R28" s="617">
        <v>1977</v>
      </c>
      <c r="S28" s="618"/>
      <c r="T28" s="618"/>
      <c r="U28" s="618"/>
      <c r="V28" s="618"/>
      <c r="W28" s="618"/>
      <c r="X28" s="618"/>
      <c r="Y28" s="619"/>
      <c r="Z28" s="620">
        <v>0</v>
      </c>
      <c r="AA28" s="620"/>
      <c r="AB28" s="620"/>
      <c r="AC28" s="620"/>
      <c r="AD28" s="621">
        <v>1977</v>
      </c>
      <c r="AE28" s="621"/>
      <c r="AF28" s="621"/>
      <c r="AG28" s="621"/>
      <c r="AH28" s="621"/>
      <c r="AI28" s="621"/>
      <c r="AJ28" s="621"/>
      <c r="AK28" s="621"/>
      <c r="AL28" s="626">
        <v>0</v>
      </c>
      <c r="AM28" s="627"/>
      <c r="AN28" s="627"/>
      <c r="AO28" s="628"/>
      <c r="AP28" s="623"/>
      <c r="AQ28" s="624"/>
      <c r="AR28" s="624"/>
      <c r="AS28" s="624"/>
      <c r="AT28" s="624"/>
      <c r="AU28" s="624"/>
      <c r="AV28" s="624"/>
      <c r="AW28" s="624"/>
      <c r="AX28" s="624"/>
      <c r="AY28" s="624"/>
      <c r="AZ28" s="624"/>
      <c r="BA28" s="624"/>
      <c r="BB28" s="624"/>
      <c r="BC28" s="624"/>
      <c r="BD28" s="624"/>
      <c r="BE28" s="624"/>
      <c r="BF28" s="625"/>
      <c r="BG28" s="617"/>
      <c r="BH28" s="618"/>
      <c r="BI28" s="618"/>
      <c r="BJ28" s="618"/>
      <c r="BK28" s="618"/>
      <c r="BL28" s="618"/>
      <c r="BM28" s="618"/>
      <c r="BN28" s="619"/>
      <c r="BO28" s="620"/>
      <c r="BP28" s="620"/>
      <c r="BQ28" s="620"/>
      <c r="BR28" s="620"/>
      <c r="BS28" s="630"/>
      <c r="BT28" s="618"/>
      <c r="BU28" s="618"/>
      <c r="BV28" s="618"/>
      <c r="BW28" s="618"/>
      <c r="BX28" s="618"/>
      <c r="BY28" s="618"/>
      <c r="BZ28" s="618"/>
      <c r="CA28" s="618"/>
      <c r="CB28" s="631"/>
      <c r="CD28" s="623" t="s">
        <v>301</v>
      </c>
      <c r="CE28" s="624"/>
      <c r="CF28" s="624"/>
      <c r="CG28" s="624"/>
      <c r="CH28" s="624"/>
      <c r="CI28" s="624"/>
      <c r="CJ28" s="624"/>
      <c r="CK28" s="624"/>
      <c r="CL28" s="624"/>
      <c r="CM28" s="624"/>
      <c r="CN28" s="624"/>
      <c r="CO28" s="624"/>
      <c r="CP28" s="624"/>
      <c r="CQ28" s="625"/>
      <c r="CR28" s="617">
        <v>1987171</v>
      </c>
      <c r="CS28" s="618"/>
      <c r="CT28" s="618"/>
      <c r="CU28" s="618"/>
      <c r="CV28" s="618"/>
      <c r="CW28" s="618"/>
      <c r="CX28" s="618"/>
      <c r="CY28" s="619"/>
      <c r="CZ28" s="626">
        <v>10.7</v>
      </c>
      <c r="DA28" s="649"/>
      <c r="DB28" s="649"/>
      <c r="DC28" s="655"/>
      <c r="DD28" s="630">
        <v>1908597</v>
      </c>
      <c r="DE28" s="618"/>
      <c r="DF28" s="618"/>
      <c r="DG28" s="618"/>
      <c r="DH28" s="618"/>
      <c r="DI28" s="618"/>
      <c r="DJ28" s="618"/>
      <c r="DK28" s="619"/>
      <c r="DL28" s="630">
        <v>1891577</v>
      </c>
      <c r="DM28" s="618"/>
      <c r="DN28" s="618"/>
      <c r="DO28" s="618"/>
      <c r="DP28" s="618"/>
      <c r="DQ28" s="618"/>
      <c r="DR28" s="618"/>
      <c r="DS28" s="618"/>
      <c r="DT28" s="618"/>
      <c r="DU28" s="618"/>
      <c r="DV28" s="619"/>
      <c r="DW28" s="626">
        <v>18.600000000000001</v>
      </c>
      <c r="DX28" s="649"/>
      <c r="DY28" s="649"/>
      <c r="DZ28" s="649"/>
      <c r="EA28" s="649"/>
      <c r="EB28" s="649"/>
      <c r="EC28" s="650"/>
    </row>
    <row r="29" spans="2:133" ht="11.25" customHeight="1" x14ac:dyDescent="0.25">
      <c r="B29" s="623" t="s">
        <v>302</v>
      </c>
      <c r="C29" s="624"/>
      <c r="D29" s="624"/>
      <c r="E29" s="624"/>
      <c r="F29" s="624"/>
      <c r="G29" s="624"/>
      <c r="H29" s="624"/>
      <c r="I29" s="624"/>
      <c r="J29" s="624"/>
      <c r="K29" s="624"/>
      <c r="L29" s="624"/>
      <c r="M29" s="624"/>
      <c r="N29" s="624"/>
      <c r="O29" s="624"/>
      <c r="P29" s="624"/>
      <c r="Q29" s="625"/>
      <c r="R29" s="617">
        <v>60444</v>
      </c>
      <c r="S29" s="618"/>
      <c r="T29" s="618"/>
      <c r="U29" s="618"/>
      <c r="V29" s="618"/>
      <c r="W29" s="618"/>
      <c r="X29" s="618"/>
      <c r="Y29" s="619"/>
      <c r="Z29" s="620">
        <v>0.3</v>
      </c>
      <c r="AA29" s="620"/>
      <c r="AB29" s="620"/>
      <c r="AC29" s="620"/>
      <c r="AD29" s="621" t="s">
        <v>126</v>
      </c>
      <c r="AE29" s="621"/>
      <c r="AF29" s="621"/>
      <c r="AG29" s="621"/>
      <c r="AH29" s="621"/>
      <c r="AI29" s="621"/>
      <c r="AJ29" s="621"/>
      <c r="AK29" s="621"/>
      <c r="AL29" s="626" t="s">
        <v>126</v>
      </c>
      <c r="AM29" s="627"/>
      <c r="AN29" s="627"/>
      <c r="AO29" s="628"/>
      <c r="AP29" s="638"/>
      <c r="AQ29" s="639"/>
      <c r="AR29" s="639"/>
      <c r="AS29" s="639"/>
      <c r="AT29" s="639"/>
      <c r="AU29" s="639"/>
      <c r="AV29" s="639"/>
      <c r="AW29" s="639"/>
      <c r="AX29" s="639"/>
      <c r="AY29" s="639"/>
      <c r="AZ29" s="639"/>
      <c r="BA29" s="639"/>
      <c r="BB29" s="639"/>
      <c r="BC29" s="639"/>
      <c r="BD29" s="639"/>
      <c r="BE29" s="639"/>
      <c r="BF29" s="640"/>
      <c r="BG29" s="617"/>
      <c r="BH29" s="618"/>
      <c r="BI29" s="618"/>
      <c r="BJ29" s="618"/>
      <c r="BK29" s="618"/>
      <c r="BL29" s="618"/>
      <c r="BM29" s="618"/>
      <c r="BN29" s="619"/>
      <c r="BO29" s="620"/>
      <c r="BP29" s="620"/>
      <c r="BQ29" s="620"/>
      <c r="BR29" s="620"/>
      <c r="BS29" s="621"/>
      <c r="BT29" s="621"/>
      <c r="BU29" s="621"/>
      <c r="BV29" s="621"/>
      <c r="BW29" s="621"/>
      <c r="BX29" s="621"/>
      <c r="BY29" s="621"/>
      <c r="BZ29" s="621"/>
      <c r="CA29" s="621"/>
      <c r="CB29" s="622"/>
      <c r="CD29" s="658" t="s">
        <v>303</v>
      </c>
      <c r="CE29" s="659"/>
      <c r="CF29" s="623" t="s">
        <v>69</v>
      </c>
      <c r="CG29" s="624"/>
      <c r="CH29" s="624"/>
      <c r="CI29" s="624"/>
      <c r="CJ29" s="624"/>
      <c r="CK29" s="624"/>
      <c r="CL29" s="624"/>
      <c r="CM29" s="624"/>
      <c r="CN29" s="624"/>
      <c r="CO29" s="624"/>
      <c r="CP29" s="624"/>
      <c r="CQ29" s="625"/>
      <c r="CR29" s="617">
        <v>1987166</v>
      </c>
      <c r="CS29" s="647"/>
      <c r="CT29" s="647"/>
      <c r="CU29" s="647"/>
      <c r="CV29" s="647"/>
      <c r="CW29" s="647"/>
      <c r="CX29" s="647"/>
      <c r="CY29" s="648"/>
      <c r="CZ29" s="626">
        <v>10.7</v>
      </c>
      <c r="DA29" s="649"/>
      <c r="DB29" s="649"/>
      <c r="DC29" s="655"/>
      <c r="DD29" s="630">
        <v>1908592</v>
      </c>
      <c r="DE29" s="647"/>
      <c r="DF29" s="647"/>
      <c r="DG29" s="647"/>
      <c r="DH29" s="647"/>
      <c r="DI29" s="647"/>
      <c r="DJ29" s="647"/>
      <c r="DK29" s="648"/>
      <c r="DL29" s="630">
        <v>1891572</v>
      </c>
      <c r="DM29" s="647"/>
      <c r="DN29" s="647"/>
      <c r="DO29" s="647"/>
      <c r="DP29" s="647"/>
      <c r="DQ29" s="647"/>
      <c r="DR29" s="647"/>
      <c r="DS29" s="647"/>
      <c r="DT29" s="647"/>
      <c r="DU29" s="647"/>
      <c r="DV29" s="648"/>
      <c r="DW29" s="626">
        <v>18.600000000000001</v>
      </c>
      <c r="DX29" s="649"/>
      <c r="DY29" s="649"/>
      <c r="DZ29" s="649"/>
      <c r="EA29" s="649"/>
      <c r="EB29" s="649"/>
      <c r="EC29" s="650"/>
    </row>
    <row r="30" spans="2:133" ht="11.25" customHeight="1" x14ac:dyDescent="0.25">
      <c r="B30" s="623" t="s">
        <v>304</v>
      </c>
      <c r="C30" s="624"/>
      <c r="D30" s="624"/>
      <c r="E30" s="624"/>
      <c r="F30" s="624"/>
      <c r="G30" s="624"/>
      <c r="H30" s="624"/>
      <c r="I30" s="624"/>
      <c r="J30" s="624"/>
      <c r="K30" s="624"/>
      <c r="L30" s="624"/>
      <c r="M30" s="624"/>
      <c r="N30" s="624"/>
      <c r="O30" s="624"/>
      <c r="P30" s="624"/>
      <c r="Q30" s="625"/>
      <c r="R30" s="617">
        <v>222943</v>
      </c>
      <c r="S30" s="618"/>
      <c r="T30" s="618"/>
      <c r="U30" s="618"/>
      <c r="V30" s="618"/>
      <c r="W30" s="618"/>
      <c r="X30" s="618"/>
      <c r="Y30" s="619"/>
      <c r="Z30" s="620">
        <v>1.1000000000000001</v>
      </c>
      <c r="AA30" s="620"/>
      <c r="AB30" s="620"/>
      <c r="AC30" s="620"/>
      <c r="AD30" s="621">
        <v>24649</v>
      </c>
      <c r="AE30" s="621"/>
      <c r="AF30" s="621"/>
      <c r="AG30" s="621"/>
      <c r="AH30" s="621"/>
      <c r="AI30" s="621"/>
      <c r="AJ30" s="621"/>
      <c r="AK30" s="621"/>
      <c r="AL30" s="626">
        <v>0.3</v>
      </c>
      <c r="AM30" s="627"/>
      <c r="AN30" s="627"/>
      <c r="AO30" s="628"/>
      <c r="AP30" s="602" t="s">
        <v>222</v>
      </c>
      <c r="AQ30" s="603"/>
      <c r="AR30" s="603"/>
      <c r="AS30" s="603"/>
      <c r="AT30" s="603"/>
      <c r="AU30" s="603"/>
      <c r="AV30" s="603"/>
      <c r="AW30" s="603"/>
      <c r="AX30" s="603"/>
      <c r="AY30" s="603"/>
      <c r="AZ30" s="603"/>
      <c r="BA30" s="603"/>
      <c r="BB30" s="603"/>
      <c r="BC30" s="603"/>
      <c r="BD30" s="603"/>
      <c r="BE30" s="603"/>
      <c r="BF30" s="604"/>
      <c r="BG30" s="602" t="s">
        <v>305</v>
      </c>
      <c r="BH30" s="656"/>
      <c r="BI30" s="656"/>
      <c r="BJ30" s="656"/>
      <c r="BK30" s="656"/>
      <c r="BL30" s="656"/>
      <c r="BM30" s="656"/>
      <c r="BN30" s="656"/>
      <c r="BO30" s="656"/>
      <c r="BP30" s="656"/>
      <c r="BQ30" s="657"/>
      <c r="BR30" s="602" t="s">
        <v>306</v>
      </c>
      <c r="BS30" s="656"/>
      <c r="BT30" s="656"/>
      <c r="BU30" s="656"/>
      <c r="BV30" s="656"/>
      <c r="BW30" s="656"/>
      <c r="BX30" s="656"/>
      <c r="BY30" s="656"/>
      <c r="BZ30" s="656"/>
      <c r="CA30" s="656"/>
      <c r="CB30" s="657"/>
      <c r="CD30" s="660"/>
      <c r="CE30" s="661"/>
      <c r="CF30" s="623" t="s">
        <v>307</v>
      </c>
      <c r="CG30" s="624"/>
      <c r="CH30" s="624"/>
      <c r="CI30" s="624"/>
      <c r="CJ30" s="624"/>
      <c r="CK30" s="624"/>
      <c r="CL30" s="624"/>
      <c r="CM30" s="624"/>
      <c r="CN30" s="624"/>
      <c r="CO30" s="624"/>
      <c r="CP30" s="624"/>
      <c r="CQ30" s="625"/>
      <c r="CR30" s="617">
        <v>1925984</v>
      </c>
      <c r="CS30" s="618"/>
      <c r="CT30" s="618"/>
      <c r="CU30" s="618"/>
      <c r="CV30" s="618"/>
      <c r="CW30" s="618"/>
      <c r="CX30" s="618"/>
      <c r="CY30" s="619"/>
      <c r="CZ30" s="626">
        <v>10.3</v>
      </c>
      <c r="DA30" s="649"/>
      <c r="DB30" s="649"/>
      <c r="DC30" s="655"/>
      <c r="DD30" s="630">
        <v>1847481</v>
      </c>
      <c r="DE30" s="618"/>
      <c r="DF30" s="618"/>
      <c r="DG30" s="618"/>
      <c r="DH30" s="618"/>
      <c r="DI30" s="618"/>
      <c r="DJ30" s="618"/>
      <c r="DK30" s="619"/>
      <c r="DL30" s="630">
        <v>1830461</v>
      </c>
      <c r="DM30" s="618"/>
      <c r="DN30" s="618"/>
      <c r="DO30" s="618"/>
      <c r="DP30" s="618"/>
      <c r="DQ30" s="618"/>
      <c r="DR30" s="618"/>
      <c r="DS30" s="618"/>
      <c r="DT30" s="618"/>
      <c r="DU30" s="618"/>
      <c r="DV30" s="619"/>
      <c r="DW30" s="626">
        <v>18</v>
      </c>
      <c r="DX30" s="649"/>
      <c r="DY30" s="649"/>
      <c r="DZ30" s="649"/>
      <c r="EA30" s="649"/>
      <c r="EB30" s="649"/>
      <c r="EC30" s="650"/>
    </row>
    <row r="31" spans="2:133" ht="11.25" customHeight="1" x14ac:dyDescent="0.25">
      <c r="B31" s="623" t="s">
        <v>308</v>
      </c>
      <c r="C31" s="624"/>
      <c r="D31" s="624"/>
      <c r="E31" s="624"/>
      <c r="F31" s="624"/>
      <c r="G31" s="624"/>
      <c r="H31" s="624"/>
      <c r="I31" s="624"/>
      <c r="J31" s="624"/>
      <c r="K31" s="624"/>
      <c r="L31" s="624"/>
      <c r="M31" s="624"/>
      <c r="N31" s="624"/>
      <c r="O31" s="624"/>
      <c r="P31" s="624"/>
      <c r="Q31" s="625"/>
      <c r="R31" s="617">
        <v>76839</v>
      </c>
      <c r="S31" s="618"/>
      <c r="T31" s="618"/>
      <c r="U31" s="618"/>
      <c r="V31" s="618"/>
      <c r="W31" s="618"/>
      <c r="X31" s="618"/>
      <c r="Y31" s="619"/>
      <c r="Z31" s="620">
        <v>0.4</v>
      </c>
      <c r="AA31" s="620"/>
      <c r="AB31" s="620"/>
      <c r="AC31" s="620"/>
      <c r="AD31" s="621" t="s">
        <v>126</v>
      </c>
      <c r="AE31" s="621"/>
      <c r="AF31" s="621"/>
      <c r="AG31" s="621"/>
      <c r="AH31" s="621"/>
      <c r="AI31" s="621"/>
      <c r="AJ31" s="621"/>
      <c r="AK31" s="621"/>
      <c r="AL31" s="626" t="s">
        <v>126</v>
      </c>
      <c r="AM31" s="627"/>
      <c r="AN31" s="627"/>
      <c r="AO31" s="628"/>
      <c r="AP31" s="664" t="s">
        <v>309</v>
      </c>
      <c r="AQ31" s="665"/>
      <c r="AR31" s="665"/>
      <c r="AS31" s="665"/>
      <c r="AT31" s="670" t="s">
        <v>310</v>
      </c>
      <c r="AU31" s="355"/>
      <c r="AV31" s="355"/>
      <c r="AW31" s="355"/>
      <c r="AX31" s="606" t="s">
        <v>187</v>
      </c>
      <c r="AY31" s="607"/>
      <c r="AZ31" s="607"/>
      <c r="BA31" s="607"/>
      <c r="BB31" s="607"/>
      <c r="BC31" s="607"/>
      <c r="BD31" s="607"/>
      <c r="BE31" s="607"/>
      <c r="BF31" s="608"/>
      <c r="BG31" s="678">
        <v>99.4</v>
      </c>
      <c r="BH31" s="679"/>
      <c r="BI31" s="679"/>
      <c r="BJ31" s="679"/>
      <c r="BK31" s="679"/>
      <c r="BL31" s="679"/>
      <c r="BM31" s="615">
        <v>97.4</v>
      </c>
      <c r="BN31" s="679"/>
      <c r="BO31" s="679"/>
      <c r="BP31" s="679"/>
      <c r="BQ31" s="680"/>
      <c r="BR31" s="678">
        <v>99</v>
      </c>
      <c r="BS31" s="679"/>
      <c r="BT31" s="679"/>
      <c r="BU31" s="679"/>
      <c r="BV31" s="679"/>
      <c r="BW31" s="679"/>
      <c r="BX31" s="615">
        <v>97.1</v>
      </c>
      <c r="BY31" s="679"/>
      <c r="BZ31" s="679"/>
      <c r="CA31" s="679"/>
      <c r="CB31" s="680"/>
      <c r="CD31" s="660"/>
      <c r="CE31" s="661"/>
      <c r="CF31" s="623" t="s">
        <v>311</v>
      </c>
      <c r="CG31" s="624"/>
      <c r="CH31" s="624"/>
      <c r="CI31" s="624"/>
      <c r="CJ31" s="624"/>
      <c r="CK31" s="624"/>
      <c r="CL31" s="624"/>
      <c r="CM31" s="624"/>
      <c r="CN31" s="624"/>
      <c r="CO31" s="624"/>
      <c r="CP31" s="624"/>
      <c r="CQ31" s="625"/>
      <c r="CR31" s="617">
        <v>61182</v>
      </c>
      <c r="CS31" s="647"/>
      <c r="CT31" s="647"/>
      <c r="CU31" s="647"/>
      <c r="CV31" s="647"/>
      <c r="CW31" s="647"/>
      <c r="CX31" s="647"/>
      <c r="CY31" s="648"/>
      <c r="CZ31" s="626">
        <v>0.3</v>
      </c>
      <c r="DA31" s="649"/>
      <c r="DB31" s="649"/>
      <c r="DC31" s="655"/>
      <c r="DD31" s="630">
        <v>61111</v>
      </c>
      <c r="DE31" s="647"/>
      <c r="DF31" s="647"/>
      <c r="DG31" s="647"/>
      <c r="DH31" s="647"/>
      <c r="DI31" s="647"/>
      <c r="DJ31" s="647"/>
      <c r="DK31" s="648"/>
      <c r="DL31" s="630">
        <v>61111</v>
      </c>
      <c r="DM31" s="647"/>
      <c r="DN31" s="647"/>
      <c r="DO31" s="647"/>
      <c r="DP31" s="647"/>
      <c r="DQ31" s="647"/>
      <c r="DR31" s="647"/>
      <c r="DS31" s="647"/>
      <c r="DT31" s="647"/>
      <c r="DU31" s="647"/>
      <c r="DV31" s="648"/>
      <c r="DW31" s="626">
        <v>0.6</v>
      </c>
      <c r="DX31" s="649"/>
      <c r="DY31" s="649"/>
      <c r="DZ31" s="649"/>
      <c r="EA31" s="649"/>
      <c r="EB31" s="649"/>
      <c r="EC31" s="650"/>
    </row>
    <row r="32" spans="2:133" ht="11.25" customHeight="1" x14ac:dyDescent="0.25">
      <c r="B32" s="623" t="s">
        <v>312</v>
      </c>
      <c r="C32" s="624"/>
      <c r="D32" s="624"/>
      <c r="E32" s="624"/>
      <c r="F32" s="624"/>
      <c r="G32" s="624"/>
      <c r="H32" s="624"/>
      <c r="I32" s="624"/>
      <c r="J32" s="624"/>
      <c r="K32" s="624"/>
      <c r="L32" s="624"/>
      <c r="M32" s="624"/>
      <c r="N32" s="624"/>
      <c r="O32" s="624"/>
      <c r="P32" s="624"/>
      <c r="Q32" s="625"/>
      <c r="R32" s="617">
        <v>2777877</v>
      </c>
      <c r="S32" s="618"/>
      <c r="T32" s="618"/>
      <c r="U32" s="618"/>
      <c r="V32" s="618"/>
      <c r="W32" s="618"/>
      <c r="X32" s="618"/>
      <c r="Y32" s="619"/>
      <c r="Z32" s="620">
        <v>13.7</v>
      </c>
      <c r="AA32" s="620"/>
      <c r="AB32" s="620"/>
      <c r="AC32" s="620"/>
      <c r="AD32" s="621" t="s">
        <v>126</v>
      </c>
      <c r="AE32" s="621"/>
      <c r="AF32" s="621"/>
      <c r="AG32" s="621"/>
      <c r="AH32" s="621"/>
      <c r="AI32" s="621"/>
      <c r="AJ32" s="621"/>
      <c r="AK32" s="621"/>
      <c r="AL32" s="626" t="s">
        <v>126</v>
      </c>
      <c r="AM32" s="627"/>
      <c r="AN32" s="627"/>
      <c r="AO32" s="628"/>
      <c r="AP32" s="666"/>
      <c r="AQ32" s="667"/>
      <c r="AR32" s="667"/>
      <c r="AS32" s="667"/>
      <c r="AT32" s="671"/>
      <c r="AU32" s="211" t="s">
        <v>313</v>
      </c>
      <c r="AX32" s="623" t="s">
        <v>314</v>
      </c>
      <c r="AY32" s="624"/>
      <c r="AZ32" s="624"/>
      <c r="BA32" s="624"/>
      <c r="BB32" s="624"/>
      <c r="BC32" s="624"/>
      <c r="BD32" s="624"/>
      <c r="BE32" s="624"/>
      <c r="BF32" s="625"/>
      <c r="BG32" s="673">
        <v>99.5</v>
      </c>
      <c r="BH32" s="647"/>
      <c r="BI32" s="647"/>
      <c r="BJ32" s="647"/>
      <c r="BK32" s="647"/>
      <c r="BL32" s="647"/>
      <c r="BM32" s="627">
        <v>98.1</v>
      </c>
      <c r="BN32" s="647"/>
      <c r="BO32" s="647"/>
      <c r="BP32" s="647"/>
      <c r="BQ32" s="674"/>
      <c r="BR32" s="673">
        <v>99.4</v>
      </c>
      <c r="BS32" s="647"/>
      <c r="BT32" s="647"/>
      <c r="BU32" s="647"/>
      <c r="BV32" s="647"/>
      <c r="BW32" s="647"/>
      <c r="BX32" s="627">
        <v>98</v>
      </c>
      <c r="BY32" s="647"/>
      <c r="BZ32" s="647"/>
      <c r="CA32" s="647"/>
      <c r="CB32" s="674"/>
      <c r="CD32" s="662"/>
      <c r="CE32" s="663"/>
      <c r="CF32" s="623" t="s">
        <v>315</v>
      </c>
      <c r="CG32" s="624"/>
      <c r="CH32" s="624"/>
      <c r="CI32" s="624"/>
      <c r="CJ32" s="624"/>
      <c r="CK32" s="624"/>
      <c r="CL32" s="624"/>
      <c r="CM32" s="624"/>
      <c r="CN32" s="624"/>
      <c r="CO32" s="624"/>
      <c r="CP32" s="624"/>
      <c r="CQ32" s="625"/>
      <c r="CR32" s="617">
        <v>5</v>
      </c>
      <c r="CS32" s="618"/>
      <c r="CT32" s="618"/>
      <c r="CU32" s="618"/>
      <c r="CV32" s="618"/>
      <c r="CW32" s="618"/>
      <c r="CX32" s="618"/>
      <c r="CY32" s="619"/>
      <c r="CZ32" s="626">
        <v>0</v>
      </c>
      <c r="DA32" s="649"/>
      <c r="DB32" s="649"/>
      <c r="DC32" s="655"/>
      <c r="DD32" s="630">
        <v>5</v>
      </c>
      <c r="DE32" s="618"/>
      <c r="DF32" s="618"/>
      <c r="DG32" s="618"/>
      <c r="DH32" s="618"/>
      <c r="DI32" s="618"/>
      <c r="DJ32" s="618"/>
      <c r="DK32" s="619"/>
      <c r="DL32" s="630">
        <v>5</v>
      </c>
      <c r="DM32" s="618"/>
      <c r="DN32" s="618"/>
      <c r="DO32" s="618"/>
      <c r="DP32" s="618"/>
      <c r="DQ32" s="618"/>
      <c r="DR32" s="618"/>
      <c r="DS32" s="618"/>
      <c r="DT32" s="618"/>
      <c r="DU32" s="618"/>
      <c r="DV32" s="619"/>
      <c r="DW32" s="626">
        <v>0</v>
      </c>
      <c r="DX32" s="649"/>
      <c r="DY32" s="649"/>
      <c r="DZ32" s="649"/>
      <c r="EA32" s="649"/>
      <c r="EB32" s="649"/>
      <c r="EC32" s="650"/>
    </row>
    <row r="33" spans="2:133" ht="11.25" customHeight="1" x14ac:dyDescent="0.25">
      <c r="B33" s="644" t="s">
        <v>316</v>
      </c>
      <c r="C33" s="645"/>
      <c r="D33" s="645"/>
      <c r="E33" s="645"/>
      <c r="F33" s="645"/>
      <c r="G33" s="645"/>
      <c r="H33" s="645"/>
      <c r="I33" s="645"/>
      <c r="J33" s="645"/>
      <c r="K33" s="645"/>
      <c r="L33" s="645"/>
      <c r="M33" s="645"/>
      <c r="N33" s="645"/>
      <c r="O33" s="645"/>
      <c r="P33" s="645"/>
      <c r="Q33" s="646"/>
      <c r="R33" s="617" t="s">
        <v>126</v>
      </c>
      <c r="S33" s="618"/>
      <c r="T33" s="618"/>
      <c r="U33" s="618"/>
      <c r="V33" s="618"/>
      <c r="W33" s="618"/>
      <c r="X33" s="618"/>
      <c r="Y33" s="619"/>
      <c r="Z33" s="620" t="s">
        <v>126</v>
      </c>
      <c r="AA33" s="620"/>
      <c r="AB33" s="620"/>
      <c r="AC33" s="620"/>
      <c r="AD33" s="621" t="s">
        <v>126</v>
      </c>
      <c r="AE33" s="621"/>
      <c r="AF33" s="621"/>
      <c r="AG33" s="621"/>
      <c r="AH33" s="621"/>
      <c r="AI33" s="621"/>
      <c r="AJ33" s="621"/>
      <c r="AK33" s="621"/>
      <c r="AL33" s="626" t="s">
        <v>126</v>
      </c>
      <c r="AM33" s="627"/>
      <c r="AN33" s="627"/>
      <c r="AO33" s="628"/>
      <c r="AP33" s="668"/>
      <c r="AQ33" s="669"/>
      <c r="AR33" s="669"/>
      <c r="AS33" s="669"/>
      <c r="AT33" s="672"/>
      <c r="AU33" s="356"/>
      <c r="AV33" s="356"/>
      <c r="AW33" s="356"/>
      <c r="AX33" s="638" t="s">
        <v>317</v>
      </c>
      <c r="AY33" s="639"/>
      <c r="AZ33" s="639"/>
      <c r="BA33" s="639"/>
      <c r="BB33" s="639"/>
      <c r="BC33" s="639"/>
      <c r="BD33" s="639"/>
      <c r="BE33" s="639"/>
      <c r="BF33" s="640"/>
      <c r="BG33" s="681">
        <v>99.2</v>
      </c>
      <c r="BH33" s="676"/>
      <c r="BI33" s="676"/>
      <c r="BJ33" s="676"/>
      <c r="BK33" s="676"/>
      <c r="BL33" s="676"/>
      <c r="BM33" s="675">
        <v>96.5</v>
      </c>
      <c r="BN33" s="676"/>
      <c r="BO33" s="676"/>
      <c r="BP33" s="676"/>
      <c r="BQ33" s="677"/>
      <c r="BR33" s="681">
        <v>98.5</v>
      </c>
      <c r="BS33" s="676"/>
      <c r="BT33" s="676"/>
      <c r="BU33" s="676"/>
      <c r="BV33" s="676"/>
      <c r="BW33" s="676"/>
      <c r="BX33" s="675">
        <v>96.2</v>
      </c>
      <c r="BY33" s="676"/>
      <c r="BZ33" s="676"/>
      <c r="CA33" s="676"/>
      <c r="CB33" s="677"/>
      <c r="CD33" s="623" t="s">
        <v>318</v>
      </c>
      <c r="CE33" s="624"/>
      <c r="CF33" s="624"/>
      <c r="CG33" s="624"/>
      <c r="CH33" s="624"/>
      <c r="CI33" s="624"/>
      <c r="CJ33" s="624"/>
      <c r="CK33" s="624"/>
      <c r="CL33" s="624"/>
      <c r="CM33" s="624"/>
      <c r="CN33" s="624"/>
      <c r="CO33" s="624"/>
      <c r="CP33" s="624"/>
      <c r="CQ33" s="625"/>
      <c r="CR33" s="617">
        <v>8821094</v>
      </c>
      <c r="CS33" s="647"/>
      <c r="CT33" s="647"/>
      <c r="CU33" s="647"/>
      <c r="CV33" s="647"/>
      <c r="CW33" s="647"/>
      <c r="CX33" s="647"/>
      <c r="CY33" s="648"/>
      <c r="CZ33" s="626">
        <v>47.3</v>
      </c>
      <c r="DA33" s="649"/>
      <c r="DB33" s="649"/>
      <c r="DC33" s="655"/>
      <c r="DD33" s="630">
        <v>7170273</v>
      </c>
      <c r="DE33" s="647"/>
      <c r="DF33" s="647"/>
      <c r="DG33" s="647"/>
      <c r="DH33" s="647"/>
      <c r="DI33" s="647"/>
      <c r="DJ33" s="647"/>
      <c r="DK33" s="648"/>
      <c r="DL33" s="630">
        <v>4141728</v>
      </c>
      <c r="DM33" s="647"/>
      <c r="DN33" s="647"/>
      <c r="DO33" s="647"/>
      <c r="DP33" s="647"/>
      <c r="DQ33" s="647"/>
      <c r="DR33" s="647"/>
      <c r="DS33" s="647"/>
      <c r="DT33" s="647"/>
      <c r="DU33" s="647"/>
      <c r="DV33" s="648"/>
      <c r="DW33" s="626">
        <v>40.700000000000003</v>
      </c>
      <c r="DX33" s="649"/>
      <c r="DY33" s="649"/>
      <c r="DZ33" s="649"/>
      <c r="EA33" s="649"/>
      <c r="EB33" s="649"/>
      <c r="EC33" s="650"/>
    </row>
    <row r="34" spans="2:133" ht="11.25" customHeight="1" x14ac:dyDescent="0.25">
      <c r="B34" s="623" t="s">
        <v>319</v>
      </c>
      <c r="C34" s="624"/>
      <c r="D34" s="624"/>
      <c r="E34" s="624"/>
      <c r="F34" s="624"/>
      <c r="G34" s="624"/>
      <c r="H34" s="624"/>
      <c r="I34" s="624"/>
      <c r="J34" s="624"/>
      <c r="K34" s="624"/>
      <c r="L34" s="624"/>
      <c r="M34" s="624"/>
      <c r="N34" s="624"/>
      <c r="O34" s="624"/>
      <c r="P34" s="624"/>
      <c r="Q34" s="625"/>
      <c r="R34" s="617">
        <v>1054185</v>
      </c>
      <c r="S34" s="618"/>
      <c r="T34" s="618"/>
      <c r="U34" s="618"/>
      <c r="V34" s="618"/>
      <c r="W34" s="618"/>
      <c r="X34" s="618"/>
      <c r="Y34" s="619"/>
      <c r="Z34" s="620">
        <v>5.2</v>
      </c>
      <c r="AA34" s="620"/>
      <c r="AB34" s="620"/>
      <c r="AC34" s="620"/>
      <c r="AD34" s="621" t="s">
        <v>126</v>
      </c>
      <c r="AE34" s="621"/>
      <c r="AF34" s="621"/>
      <c r="AG34" s="621"/>
      <c r="AH34" s="621"/>
      <c r="AI34" s="621"/>
      <c r="AJ34" s="621"/>
      <c r="AK34" s="621"/>
      <c r="AL34" s="626" t="s">
        <v>126</v>
      </c>
      <c r="AM34" s="627"/>
      <c r="AN34" s="627"/>
      <c r="AO34" s="628"/>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3" t="s">
        <v>320</v>
      </c>
      <c r="CE34" s="624"/>
      <c r="CF34" s="624"/>
      <c r="CG34" s="624"/>
      <c r="CH34" s="624"/>
      <c r="CI34" s="624"/>
      <c r="CJ34" s="624"/>
      <c r="CK34" s="624"/>
      <c r="CL34" s="624"/>
      <c r="CM34" s="624"/>
      <c r="CN34" s="624"/>
      <c r="CO34" s="624"/>
      <c r="CP34" s="624"/>
      <c r="CQ34" s="625"/>
      <c r="CR34" s="617">
        <v>2656779</v>
      </c>
      <c r="CS34" s="618"/>
      <c r="CT34" s="618"/>
      <c r="CU34" s="618"/>
      <c r="CV34" s="618"/>
      <c r="CW34" s="618"/>
      <c r="CX34" s="618"/>
      <c r="CY34" s="619"/>
      <c r="CZ34" s="626">
        <v>14.3</v>
      </c>
      <c r="DA34" s="649"/>
      <c r="DB34" s="649"/>
      <c r="DC34" s="655"/>
      <c r="DD34" s="630">
        <v>2009000</v>
      </c>
      <c r="DE34" s="618"/>
      <c r="DF34" s="618"/>
      <c r="DG34" s="618"/>
      <c r="DH34" s="618"/>
      <c r="DI34" s="618"/>
      <c r="DJ34" s="618"/>
      <c r="DK34" s="619"/>
      <c r="DL34" s="630">
        <v>1394099</v>
      </c>
      <c r="DM34" s="618"/>
      <c r="DN34" s="618"/>
      <c r="DO34" s="618"/>
      <c r="DP34" s="618"/>
      <c r="DQ34" s="618"/>
      <c r="DR34" s="618"/>
      <c r="DS34" s="618"/>
      <c r="DT34" s="618"/>
      <c r="DU34" s="618"/>
      <c r="DV34" s="619"/>
      <c r="DW34" s="626">
        <v>13.7</v>
      </c>
      <c r="DX34" s="649"/>
      <c r="DY34" s="649"/>
      <c r="DZ34" s="649"/>
      <c r="EA34" s="649"/>
      <c r="EB34" s="649"/>
      <c r="EC34" s="650"/>
    </row>
    <row r="35" spans="2:133" ht="11.25" customHeight="1" x14ac:dyDescent="0.25">
      <c r="B35" s="623" t="s">
        <v>321</v>
      </c>
      <c r="C35" s="624"/>
      <c r="D35" s="624"/>
      <c r="E35" s="624"/>
      <c r="F35" s="624"/>
      <c r="G35" s="624"/>
      <c r="H35" s="624"/>
      <c r="I35" s="624"/>
      <c r="J35" s="624"/>
      <c r="K35" s="624"/>
      <c r="L35" s="624"/>
      <c r="M35" s="624"/>
      <c r="N35" s="624"/>
      <c r="O35" s="624"/>
      <c r="P35" s="624"/>
      <c r="Q35" s="625"/>
      <c r="R35" s="617">
        <v>18716</v>
      </c>
      <c r="S35" s="618"/>
      <c r="T35" s="618"/>
      <c r="U35" s="618"/>
      <c r="V35" s="618"/>
      <c r="W35" s="618"/>
      <c r="X35" s="618"/>
      <c r="Y35" s="619"/>
      <c r="Z35" s="620">
        <v>0.1</v>
      </c>
      <c r="AA35" s="620"/>
      <c r="AB35" s="620"/>
      <c r="AC35" s="620"/>
      <c r="AD35" s="621">
        <v>9291</v>
      </c>
      <c r="AE35" s="621"/>
      <c r="AF35" s="621"/>
      <c r="AG35" s="621"/>
      <c r="AH35" s="621"/>
      <c r="AI35" s="621"/>
      <c r="AJ35" s="621"/>
      <c r="AK35" s="621"/>
      <c r="AL35" s="626">
        <v>0.1</v>
      </c>
      <c r="AM35" s="627"/>
      <c r="AN35" s="627"/>
      <c r="AO35" s="628"/>
      <c r="AP35" s="216"/>
      <c r="AQ35" s="602" t="s">
        <v>322</v>
      </c>
      <c r="AR35" s="603"/>
      <c r="AS35" s="603"/>
      <c r="AT35" s="603"/>
      <c r="AU35" s="603"/>
      <c r="AV35" s="603"/>
      <c r="AW35" s="603"/>
      <c r="AX35" s="603"/>
      <c r="AY35" s="603"/>
      <c r="AZ35" s="603"/>
      <c r="BA35" s="603"/>
      <c r="BB35" s="603"/>
      <c r="BC35" s="603"/>
      <c r="BD35" s="603"/>
      <c r="BE35" s="603"/>
      <c r="BF35" s="604"/>
      <c r="BG35" s="602" t="s">
        <v>323</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23" t="s">
        <v>324</v>
      </c>
      <c r="CE35" s="624"/>
      <c r="CF35" s="624"/>
      <c r="CG35" s="624"/>
      <c r="CH35" s="624"/>
      <c r="CI35" s="624"/>
      <c r="CJ35" s="624"/>
      <c r="CK35" s="624"/>
      <c r="CL35" s="624"/>
      <c r="CM35" s="624"/>
      <c r="CN35" s="624"/>
      <c r="CO35" s="624"/>
      <c r="CP35" s="624"/>
      <c r="CQ35" s="625"/>
      <c r="CR35" s="617">
        <v>505325</v>
      </c>
      <c r="CS35" s="647"/>
      <c r="CT35" s="647"/>
      <c r="CU35" s="647"/>
      <c r="CV35" s="647"/>
      <c r="CW35" s="647"/>
      <c r="CX35" s="647"/>
      <c r="CY35" s="648"/>
      <c r="CZ35" s="626">
        <v>2.7</v>
      </c>
      <c r="DA35" s="649"/>
      <c r="DB35" s="649"/>
      <c r="DC35" s="655"/>
      <c r="DD35" s="630">
        <v>290163</v>
      </c>
      <c r="DE35" s="647"/>
      <c r="DF35" s="647"/>
      <c r="DG35" s="647"/>
      <c r="DH35" s="647"/>
      <c r="DI35" s="647"/>
      <c r="DJ35" s="647"/>
      <c r="DK35" s="648"/>
      <c r="DL35" s="630">
        <v>183655</v>
      </c>
      <c r="DM35" s="647"/>
      <c r="DN35" s="647"/>
      <c r="DO35" s="647"/>
      <c r="DP35" s="647"/>
      <c r="DQ35" s="647"/>
      <c r="DR35" s="647"/>
      <c r="DS35" s="647"/>
      <c r="DT35" s="647"/>
      <c r="DU35" s="647"/>
      <c r="DV35" s="648"/>
      <c r="DW35" s="626">
        <v>1.8</v>
      </c>
      <c r="DX35" s="649"/>
      <c r="DY35" s="649"/>
      <c r="DZ35" s="649"/>
      <c r="EA35" s="649"/>
      <c r="EB35" s="649"/>
      <c r="EC35" s="650"/>
    </row>
    <row r="36" spans="2:133" ht="11.25" customHeight="1" x14ac:dyDescent="0.25">
      <c r="B36" s="623" t="s">
        <v>325</v>
      </c>
      <c r="C36" s="624"/>
      <c r="D36" s="624"/>
      <c r="E36" s="624"/>
      <c r="F36" s="624"/>
      <c r="G36" s="624"/>
      <c r="H36" s="624"/>
      <c r="I36" s="624"/>
      <c r="J36" s="624"/>
      <c r="K36" s="624"/>
      <c r="L36" s="624"/>
      <c r="M36" s="624"/>
      <c r="N36" s="624"/>
      <c r="O36" s="624"/>
      <c r="P36" s="624"/>
      <c r="Q36" s="625"/>
      <c r="R36" s="617">
        <v>2454788</v>
      </c>
      <c r="S36" s="618"/>
      <c r="T36" s="618"/>
      <c r="U36" s="618"/>
      <c r="V36" s="618"/>
      <c r="W36" s="618"/>
      <c r="X36" s="618"/>
      <c r="Y36" s="619"/>
      <c r="Z36" s="620">
        <v>12.1</v>
      </c>
      <c r="AA36" s="620"/>
      <c r="AB36" s="620"/>
      <c r="AC36" s="620"/>
      <c r="AD36" s="621" t="s">
        <v>126</v>
      </c>
      <c r="AE36" s="621"/>
      <c r="AF36" s="621"/>
      <c r="AG36" s="621"/>
      <c r="AH36" s="621"/>
      <c r="AI36" s="621"/>
      <c r="AJ36" s="621"/>
      <c r="AK36" s="621"/>
      <c r="AL36" s="626" t="s">
        <v>126</v>
      </c>
      <c r="AM36" s="627"/>
      <c r="AN36" s="627"/>
      <c r="AO36" s="628"/>
      <c r="AP36" s="216"/>
      <c r="AQ36" s="683" t="s">
        <v>326</v>
      </c>
      <c r="AR36" s="684"/>
      <c r="AS36" s="684"/>
      <c r="AT36" s="684"/>
      <c r="AU36" s="684"/>
      <c r="AV36" s="684"/>
      <c r="AW36" s="684"/>
      <c r="AX36" s="684"/>
      <c r="AY36" s="685"/>
      <c r="AZ36" s="609">
        <v>1987524</v>
      </c>
      <c r="BA36" s="610"/>
      <c r="BB36" s="610"/>
      <c r="BC36" s="610"/>
      <c r="BD36" s="610"/>
      <c r="BE36" s="610"/>
      <c r="BF36" s="682"/>
      <c r="BG36" s="606" t="s">
        <v>327</v>
      </c>
      <c r="BH36" s="607"/>
      <c r="BI36" s="607"/>
      <c r="BJ36" s="607"/>
      <c r="BK36" s="607"/>
      <c r="BL36" s="607"/>
      <c r="BM36" s="607"/>
      <c r="BN36" s="607"/>
      <c r="BO36" s="607"/>
      <c r="BP36" s="607"/>
      <c r="BQ36" s="607"/>
      <c r="BR36" s="607"/>
      <c r="BS36" s="607"/>
      <c r="BT36" s="607"/>
      <c r="BU36" s="608"/>
      <c r="BV36" s="609">
        <v>80604</v>
      </c>
      <c r="BW36" s="610"/>
      <c r="BX36" s="610"/>
      <c r="BY36" s="610"/>
      <c r="BZ36" s="610"/>
      <c r="CA36" s="610"/>
      <c r="CB36" s="682"/>
      <c r="CD36" s="623" t="s">
        <v>328</v>
      </c>
      <c r="CE36" s="624"/>
      <c r="CF36" s="624"/>
      <c r="CG36" s="624"/>
      <c r="CH36" s="624"/>
      <c r="CI36" s="624"/>
      <c r="CJ36" s="624"/>
      <c r="CK36" s="624"/>
      <c r="CL36" s="624"/>
      <c r="CM36" s="624"/>
      <c r="CN36" s="624"/>
      <c r="CO36" s="624"/>
      <c r="CP36" s="624"/>
      <c r="CQ36" s="625"/>
      <c r="CR36" s="617">
        <v>3380098</v>
      </c>
      <c r="CS36" s="618"/>
      <c r="CT36" s="618"/>
      <c r="CU36" s="618"/>
      <c r="CV36" s="618"/>
      <c r="CW36" s="618"/>
      <c r="CX36" s="618"/>
      <c r="CY36" s="619"/>
      <c r="CZ36" s="626">
        <v>18.100000000000001</v>
      </c>
      <c r="DA36" s="649"/>
      <c r="DB36" s="649"/>
      <c r="DC36" s="655"/>
      <c r="DD36" s="630">
        <v>2923325</v>
      </c>
      <c r="DE36" s="618"/>
      <c r="DF36" s="618"/>
      <c r="DG36" s="618"/>
      <c r="DH36" s="618"/>
      <c r="DI36" s="618"/>
      <c r="DJ36" s="618"/>
      <c r="DK36" s="619"/>
      <c r="DL36" s="630">
        <v>1612239</v>
      </c>
      <c r="DM36" s="618"/>
      <c r="DN36" s="618"/>
      <c r="DO36" s="618"/>
      <c r="DP36" s="618"/>
      <c r="DQ36" s="618"/>
      <c r="DR36" s="618"/>
      <c r="DS36" s="618"/>
      <c r="DT36" s="618"/>
      <c r="DU36" s="618"/>
      <c r="DV36" s="619"/>
      <c r="DW36" s="626">
        <v>15.8</v>
      </c>
      <c r="DX36" s="649"/>
      <c r="DY36" s="649"/>
      <c r="DZ36" s="649"/>
      <c r="EA36" s="649"/>
      <c r="EB36" s="649"/>
      <c r="EC36" s="650"/>
    </row>
    <row r="37" spans="2:133" ht="11.25" customHeight="1" x14ac:dyDescent="0.25">
      <c r="B37" s="623" t="s">
        <v>329</v>
      </c>
      <c r="C37" s="624"/>
      <c r="D37" s="624"/>
      <c r="E37" s="624"/>
      <c r="F37" s="624"/>
      <c r="G37" s="624"/>
      <c r="H37" s="624"/>
      <c r="I37" s="624"/>
      <c r="J37" s="624"/>
      <c r="K37" s="624"/>
      <c r="L37" s="624"/>
      <c r="M37" s="624"/>
      <c r="N37" s="624"/>
      <c r="O37" s="624"/>
      <c r="P37" s="624"/>
      <c r="Q37" s="625"/>
      <c r="R37" s="617">
        <v>50877</v>
      </c>
      <c r="S37" s="618"/>
      <c r="T37" s="618"/>
      <c r="U37" s="618"/>
      <c r="V37" s="618"/>
      <c r="W37" s="618"/>
      <c r="X37" s="618"/>
      <c r="Y37" s="619"/>
      <c r="Z37" s="620">
        <v>0.3</v>
      </c>
      <c r="AA37" s="620"/>
      <c r="AB37" s="620"/>
      <c r="AC37" s="620"/>
      <c r="AD37" s="621" t="s">
        <v>126</v>
      </c>
      <c r="AE37" s="621"/>
      <c r="AF37" s="621"/>
      <c r="AG37" s="621"/>
      <c r="AH37" s="621"/>
      <c r="AI37" s="621"/>
      <c r="AJ37" s="621"/>
      <c r="AK37" s="621"/>
      <c r="AL37" s="626" t="s">
        <v>126</v>
      </c>
      <c r="AM37" s="627"/>
      <c r="AN37" s="627"/>
      <c r="AO37" s="628"/>
      <c r="AQ37" s="686" t="s">
        <v>330</v>
      </c>
      <c r="AR37" s="687"/>
      <c r="AS37" s="687"/>
      <c r="AT37" s="687"/>
      <c r="AU37" s="687"/>
      <c r="AV37" s="687"/>
      <c r="AW37" s="687"/>
      <c r="AX37" s="687"/>
      <c r="AY37" s="688"/>
      <c r="AZ37" s="617">
        <v>729653</v>
      </c>
      <c r="BA37" s="618"/>
      <c r="BB37" s="618"/>
      <c r="BC37" s="618"/>
      <c r="BD37" s="647"/>
      <c r="BE37" s="647"/>
      <c r="BF37" s="674"/>
      <c r="BG37" s="623" t="s">
        <v>331</v>
      </c>
      <c r="BH37" s="624"/>
      <c r="BI37" s="624"/>
      <c r="BJ37" s="624"/>
      <c r="BK37" s="624"/>
      <c r="BL37" s="624"/>
      <c r="BM37" s="624"/>
      <c r="BN37" s="624"/>
      <c r="BO37" s="624"/>
      <c r="BP37" s="624"/>
      <c r="BQ37" s="624"/>
      <c r="BR37" s="624"/>
      <c r="BS37" s="624"/>
      <c r="BT37" s="624"/>
      <c r="BU37" s="625"/>
      <c r="BV37" s="617">
        <v>31991</v>
      </c>
      <c r="BW37" s="618"/>
      <c r="BX37" s="618"/>
      <c r="BY37" s="618"/>
      <c r="BZ37" s="618"/>
      <c r="CA37" s="618"/>
      <c r="CB37" s="631"/>
      <c r="CD37" s="623" t="s">
        <v>332</v>
      </c>
      <c r="CE37" s="624"/>
      <c r="CF37" s="624"/>
      <c r="CG37" s="624"/>
      <c r="CH37" s="624"/>
      <c r="CI37" s="624"/>
      <c r="CJ37" s="624"/>
      <c r="CK37" s="624"/>
      <c r="CL37" s="624"/>
      <c r="CM37" s="624"/>
      <c r="CN37" s="624"/>
      <c r="CO37" s="624"/>
      <c r="CP37" s="624"/>
      <c r="CQ37" s="625"/>
      <c r="CR37" s="617">
        <v>732721</v>
      </c>
      <c r="CS37" s="647"/>
      <c r="CT37" s="647"/>
      <c r="CU37" s="647"/>
      <c r="CV37" s="647"/>
      <c r="CW37" s="647"/>
      <c r="CX37" s="647"/>
      <c r="CY37" s="648"/>
      <c r="CZ37" s="626">
        <v>3.9</v>
      </c>
      <c r="DA37" s="649"/>
      <c r="DB37" s="649"/>
      <c r="DC37" s="655"/>
      <c r="DD37" s="630">
        <v>732721</v>
      </c>
      <c r="DE37" s="647"/>
      <c r="DF37" s="647"/>
      <c r="DG37" s="647"/>
      <c r="DH37" s="647"/>
      <c r="DI37" s="647"/>
      <c r="DJ37" s="647"/>
      <c r="DK37" s="648"/>
      <c r="DL37" s="630">
        <v>732721</v>
      </c>
      <c r="DM37" s="647"/>
      <c r="DN37" s="647"/>
      <c r="DO37" s="647"/>
      <c r="DP37" s="647"/>
      <c r="DQ37" s="647"/>
      <c r="DR37" s="647"/>
      <c r="DS37" s="647"/>
      <c r="DT37" s="647"/>
      <c r="DU37" s="647"/>
      <c r="DV37" s="648"/>
      <c r="DW37" s="626">
        <v>7.2</v>
      </c>
      <c r="DX37" s="649"/>
      <c r="DY37" s="649"/>
      <c r="DZ37" s="649"/>
      <c r="EA37" s="649"/>
      <c r="EB37" s="649"/>
      <c r="EC37" s="650"/>
    </row>
    <row r="38" spans="2:133" ht="11.25" customHeight="1" x14ac:dyDescent="0.25">
      <c r="B38" s="623" t="s">
        <v>333</v>
      </c>
      <c r="C38" s="624"/>
      <c r="D38" s="624"/>
      <c r="E38" s="624"/>
      <c r="F38" s="624"/>
      <c r="G38" s="624"/>
      <c r="H38" s="624"/>
      <c r="I38" s="624"/>
      <c r="J38" s="624"/>
      <c r="K38" s="624"/>
      <c r="L38" s="624"/>
      <c r="M38" s="624"/>
      <c r="N38" s="624"/>
      <c r="O38" s="624"/>
      <c r="P38" s="624"/>
      <c r="Q38" s="625"/>
      <c r="R38" s="617">
        <v>1029082</v>
      </c>
      <c r="S38" s="618"/>
      <c r="T38" s="618"/>
      <c r="U38" s="618"/>
      <c r="V38" s="618"/>
      <c r="W38" s="618"/>
      <c r="X38" s="618"/>
      <c r="Y38" s="619"/>
      <c r="Z38" s="620">
        <v>5.0999999999999996</v>
      </c>
      <c r="AA38" s="620"/>
      <c r="AB38" s="620"/>
      <c r="AC38" s="620"/>
      <c r="AD38" s="621" t="s">
        <v>126</v>
      </c>
      <c r="AE38" s="621"/>
      <c r="AF38" s="621"/>
      <c r="AG38" s="621"/>
      <c r="AH38" s="621"/>
      <c r="AI38" s="621"/>
      <c r="AJ38" s="621"/>
      <c r="AK38" s="621"/>
      <c r="AL38" s="626" t="s">
        <v>126</v>
      </c>
      <c r="AM38" s="627"/>
      <c r="AN38" s="627"/>
      <c r="AO38" s="628"/>
      <c r="AQ38" s="686" t="s">
        <v>334</v>
      </c>
      <c r="AR38" s="687"/>
      <c r="AS38" s="687"/>
      <c r="AT38" s="687"/>
      <c r="AU38" s="687"/>
      <c r="AV38" s="687"/>
      <c r="AW38" s="687"/>
      <c r="AX38" s="687"/>
      <c r="AY38" s="688"/>
      <c r="AZ38" s="617">
        <v>30787</v>
      </c>
      <c r="BA38" s="618"/>
      <c r="BB38" s="618"/>
      <c r="BC38" s="618"/>
      <c r="BD38" s="647"/>
      <c r="BE38" s="647"/>
      <c r="BF38" s="674"/>
      <c r="BG38" s="623" t="s">
        <v>335</v>
      </c>
      <c r="BH38" s="624"/>
      <c r="BI38" s="624"/>
      <c r="BJ38" s="624"/>
      <c r="BK38" s="624"/>
      <c r="BL38" s="624"/>
      <c r="BM38" s="624"/>
      <c r="BN38" s="624"/>
      <c r="BO38" s="624"/>
      <c r="BP38" s="624"/>
      <c r="BQ38" s="624"/>
      <c r="BR38" s="624"/>
      <c r="BS38" s="624"/>
      <c r="BT38" s="624"/>
      <c r="BU38" s="625"/>
      <c r="BV38" s="617">
        <v>3943</v>
      </c>
      <c r="BW38" s="618"/>
      <c r="BX38" s="618"/>
      <c r="BY38" s="618"/>
      <c r="BZ38" s="618"/>
      <c r="CA38" s="618"/>
      <c r="CB38" s="631"/>
      <c r="CD38" s="623" t="s">
        <v>336</v>
      </c>
      <c r="CE38" s="624"/>
      <c r="CF38" s="624"/>
      <c r="CG38" s="624"/>
      <c r="CH38" s="624"/>
      <c r="CI38" s="624"/>
      <c r="CJ38" s="624"/>
      <c r="CK38" s="624"/>
      <c r="CL38" s="624"/>
      <c r="CM38" s="624"/>
      <c r="CN38" s="624"/>
      <c r="CO38" s="624"/>
      <c r="CP38" s="624"/>
      <c r="CQ38" s="625"/>
      <c r="CR38" s="617">
        <v>1241163</v>
      </c>
      <c r="CS38" s="618"/>
      <c r="CT38" s="618"/>
      <c r="CU38" s="618"/>
      <c r="CV38" s="618"/>
      <c r="CW38" s="618"/>
      <c r="CX38" s="618"/>
      <c r="CY38" s="619"/>
      <c r="CZ38" s="626">
        <v>6.7</v>
      </c>
      <c r="DA38" s="649"/>
      <c r="DB38" s="649"/>
      <c r="DC38" s="655"/>
      <c r="DD38" s="630">
        <v>1032254</v>
      </c>
      <c r="DE38" s="618"/>
      <c r="DF38" s="618"/>
      <c r="DG38" s="618"/>
      <c r="DH38" s="618"/>
      <c r="DI38" s="618"/>
      <c r="DJ38" s="618"/>
      <c r="DK38" s="619"/>
      <c r="DL38" s="630">
        <v>951735</v>
      </c>
      <c r="DM38" s="618"/>
      <c r="DN38" s="618"/>
      <c r="DO38" s="618"/>
      <c r="DP38" s="618"/>
      <c r="DQ38" s="618"/>
      <c r="DR38" s="618"/>
      <c r="DS38" s="618"/>
      <c r="DT38" s="618"/>
      <c r="DU38" s="618"/>
      <c r="DV38" s="619"/>
      <c r="DW38" s="626">
        <v>9.4</v>
      </c>
      <c r="DX38" s="649"/>
      <c r="DY38" s="649"/>
      <c r="DZ38" s="649"/>
      <c r="EA38" s="649"/>
      <c r="EB38" s="649"/>
      <c r="EC38" s="650"/>
    </row>
    <row r="39" spans="2:133" ht="11.25" customHeight="1" x14ac:dyDescent="0.25">
      <c r="B39" s="623" t="s">
        <v>337</v>
      </c>
      <c r="C39" s="624"/>
      <c r="D39" s="624"/>
      <c r="E39" s="624"/>
      <c r="F39" s="624"/>
      <c r="G39" s="624"/>
      <c r="H39" s="624"/>
      <c r="I39" s="624"/>
      <c r="J39" s="624"/>
      <c r="K39" s="624"/>
      <c r="L39" s="624"/>
      <c r="M39" s="624"/>
      <c r="N39" s="624"/>
      <c r="O39" s="624"/>
      <c r="P39" s="624"/>
      <c r="Q39" s="625"/>
      <c r="R39" s="617">
        <v>562477</v>
      </c>
      <c r="S39" s="618"/>
      <c r="T39" s="618"/>
      <c r="U39" s="618"/>
      <c r="V39" s="618"/>
      <c r="W39" s="618"/>
      <c r="X39" s="618"/>
      <c r="Y39" s="619"/>
      <c r="Z39" s="620">
        <v>2.8</v>
      </c>
      <c r="AA39" s="620"/>
      <c r="AB39" s="620"/>
      <c r="AC39" s="620"/>
      <c r="AD39" s="621">
        <v>4700</v>
      </c>
      <c r="AE39" s="621"/>
      <c r="AF39" s="621"/>
      <c r="AG39" s="621"/>
      <c r="AH39" s="621"/>
      <c r="AI39" s="621"/>
      <c r="AJ39" s="621"/>
      <c r="AK39" s="621"/>
      <c r="AL39" s="626">
        <v>0</v>
      </c>
      <c r="AM39" s="627"/>
      <c r="AN39" s="627"/>
      <c r="AO39" s="628"/>
      <c r="AQ39" s="686" t="s">
        <v>338</v>
      </c>
      <c r="AR39" s="687"/>
      <c r="AS39" s="687"/>
      <c r="AT39" s="687"/>
      <c r="AU39" s="687"/>
      <c r="AV39" s="687"/>
      <c r="AW39" s="687"/>
      <c r="AX39" s="687"/>
      <c r="AY39" s="688"/>
      <c r="AZ39" s="617">
        <v>15252</v>
      </c>
      <c r="BA39" s="618"/>
      <c r="BB39" s="618"/>
      <c r="BC39" s="618"/>
      <c r="BD39" s="647"/>
      <c r="BE39" s="647"/>
      <c r="BF39" s="674"/>
      <c r="BG39" s="623" t="s">
        <v>339</v>
      </c>
      <c r="BH39" s="624"/>
      <c r="BI39" s="624"/>
      <c r="BJ39" s="624"/>
      <c r="BK39" s="624"/>
      <c r="BL39" s="624"/>
      <c r="BM39" s="624"/>
      <c r="BN39" s="624"/>
      <c r="BO39" s="624"/>
      <c r="BP39" s="624"/>
      <c r="BQ39" s="624"/>
      <c r="BR39" s="624"/>
      <c r="BS39" s="624"/>
      <c r="BT39" s="624"/>
      <c r="BU39" s="625"/>
      <c r="BV39" s="617">
        <v>6086</v>
      </c>
      <c r="BW39" s="618"/>
      <c r="BX39" s="618"/>
      <c r="BY39" s="618"/>
      <c r="BZ39" s="618"/>
      <c r="CA39" s="618"/>
      <c r="CB39" s="631"/>
      <c r="CD39" s="623" t="s">
        <v>340</v>
      </c>
      <c r="CE39" s="624"/>
      <c r="CF39" s="624"/>
      <c r="CG39" s="624"/>
      <c r="CH39" s="624"/>
      <c r="CI39" s="624"/>
      <c r="CJ39" s="624"/>
      <c r="CK39" s="624"/>
      <c r="CL39" s="624"/>
      <c r="CM39" s="624"/>
      <c r="CN39" s="624"/>
      <c r="CO39" s="624"/>
      <c r="CP39" s="624"/>
      <c r="CQ39" s="625"/>
      <c r="CR39" s="617">
        <v>932949</v>
      </c>
      <c r="CS39" s="647"/>
      <c r="CT39" s="647"/>
      <c r="CU39" s="647"/>
      <c r="CV39" s="647"/>
      <c r="CW39" s="647"/>
      <c r="CX39" s="647"/>
      <c r="CY39" s="648"/>
      <c r="CZ39" s="626">
        <v>5</v>
      </c>
      <c r="DA39" s="649"/>
      <c r="DB39" s="649"/>
      <c r="DC39" s="655"/>
      <c r="DD39" s="630">
        <v>915531</v>
      </c>
      <c r="DE39" s="647"/>
      <c r="DF39" s="647"/>
      <c r="DG39" s="647"/>
      <c r="DH39" s="647"/>
      <c r="DI39" s="647"/>
      <c r="DJ39" s="647"/>
      <c r="DK39" s="648"/>
      <c r="DL39" s="630" t="s">
        <v>126</v>
      </c>
      <c r="DM39" s="647"/>
      <c r="DN39" s="647"/>
      <c r="DO39" s="647"/>
      <c r="DP39" s="647"/>
      <c r="DQ39" s="647"/>
      <c r="DR39" s="647"/>
      <c r="DS39" s="647"/>
      <c r="DT39" s="647"/>
      <c r="DU39" s="647"/>
      <c r="DV39" s="648"/>
      <c r="DW39" s="626" t="s">
        <v>126</v>
      </c>
      <c r="DX39" s="649"/>
      <c r="DY39" s="649"/>
      <c r="DZ39" s="649"/>
      <c r="EA39" s="649"/>
      <c r="EB39" s="649"/>
      <c r="EC39" s="650"/>
    </row>
    <row r="40" spans="2:133" ht="11.25" customHeight="1" x14ac:dyDescent="0.25">
      <c r="B40" s="623" t="s">
        <v>341</v>
      </c>
      <c r="C40" s="624"/>
      <c r="D40" s="624"/>
      <c r="E40" s="624"/>
      <c r="F40" s="624"/>
      <c r="G40" s="624"/>
      <c r="H40" s="624"/>
      <c r="I40" s="624"/>
      <c r="J40" s="624"/>
      <c r="K40" s="624"/>
      <c r="L40" s="624"/>
      <c r="M40" s="624"/>
      <c r="N40" s="624"/>
      <c r="O40" s="624"/>
      <c r="P40" s="624"/>
      <c r="Q40" s="625"/>
      <c r="R40" s="617">
        <v>1777300</v>
      </c>
      <c r="S40" s="618"/>
      <c r="T40" s="618"/>
      <c r="U40" s="618"/>
      <c r="V40" s="618"/>
      <c r="W40" s="618"/>
      <c r="X40" s="618"/>
      <c r="Y40" s="619"/>
      <c r="Z40" s="620">
        <v>8.8000000000000007</v>
      </c>
      <c r="AA40" s="620"/>
      <c r="AB40" s="620"/>
      <c r="AC40" s="620"/>
      <c r="AD40" s="621" t="s">
        <v>126</v>
      </c>
      <c r="AE40" s="621"/>
      <c r="AF40" s="621"/>
      <c r="AG40" s="621"/>
      <c r="AH40" s="621"/>
      <c r="AI40" s="621"/>
      <c r="AJ40" s="621"/>
      <c r="AK40" s="621"/>
      <c r="AL40" s="626" t="s">
        <v>126</v>
      </c>
      <c r="AM40" s="627"/>
      <c r="AN40" s="627"/>
      <c r="AO40" s="628"/>
      <c r="AQ40" s="686" t="s">
        <v>342</v>
      </c>
      <c r="AR40" s="687"/>
      <c r="AS40" s="687"/>
      <c r="AT40" s="687"/>
      <c r="AU40" s="687"/>
      <c r="AV40" s="687"/>
      <c r="AW40" s="687"/>
      <c r="AX40" s="687"/>
      <c r="AY40" s="688"/>
      <c r="AZ40" s="617">
        <v>3060</v>
      </c>
      <c r="BA40" s="618"/>
      <c r="BB40" s="618"/>
      <c r="BC40" s="618"/>
      <c r="BD40" s="647"/>
      <c r="BE40" s="647"/>
      <c r="BF40" s="674"/>
      <c r="BG40" s="666" t="s">
        <v>343</v>
      </c>
      <c r="BH40" s="667"/>
      <c r="BI40" s="667"/>
      <c r="BJ40" s="667"/>
      <c r="BK40" s="667"/>
      <c r="BL40" s="359"/>
      <c r="BM40" s="624" t="s">
        <v>344</v>
      </c>
      <c r="BN40" s="624"/>
      <c r="BO40" s="624"/>
      <c r="BP40" s="624"/>
      <c r="BQ40" s="624"/>
      <c r="BR40" s="624"/>
      <c r="BS40" s="624"/>
      <c r="BT40" s="624"/>
      <c r="BU40" s="625"/>
      <c r="BV40" s="617">
        <v>91</v>
      </c>
      <c r="BW40" s="618"/>
      <c r="BX40" s="618"/>
      <c r="BY40" s="618"/>
      <c r="BZ40" s="618"/>
      <c r="CA40" s="618"/>
      <c r="CB40" s="631"/>
      <c r="CD40" s="623" t="s">
        <v>345</v>
      </c>
      <c r="CE40" s="624"/>
      <c r="CF40" s="624"/>
      <c r="CG40" s="624"/>
      <c r="CH40" s="624"/>
      <c r="CI40" s="624"/>
      <c r="CJ40" s="624"/>
      <c r="CK40" s="624"/>
      <c r="CL40" s="624"/>
      <c r="CM40" s="624"/>
      <c r="CN40" s="624"/>
      <c r="CO40" s="624"/>
      <c r="CP40" s="624"/>
      <c r="CQ40" s="625"/>
      <c r="CR40" s="617">
        <v>104780</v>
      </c>
      <c r="CS40" s="618"/>
      <c r="CT40" s="618"/>
      <c r="CU40" s="618"/>
      <c r="CV40" s="618"/>
      <c r="CW40" s="618"/>
      <c r="CX40" s="618"/>
      <c r="CY40" s="619"/>
      <c r="CZ40" s="626">
        <v>0.6</v>
      </c>
      <c r="DA40" s="649"/>
      <c r="DB40" s="649"/>
      <c r="DC40" s="655"/>
      <c r="DD40" s="630" t="s">
        <v>126</v>
      </c>
      <c r="DE40" s="618"/>
      <c r="DF40" s="618"/>
      <c r="DG40" s="618"/>
      <c r="DH40" s="618"/>
      <c r="DI40" s="618"/>
      <c r="DJ40" s="618"/>
      <c r="DK40" s="619"/>
      <c r="DL40" s="630" t="s">
        <v>126</v>
      </c>
      <c r="DM40" s="618"/>
      <c r="DN40" s="618"/>
      <c r="DO40" s="618"/>
      <c r="DP40" s="618"/>
      <c r="DQ40" s="618"/>
      <c r="DR40" s="618"/>
      <c r="DS40" s="618"/>
      <c r="DT40" s="618"/>
      <c r="DU40" s="618"/>
      <c r="DV40" s="619"/>
      <c r="DW40" s="626" t="s">
        <v>126</v>
      </c>
      <c r="DX40" s="649"/>
      <c r="DY40" s="649"/>
      <c r="DZ40" s="649"/>
      <c r="EA40" s="649"/>
      <c r="EB40" s="649"/>
      <c r="EC40" s="650"/>
    </row>
    <row r="41" spans="2:133" ht="11.25" customHeight="1" x14ac:dyDescent="0.25">
      <c r="B41" s="623" t="s">
        <v>346</v>
      </c>
      <c r="C41" s="624"/>
      <c r="D41" s="624"/>
      <c r="E41" s="624"/>
      <c r="F41" s="624"/>
      <c r="G41" s="624"/>
      <c r="H41" s="624"/>
      <c r="I41" s="624"/>
      <c r="J41" s="624"/>
      <c r="K41" s="624"/>
      <c r="L41" s="624"/>
      <c r="M41" s="624"/>
      <c r="N41" s="624"/>
      <c r="O41" s="624"/>
      <c r="P41" s="624"/>
      <c r="Q41" s="625"/>
      <c r="R41" s="617" t="s">
        <v>126</v>
      </c>
      <c r="S41" s="618"/>
      <c r="T41" s="618"/>
      <c r="U41" s="618"/>
      <c r="V41" s="618"/>
      <c r="W41" s="618"/>
      <c r="X41" s="618"/>
      <c r="Y41" s="619"/>
      <c r="Z41" s="620" t="s">
        <v>126</v>
      </c>
      <c r="AA41" s="620"/>
      <c r="AB41" s="620"/>
      <c r="AC41" s="620"/>
      <c r="AD41" s="621" t="s">
        <v>126</v>
      </c>
      <c r="AE41" s="621"/>
      <c r="AF41" s="621"/>
      <c r="AG41" s="621"/>
      <c r="AH41" s="621"/>
      <c r="AI41" s="621"/>
      <c r="AJ41" s="621"/>
      <c r="AK41" s="621"/>
      <c r="AL41" s="626" t="s">
        <v>126</v>
      </c>
      <c r="AM41" s="627"/>
      <c r="AN41" s="627"/>
      <c r="AO41" s="628"/>
      <c r="AQ41" s="686" t="s">
        <v>347</v>
      </c>
      <c r="AR41" s="687"/>
      <c r="AS41" s="687"/>
      <c r="AT41" s="687"/>
      <c r="AU41" s="687"/>
      <c r="AV41" s="687"/>
      <c r="AW41" s="687"/>
      <c r="AX41" s="687"/>
      <c r="AY41" s="688"/>
      <c r="AZ41" s="617">
        <v>268336</v>
      </c>
      <c r="BA41" s="618"/>
      <c r="BB41" s="618"/>
      <c r="BC41" s="618"/>
      <c r="BD41" s="647"/>
      <c r="BE41" s="647"/>
      <c r="BF41" s="674"/>
      <c r="BG41" s="666"/>
      <c r="BH41" s="667"/>
      <c r="BI41" s="667"/>
      <c r="BJ41" s="667"/>
      <c r="BK41" s="667"/>
      <c r="BL41" s="359"/>
      <c r="BM41" s="624" t="s">
        <v>348</v>
      </c>
      <c r="BN41" s="624"/>
      <c r="BO41" s="624"/>
      <c r="BP41" s="624"/>
      <c r="BQ41" s="624"/>
      <c r="BR41" s="624"/>
      <c r="BS41" s="624"/>
      <c r="BT41" s="624"/>
      <c r="BU41" s="625"/>
      <c r="BV41" s="617" t="s">
        <v>126</v>
      </c>
      <c r="BW41" s="618"/>
      <c r="BX41" s="618"/>
      <c r="BY41" s="618"/>
      <c r="BZ41" s="618"/>
      <c r="CA41" s="618"/>
      <c r="CB41" s="631"/>
      <c r="CD41" s="623" t="s">
        <v>349</v>
      </c>
      <c r="CE41" s="624"/>
      <c r="CF41" s="624"/>
      <c r="CG41" s="624"/>
      <c r="CH41" s="624"/>
      <c r="CI41" s="624"/>
      <c r="CJ41" s="624"/>
      <c r="CK41" s="624"/>
      <c r="CL41" s="624"/>
      <c r="CM41" s="624"/>
      <c r="CN41" s="624"/>
      <c r="CO41" s="624"/>
      <c r="CP41" s="624"/>
      <c r="CQ41" s="625"/>
      <c r="CR41" s="617" t="s">
        <v>126</v>
      </c>
      <c r="CS41" s="647"/>
      <c r="CT41" s="647"/>
      <c r="CU41" s="647"/>
      <c r="CV41" s="647"/>
      <c r="CW41" s="647"/>
      <c r="CX41" s="647"/>
      <c r="CY41" s="648"/>
      <c r="CZ41" s="626" t="s">
        <v>126</v>
      </c>
      <c r="DA41" s="649"/>
      <c r="DB41" s="649"/>
      <c r="DC41" s="655"/>
      <c r="DD41" s="630" t="s">
        <v>126</v>
      </c>
      <c r="DE41" s="647"/>
      <c r="DF41" s="647"/>
      <c r="DG41" s="647"/>
      <c r="DH41" s="647"/>
      <c r="DI41" s="647"/>
      <c r="DJ41" s="647"/>
      <c r="DK41" s="648"/>
      <c r="DL41" s="698"/>
      <c r="DM41" s="699"/>
      <c r="DN41" s="699"/>
      <c r="DO41" s="699"/>
      <c r="DP41" s="699"/>
      <c r="DQ41" s="699"/>
      <c r="DR41" s="699"/>
      <c r="DS41" s="699"/>
      <c r="DT41" s="699"/>
      <c r="DU41" s="699"/>
      <c r="DV41" s="700"/>
      <c r="DW41" s="689"/>
      <c r="DX41" s="690"/>
      <c r="DY41" s="690"/>
      <c r="DZ41" s="690"/>
      <c r="EA41" s="690"/>
      <c r="EB41" s="690"/>
      <c r="EC41" s="691"/>
    </row>
    <row r="42" spans="2:133" ht="11.25" customHeight="1" x14ac:dyDescent="0.25">
      <c r="B42" s="623" t="s">
        <v>350</v>
      </c>
      <c r="C42" s="624"/>
      <c r="D42" s="624"/>
      <c r="E42" s="624"/>
      <c r="F42" s="624"/>
      <c r="G42" s="624"/>
      <c r="H42" s="624"/>
      <c r="I42" s="624"/>
      <c r="J42" s="624"/>
      <c r="K42" s="624"/>
      <c r="L42" s="624"/>
      <c r="M42" s="624"/>
      <c r="N42" s="624"/>
      <c r="O42" s="624"/>
      <c r="P42" s="624"/>
      <c r="Q42" s="625"/>
      <c r="R42" s="617" t="s">
        <v>126</v>
      </c>
      <c r="S42" s="618"/>
      <c r="T42" s="618"/>
      <c r="U42" s="618"/>
      <c r="V42" s="618"/>
      <c r="W42" s="618"/>
      <c r="X42" s="618"/>
      <c r="Y42" s="619"/>
      <c r="Z42" s="620" t="s">
        <v>126</v>
      </c>
      <c r="AA42" s="620"/>
      <c r="AB42" s="620"/>
      <c r="AC42" s="620"/>
      <c r="AD42" s="621" t="s">
        <v>126</v>
      </c>
      <c r="AE42" s="621"/>
      <c r="AF42" s="621"/>
      <c r="AG42" s="621"/>
      <c r="AH42" s="621"/>
      <c r="AI42" s="621"/>
      <c r="AJ42" s="621"/>
      <c r="AK42" s="621"/>
      <c r="AL42" s="626" t="s">
        <v>126</v>
      </c>
      <c r="AM42" s="627"/>
      <c r="AN42" s="627"/>
      <c r="AO42" s="628"/>
      <c r="AQ42" s="695" t="s">
        <v>351</v>
      </c>
      <c r="AR42" s="696"/>
      <c r="AS42" s="696"/>
      <c r="AT42" s="696"/>
      <c r="AU42" s="696"/>
      <c r="AV42" s="696"/>
      <c r="AW42" s="696"/>
      <c r="AX42" s="696"/>
      <c r="AY42" s="697"/>
      <c r="AZ42" s="692">
        <v>940436</v>
      </c>
      <c r="BA42" s="693"/>
      <c r="BB42" s="693"/>
      <c r="BC42" s="693"/>
      <c r="BD42" s="676"/>
      <c r="BE42" s="676"/>
      <c r="BF42" s="677"/>
      <c r="BG42" s="668"/>
      <c r="BH42" s="669"/>
      <c r="BI42" s="669"/>
      <c r="BJ42" s="669"/>
      <c r="BK42" s="669"/>
      <c r="BL42" s="357"/>
      <c r="BM42" s="639" t="s">
        <v>352</v>
      </c>
      <c r="BN42" s="639"/>
      <c r="BO42" s="639"/>
      <c r="BP42" s="639"/>
      <c r="BQ42" s="639"/>
      <c r="BR42" s="639"/>
      <c r="BS42" s="639"/>
      <c r="BT42" s="639"/>
      <c r="BU42" s="640"/>
      <c r="BV42" s="692">
        <v>360</v>
      </c>
      <c r="BW42" s="693"/>
      <c r="BX42" s="693"/>
      <c r="BY42" s="693"/>
      <c r="BZ42" s="693"/>
      <c r="CA42" s="693"/>
      <c r="CB42" s="694"/>
      <c r="CD42" s="623" t="s">
        <v>353</v>
      </c>
      <c r="CE42" s="624"/>
      <c r="CF42" s="624"/>
      <c r="CG42" s="624"/>
      <c r="CH42" s="624"/>
      <c r="CI42" s="624"/>
      <c r="CJ42" s="624"/>
      <c r="CK42" s="624"/>
      <c r="CL42" s="624"/>
      <c r="CM42" s="624"/>
      <c r="CN42" s="624"/>
      <c r="CO42" s="624"/>
      <c r="CP42" s="624"/>
      <c r="CQ42" s="625"/>
      <c r="CR42" s="617">
        <v>2007424</v>
      </c>
      <c r="CS42" s="647"/>
      <c r="CT42" s="647"/>
      <c r="CU42" s="647"/>
      <c r="CV42" s="647"/>
      <c r="CW42" s="647"/>
      <c r="CX42" s="647"/>
      <c r="CY42" s="648"/>
      <c r="CZ42" s="626">
        <v>10.8</v>
      </c>
      <c r="DA42" s="649"/>
      <c r="DB42" s="649"/>
      <c r="DC42" s="655"/>
      <c r="DD42" s="630">
        <v>495073</v>
      </c>
      <c r="DE42" s="647"/>
      <c r="DF42" s="647"/>
      <c r="DG42" s="647"/>
      <c r="DH42" s="647"/>
      <c r="DI42" s="647"/>
      <c r="DJ42" s="647"/>
      <c r="DK42" s="648"/>
      <c r="DL42" s="698"/>
      <c r="DM42" s="699"/>
      <c r="DN42" s="699"/>
      <c r="DO42" s="699"/>
      <c r="DP42" s="699"/>
      <c r="DQ42" s="699"/>
      <c r="DR42" s="699"/>
      <c r="DS42" s="699"/>
      <c r="DT42" s="699"/>
      <c r="DU42" s="699"/>
      <c r="DV42" s="700"/>
      <c r="DW42" s="689"/>
      <c r="DX42" s="690"/>
      <c r="DY42" s="690"/>
      <c r="DZ42" s="690"/>
      <c r="EA42" s="690"/>
      <c r="EB42" s="690"/>
      <c r="EC42" s="691"/>
    </row>
    <row r="43" spans="2:133" ht="11.25" customHeight="1" x14ac:dyDescent="0.25">
      <c r="B43" s="623" t="s">
        <v>354</v>
      </c>
      <c r="C43" s="624"/>
      <c r="D43" s="624"/>
      <c r="E43" s="624"/>
      <c r="F43" s="624"/>
      <c r="G43" s="624"/>
      <c r="H43" s="624"/>
      <c r="I43" s="624"/>
      <c r="J43" s="624"/>
      <c r="K43" s="624"/>
      <c r="L43" s="624"/>
      <c r="M43" s="624"/>
      <c r="N43" s="624"/>
      <c r="O43" s="624"/>
      <c r="P43" s="624"/>
      <c r="Q43" s="625"/>
      <c r="R43" s="617">
        <v>530300</v>
      </c>
      <c r="S43" s="618"/>
      <c r="T43" s="618"/>
      <c r="U43" s="618"/>
      <c r="V43" s="618"/>
      <c r="W43" s="618"/>
      <c r="X43" s="618"/>
      <c r="Y43" s="619"/>
      <c r="Z43" s="620">
        <v>2.6</v>
      </c>
      <c r="AA43" s="620"/>
      <c r="AB43" s="620"/>
      <c r="AC43" s="620"/>
      <c r="AD43" s="621" t="s">
        <v>126</v>
      </c>
      <c r="AE43" s="621"/>
      <c r="AF43" s="621"/>
      <c r="AG43" s="621"/>
      <c r="AH43" s="621"/>
      <c r="AI43" s="621"/>
      <c r="AJ43" s="621"/>
      <c r="AK43" s="621"/>
      <c r="AL43" s="626" t="s">
        <v>126</v>
      </c>
      <c r="AM43" s="627"/>
      <c r="AN43" s="627"/>
      <c r="AO43" s="628"/>
      <c r="CD43" s="623" t="s">
        <v>355</v>
      </c>
      <c r="CE43" s="624"/>
      <c r="CF43" s="624"/>
      <c r="CG43" s="624"/>
      <c r="CH43" s="624"/>
      <c r="CI43" s="624"/>
      <c r="CJ43" s="624"/>
      <c r="CK43" s="624"/>
      <c r="CL43" s="624"/>
      <c r="CM43" s="624"/>
      <c r="CN43" s="624"/>
      <c r="CO43" s="624"/>
      <c r="CP43" s="624"/>
      <c r="CQ43" s="625"/>
      <c r="CR43" s="617">
        <v>83826</v>
      </c>
      <c r="CS43" s="647"/>
      <c r="CT43" s="647"/>
      <c r="CU43" s="647"/>
      <c r="CV43" s="647"/>
      <c r="CW43" s="647"/>
      <c r="CX43" s="647"/>
      <c r="CY43" s="648"/>
      <c r="CZ43" s="626">
        <v>0.4</v>
      </c>
      <c r="DA43" s="649"/>
      <c r="DB43" s="649"/>
      <c r="DC43" s="655"/>
      <c r="DD43" s="630">
        <v>23227</v>
      </c>
      <c r="DE43" s="647"/>
      <c r="DF43" s="647"/>
      <c r="DG43" s="647"/>
      <c r="DH43" s="647"/>
      <c r="DI43" s="647"/>
      <c r="DJ43" s="647"/>
      <c r="DK43" s="648"/>
      <c r="DL43" s="698"/>
      <c r="DM43" s="699"/>
      <c r="DN43" s="699"/>
      <c r="DO43" s="699"/>
      <c r="DP43" s="699"/>
      <c r="DQ43" s="699"/>
      <c r="DR43" s="699"/>
      <c r="DS43" s="699"/>
      <c r="DT43" s="699"/>
      <c r="DU43" s="699"/>
      <c r="DV43" s="700"/>
      <c r="DW43" s="689"/>
      <c r="DX43" s="690"/>
      <c r="DY43" s="690"/>
      <c r="DZ43" s="690"/>
      <c r="EA43" s="690"/>
      <c r="EB43" s="690"/>
      <c r="EC43" s="691"/>
    </row>
    <row r="44" spans="2:133" ht="11.25" customHeight="1" x14ac:dyDescent="0.25">
      <c r="B44" s="638" t="s">
        <v>356</v>
      </c>
      <c r="C44" s="639"/>
      <c r="D44" s="639"/>
      <c r="E44" s="639"/>
      <c r="F44" s="639"/>
      <c r="G44" s="639"/>
      <c r="H44" s="639"/>
      <c r="I44" s="639"/>
      <c r="J44" s="639"/>
      <c r="K44" s="639"/>
      <c r="L44" s="639"/>
      <c r="M44" s="639"/>
      <c r="N44" s="639"/>
      <c r="O44" s="639"/>
      <c r="P44" s="639"/>
      <c r="Q44" s="640"/>
      <c r="R44" s="692">
        <v>20291016</v>
      </c>
      <c r="S44" s="693"/>
      <c r="T44" s="693"/>
      <c r="U44" s="693"/>
      <c r="V44" s="693"/>
      <c r="W44" s="693"/>
      <c r="X44" s="693"/>
      <c r="Y44" s="701"/>
      <c r="Z44" s="702">
        <v>100</v>
      </c>
      <c r="AA44" s="702"/>
      <c r="AB44" s="702"/>
      <c r="AC44" s="702"/>
      <c r="AD44" s="703">
        <v>9644478</v>
      </c>
      <c r="AE44" s="703"/>
      <c r="AF44" s="703"/>
      <c r="AG44" s="703"/>
      <c r="AH44" s="703"/>
      <c r="AI44" s="703"/>
      <c r="AJ44" s="703"/>
      <c r="AK44" s="703"/>
      <c r="AL44" s="704">
        <v>100</v>
      </c>
      <c r="AM44" s="675"/>
      <c r="AN44" s="675"/>
      <c r="AO44" s="705"/>
      <c r="CD44" s="658" t="s">
        <v>303</v>
      </c>
      <c r="CE44" s="659"/>
      <c r="CF44" s="623" t="s">
        <v>357</v>
      </c>
      <c r="CG44" s="624"/>
      <c r="CH44" s="624"/>
      <c r="CI44" s="624"/>
      <c r="CJ44" s="624"/>
      <c r="CK44" s="624"/>
      <c r="CL44" s="624"/>
      <c r="CM44" s="624"/>
      <c r="CN44" s="624"/>
      <c r="CO44" s="624"/>
      <c r="CP44" s="624"/>
      <c r="CQ44" s="625"/>
      <c r="CR44" s="617">
        <v>2006863</v>
      </c>
      <c r="CS44" s="618"/>
      <c r="CT44" s="618"/>
      <c r="CU44" s="618"/>
      <c r="CV44" s="618"/>
      <c r="CW44" s="618"/>
      <c r="CX44" s="618"/>
      <c r="CY44" s="619"/>
      <c r="CZ44" s="626">
        <v>10.8</v>
      </c>
      <c r="DA44" s="627"/>
      <c r="DB44" s="627"/>
      <c r="DC44" s="632"/>
      <c r="DD44" s="630">
        <v>494986</v>
      </c>
      <c r="DE44" s="618"/>
      <c r="DF44" s="618"/>
      <c r="DG44" s="618"/>
      <c r="DH44" s="618"/>
      <c r="DI44" s="618"/>
      <c r="DJ44" s="618"/>
      <c r="DK44" s="619"/>
      <c r="DL44" s="698"/>
      <c r="DM44" s="699"/>
      <c r="DN44" s="699"/>
      <c r="DO44" s="699"/>
      <c r="DP44" s="699"/>
      <c r="DQ44" s="699"/>
      <c r="DR44" s="699"/>
      <c r="DS44" s="699"/>
      <c r="DT44" s="699"/>
      <c r="DU44" s="699"/>
      <c r="DV44" s="700"/>
      <c r="DW44" s="689"/>
      <c r="DX44" s="690"/>
      <c r="DY44" s="690"/>
      <c r="DZ44" s="690"/>
      <c r="EA44" s="690"/>
      <c r="EB44" s="690"/>
      <c r="EC44" s="691"/>
    </row>
    <row r="45" spans="2:133" ht="11.25" customHeight="1" x14ac:dyDescent="0.25">
      <c r="CD45" s="660"/>
      <c r="CE45" s="661"/>
      <c r="CF45" s="623" t="s">
        <v>358</v>
      </c>
      <c r="CG45" s="624"/>
      <c r="CH45" s="624"/>
      <c r="CI45" s="624"/>
      <c r="CJ45" s="624"/>
      <c r="CK45" s="624"/>
      <c r="CL45" s="624"/>
      <c r="CM45" s="624"/>
      <c r="CN45" s="624"/>
      <c r="CO45" s="624"/>
      <c r="CP45" s="624"/>
      <c r="CQ45" s="625"/>
      <c r="CR45" s="617">
        <v>319148</v>
      </c>
      <c r="CS45" s="647"/>
      <c r="CT45" s="647"/>
      <c r="CU45" s="647"/>
      <c r="CV45" s="647"/>
      <c r="CW45" s="647"/>
      <c r="CX45" s="647"/>
      <c r="CY45" s="648"/>
      <c r="CZ45" s="626">
        <v>1.7</v>
      </c>
      <c r="DA45" s="649"/>
      <c r="DB45" s="649"/>
      <c r="DC45" s="655"/>
      <c r="DD45" s="630">
        <v>28494</v>
      </c>
      <c r="DE45" s="647"/>
      <c r="DF45" s="647"/>
      <c r="DG45" s="647"/>
      <c r="DH45" s="647"/>
      <c r="DI45" s="647"/>
      <c r="DJ45" s="647"/>
      <c r="DK45" s="648"/>
      <c r="DL45" s="698"/>
      <c r="DM45" s="699"/>
      <c r="DN45" s="699"/>
      <c r="DO45" s="699"/>
      <c r="DP45" s="699"/>
      <c r="DQ45" s="699"/>
      <c r="DR45" s="699"/>
      <c r="DS45" s="699"/>
      <c r="DT45" s="699"/>
      <c r="DU45" s="699"/>
      <c r="DV45" s="700"/>
      <c r="DW45" s="689"/>
      <c r="DX45" s="690"/>
      <c r="DY45" s="690"/>
      <c r="DZ45" s="690"/>
      <c r="EA45" s="690"/>
      <c r="EB45" s="690"/>
      <c r="EC45" s="691"/>
    </row>
    <row r="46" spans="2:133" ht="11.25" customHeight="1" x14ac:dyDescent="0.25">
      <c r="B46" s="211" t="s">
        <v>359</v>
      </c>
      <c r="CD46" s="660"/>
      <c r="CE46" s="661"/>
      <c r="CF46" s="623" t="s">
        <v>360</v>
      </c>
      <c r="CG46" s="624"/>
      <c r="CH46" s="624"/>
      <c r="CI46" s="624"/>
      <c r="CJ46" s="624"/>
      <c r="CK46" s="624"/>
      <c r="CL46" s="624"/>
      <c r="CM46" s="624"/>
      <c r="CN46" s="624"/>
      <c r="CO46" s="624"/>
      <c r="CP46" s="624"/>
      <c r="CQ46" s="625"/>
      <c r="CR46" s="617">
        <v>1633094</v>
      </c>
      <c r="CS46" s="618"/>
      <c r="CT46" s="618"/>
      <c r="CU46" s="618"/>
      <c r="CV46" s="618"/>
      <c r="CW46" s="618"/>
      <c r="CX46" s="618"/>
      <c r="CY46" s="619"/>
      <c r="CZ46" s="626">
        <v>8.8000000000000007</v>
      </c>
      <c r="DA46" s="627"/>
      <c r="DB46" s="627"/>
      <c r="DC46" s="632"/>
      <c r="DD46" s="630">
        <v>464971</v>
      </c>
      <c r="DE46" s="618"/>
      <c r="DF46" s="618"/>
      <c r="DG46" s="618"/>
      <c r="DH46" s="618"/>
      <c r="DI46" s="618"/>
      <c r="DJ46" s="618"/>
      <c r="DK46" s="619"/>
      <c r="DL46" s="698"/>
      <c r="DM46" s="699"/>
      <c r="DN46" s="699"/>
      <c r="DO46" s="699"/>
      <c r="DP46" s="699"/>
      <c r="DQ46" s="699"/>
      <c r="DR46" s="699"/>
      <c r="DS46" s="699"/>
      <c r="DT46" s="699"/>
      <c r="DU46" s="699"/>
      <c r="DV46" s="700"/>
      <c r="DW46" s="689"/>
      <c r="DX46" s="690"/>
      <c r="DY46" s="690"/>
      <c r="DZ46" s="690"/>
      <c r="EA46" s="690"/>
      <c r="EB46" s="690"/>
      <c r="EC46" s="691"/>
    </row>
    <row r="47" spans="2:133" ht="11.25" customHeight="1" x14ac:dyDescent="0.25">
      <c r="B47" s="716" t="s">
        <v>361</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23" t="s">
        <v>362</v>
      </c>
      <c r="CG47" s="624"/>
      <c r="CH47" s="624"/>
      <c r="CI47" s="624"/>
      <c r="CJ47" s="624"/>
      <c r="CK47" s="624"/>
      <c r="CL47" s="624"/>
      <c r="CM47" s="624"/>
      <c r="CN47" s="624"/>
      <c r="CO47" s="624"/>
      <c r="CP47" s="624"/>
      <c r="CQ47" s="625"/>
      <c r="CR47" s="617">
        <v>561</v>
      </c>
      <c r="CS47" s="647"/>
      <c r="CT47" s="647"/>
      <c r="CU47" s="647"/>
      <c r="CV47" s="647"/>
      <c r="CW47" s="647"/>
      <c r="CX47" s="647"/>
      <c r="CY47" s="648"/>
      <c r="CZ47" s="626">
        <v>0</v>
      </c>
      <c r="DA47" s="649"/>
      <c r="DB47" s="649"/>
      <c r="DC47" s="655"/>
      <c r="DD47" s="630">
        <v>87</v>
      </c>
      <c r="DE47" s="647"/>
      <c r="DF47" s="647"/>
      <c r="DG47" s="647"/>
      <c r="DH47" s="647"/>
      <c r="DI47" s="647"/>
      <c r="DJ47" s="647"/>
      <c r="DK47" s="648"/>
      <c r="DL47" s="698"/>
      <c r="DM47" s="699"/>
      <c r="DN47" s="699"/>
      <c r="DO47" s="699"/>
      <c r="DP47" s="699"/>
      <c r="DQ47" s="699"/>
      <c r="DR47" s="699"/>
      <c r="DS47" s="699"/>
      <c r="DT47" s="699"/>
      <c r="DU47" s="699"/>
      <c r="DV47" s="700"/>
      <c r="DW47" s="689"/>
      <c r="DX47" s="690"/>
      <c r="DY47" s="690"/>
      <c r="DZ47" s="690"/>
      <c r="EA47" s="690"/>
      <c r="EB47" s="690"/>
      <c r="EC47" s="691"/>
    </row>
    <row r="48" spans="2:133" ht="10.5" x14ac:dyDescent="0.25">
      <c r="B48" s="716" t="s">
        <v>363</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23" t="s">
        <v>364</v>
      </c>
      <c r="CG48" s="624"/>
      <c r="CH48" s="624"/>
      <c r="CI48" s="624"/>
      <c r="CJ48" s="624"/>
      <c r="CK48" s="624"/>
      <c r="CL48" s="624"/>
      <c r="CM48" s="624"/>
      <c r="CN48" s="624"/>
      <c r="CO48" s="624"/>
      <c r="CP48" s="624"/>
      <c r="CQ48" s="625"/>
      <c r="CR48" s="617" t="s">
        <v>126</v>
      </c>
      <c r="CS48" s="618"/>
      <c r="CT48" s="618"/>
      <c r="CU48" s="618"/>
      <c r="CV48" s="618"/>
      <c r="CW48" s="618"/>
      <c r="CX48" s="618"/>
      <c r="CY48" s="619"/>
      <c r="CZ48" s="626" t="s">
        <v>126</v>
      </c>
      <c r="DA48" s="627"/>
      <c r="DB48" s="627"/>
      <c r="DC48" s="632"/>
      <c r="DD48" s="630" t="s">
        <v>126</v>
      </c>
      <c r="DE48" s="618"/>
      <c r="DF48" s="618"/>
      <c r="DG48" s="618"/>
      <c r="DH48" s="618"/>
      <c r="DI48" s="618"/>
      <c r="DJ48" s="618"/>
      <c r="DK48" s="619"/>
      <c r="DL48" s="698"/>
      <c r="DM48" s="699"/>
      <c r="DN48" s="699"/>
      <c r="DO48" s="699"/>
      <c r="DP48" s="699"/>
      <c r="DQ48" s="699"/>
      <c r="DR48" s="699"/>
      <c r="DS48" s="699"/>
      <c r="DT48" s="699"/>
      <c r="DU48" s="699"/>
      <c r="DV48" s="700"/>
      <c r="DW48" s="689"/>
      <c r="DX48" s="690"/>
      <c r="DY48" s="690"/>
      <c r="DZ48" s="690"/>
      <c r="EA48" s="690"/>
      <c r="EB48" s="690"/>
      <c r="EC48" s="691"/>
    </row>
    <row r="49" spans="2:133" ht="11.25" customHeight="1" x14ac:dyDescent="0.25">
      <c r="B49" s="358"/>
      <c r="CD49" s="638" t="s">
        <v>365</v>
      </c>
      <c r="CE49" s="639"/>
      <c r="CF49" s="639"/>
      <c r="CG49" s="639"/>
      <c r="CH49" s="639"/>
      <c r="CI49" s="639"/>
      <c r="CJ49" s="639"/>
      <c r="CK49" s="639"/>
      <c r="CL49" s="639"/>
      <c r="CM49" s="639"/>
      <c r="CN49" s="639"/>
      <c r="CO49" s="639"/>
      <c r="CP49" s="639"/>
      <c r="CQ49" s="640"/>
      <c r="CR49" s="692">
        <v>18630688</v>
      </c>
      <c r="CS49" s="676"/>
      <c r="CT49" s="676"/>
      <c r="CU49" s="676"/>
      <c r="CV49" s="676"/>
      <c r="CW49" s="676"/>
      <c r="CX49" s="676"/>
      <c r="CY49" s="706"/>
      <c r="CZ49" s="704">
        <v>100</v>
      </c>
      <c r="DA49" s="707"/>
      <c r="DB49" s="707"/>
      <c r="DC49" s="708"/>
      <c r="DD49" s="709">
        <v>13014919</v>
      </c>
      <c r="DE49" s="676"/>
      <c r="DF49" s="676"/>
      <c r="DG49" s="676"/>
      <c r="DH49" s="676"/>
      <c r="DI49" s="676"/>
      <c r="DJ49" s="676"/>
      <c r="DK49" s="706"/>
      <c r="DL49" s="710"/>
      <c r="DM49" s="711"/>
      <c r="DN49" s="711"/>
      <c r="DO49" s="711"/>
      <c r="DP49" s="711"/>
      <c r="DQ49" s="711"/>
      <c r="DR49" s="711"/>
      <c r="DS49" s="711"/>
      <c r="DT49" s="711"/>
      <c r="DU49" s="711"/>
      <c r="DV49" s="712"/>
      <c r="DW49" s="713"/>
      <c r="DX49" s="714"/>
      <c r="DY49" s="714"/>
      <c r="DZ49" s="714"/>
      <c r="EA49" s="714"/>
      <c r="EB49" s="714"/>
      <c r="EC49" s="715"/>
    </row>
    <row r="50" spans="2:133" ht="10.5" hidden="1" x14ac:dyDescent="0.25">
      <c r="B50" s="358"/>
    </row>
  </sheetData>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2.75" zeroHeight="1" x14ac:dyDescent="0.25"/>
  <cols>
    <col min="1" max="130" width="2.73046875" style="222" customWidth="1"/>
    <col min="131" max="131" width="1.59765625" style="222" customWidth="1"/>
    <col min="132" max="16384" width="9" style="222" hidden="1"/>
  </cols>
  <sheetData>
    <row r="1" spans="1:131" ht="11.25" customHeight="1" thickBot="1" x14ac:dyDescent="0.3">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3">
      <c r="A2" s="1089" t="s">
        <v>366</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90" t="s">
        <v>367</v>
      </c>
      <c r="DK2" s="1091"/>
      <c r="DL2" s="1091"/>
      <c r="DM2" s="1091"/>
      <c r="DN2" s="1091"/>
      <c r="DO2" s="1092"/>
      <c r="DP2" s="219"/>
      <c r="DQ2" s="1090" t="s">
        <v>368</v>
      </c>
      <c r="DR2" s="1091"/>
      <c r="DS2" s="1091"/>
      <c r="DT2" s="1091"/>
      <c r="DU2" s="1091"/>
      <c r="DV2" s="1091"/>
      <c r="DW2" s="1091"/>
      <c r="DX2" s="1091"/>
      <c r="DY2" s="1091"/>
      <c r="DZ2" s="1092"/>
      <c r="EA2" s="221"/>
    </row>
    <row r="3" spans="1:131" ht="11.25" customHeight="1" x14ac:dyDescent="0.2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3">
      <c r="A4" s="1058" t="s">
        <v>369</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23"/>
      <c r="BA4" s="223"/>
      <c r="BB4" s="223"/>
      <c r="BC4" s="223"/>
      <c r="BD4" s="223"/>
      <c r="BE4" s="224"/>
      <c r="BF4" s="224"/>
      <c r="BG4" s="224"/>
      <c r="BH4" s="224"/>
      <c r="BI4" s="224"/>
      <c r="BJ4" s="224"/>
      <c r="BK4" s="224"/>
      <c r="BL4" s="224"/>
      <c r="BM4" s="224"/>
      <c r="BN4" s="224"/>
      <c r="BO4" s="224"/>
      <c r="BP4" s="224"/>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25">
      <c r="A5" s="991" t="s">
        <v>371</v>
      </c>
      <c r="B5" s="992"/>
      <c r="C5" s="992"/>
      <c r="D5" s="992"/>
      <c r="E5" s="992"/>
      <c r="F5" s="992"/>
      <c r="G5" s="992"/>
      <c r="H5" s="992"/>
      <c r="I5" s="992"/>
      <c r="J5" s="992"/>
      <c r="K5" s="992"/>
      <c r="L5" s="992"/>
      <c r="M5" s="992"/>
      <c r="N5" s="992"/>
      <c r="O5" s="992"/>
      <c r="P5" s="993"/>
      <c r="Q5" s="997" t="s">
        <v>372</v>
      </c>
      <c r="R5" s="998"/>
      <c r="S5" s="998"/>
      <c r="T5" s="998"/>
      <c r="U5" s="999"/>
      <c r="V5" s="997" t="s">
        <v>373</v>
      </c>
      <c r="W5" s="998"/>
      <c r="X5" s="998"/>
      <c r="Y5" s="998"/>
      <c r="Z5" s="999"/>
      <c r="AA5" s="997" t="s">
        <v>374</v>
      </c>
      <c r="AB5" s="998"/>
      <c r="AC5" s="998"/>
      <c r="AD5" s="998"/>
      <c r="AE5" s="998"/>
      <c r="AF5" s="1093" t="s">
        <v>375</v>
      </c>
      <c r="AG5" s="998"/>
      <c r="AH5" s="998"/>
      <c r="AI5" s="998"/>
      <c r="AJ5" s="1011"/>
      <c r="AK5" s="998" t="s">
        <v>376</v>
      </c>
      <c r="AL5" s="998"/>
      <c r="AM5" s="998"/>
      <c r="AN5" s="998"/>
      <c r="AO5" s="999"/>
      <c r="AP5" s="997" t="s">
        <v>377</v>
      </c>
      <c r="AQ5" s="998"/>
      <c r="AR5" s="998"/>
      <c r="AS5" s="998"/>
      <c r="AT5" s="999"/>
      <c r="AU5" s="997" t="s">
        <v>378</v>
      </c>
      <c r="AV5" s="998"/>
      <c r="AW5" s="998"/>
      <c r="AX5" s="998"/>
      <c r="AY5" s="1011"/>
      <c r="AZ5" s="223"/>
      <c r="BA5" s="223"/>
      <c r="BB5" s="223"/>
      <c r="BC5" s="223"/>
      <c r="BD5" s="223"/>
      <c r="BE5" s="224"/>
      <c r="BF5" s="224"/>
      <c r="BG5" s="224"/>
      <c r="BH5" s="224"/>
      <c r="BI5" s="224"/>
      <c r="BJ5" s="224"/>
      <c r="BK5" s="224"/>
      <c r="BL5" s="224"/>
      <c r="BM5" s="224"/>
      <c r="BN5" s="224"/>
      <c r="BO5" s="224"/>
      <c r="BP5" s="224"/>
      <c r="BQ5" s="991" t="s">
        <v>379</v>
      </c>
      <c r="BR5" s="992"/>
      <c r="BS5" s="992"/>
      <c r="BT5" s="992"/>
      <c r="BU5" s="992"/>
      <c r="BV5" s="992"/>
      <c r="BW5" s="992"/>
      <c r="BX5" s="992"/>
      <c r="BY5" s="992"/>
      <c r="BZ5" s="992"/>
      <c r="CA5" s="992"/>
      <c r="CB5" s="992"/>
      <c r="CC5" s="992"/>
      <c r="CD5" s="992"/>
      <c r="CE5" s="992"/>
      <c r="CF5" s="992"/>
      <c r="CG5" s="993"/>
      <c r="CH5" s="997" t="s">
        <v>380</v>
      </c>
      <c r="CI5" s="998"/>
      <c r="CJ5" s="998"/>
      <c r="CK5" s="998"/>
      <c r="CL5" s="999"/>
      <c r="CM5" s="997" t="s">
        <v>381</v>
      </c>
      <c r="CN5" s="998"/>
      <c r="CO5" s="998"/>
      <c r="CP5" s="998"/>
      <c r="CQ5" s="999"/>
      <c r="CR5" s="997" t="s">
        <v>382</v>
      </c>
      <c r="CS5" s="998"/>
      <c r="CT5" s="998"/>
      <c r="CU5" s="998"/>
      <c r="CV5" s="999"/>
      <c r="CW5" s="997" t="s">
        <v>383</v>
      </c>
      <c r="CX5" s="998"/>
      <c r="CY5" s="998"/>
      <c r="CZ5" s="998"/>
      <c r="DA5" s="999"/>
      <c r="DB5" s="997" t="s">
        <v>384</v>
      </c>
      <c r="DC5" s="998"/>
      <c r="DD5" s="998"/>
      <c r="DE5" s="998"/>
      <c r="DF5" s="999"/>
      <c r="DG5" s="1083" t="s">
        <v>385</v>
      </c>
      <c r="DH5" s="1084"/>
      <c r="DI5" s="1084"/>
      <c r="DJ5" s="1084"/>
      <c r="DK5" s="1085"/>
      <c r="DL5" s="1083" t="s">
        <v>386</v>
      </c>
      <c r="DM5" s="1084"/>
      <c r="DN5" s="1084"/>
      <c r="DO5" s="1084"/>
      <c r="DP5" s="1085"/>
      <c r="DQ5" s="997" t="s">
        <v>387</v>
      </c>
      <c r="DR5" s="998"/>
      <c r="DS5" s="998"/>
      <c r="DT5" s="998"/>
      <c r="DU5" s="999"/>
      <c r="DV5" s="997" t="s">
        <v>378</v>
      </c>
      <c r="DW5" s="998"/>
      <c r="DX5" s="998"/>
      <c r="DY5" s="998"/>
      <c r="DZ5" s="1011"/>
      <c r="EA5" s="225"/>
    </row>
    <row r="6" spans="1:131" s="226" customFormat="1" ht="26.25" customHeight="1" thickBot="1" x14ac:dyDescent="0.3">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4"/>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6"/>
      <c r="DH6" s="1087"/>
      <c r="DI6" s="1087"/>
      <c r="DJ6" s="1087"/>
      <c r="DK6" s="1088"/>
      <c r="DL6" s="1086"/>
      <c r="DM6" s="1087"/>
      <c r="DN6" s="1087"/>
      <c r="DO6" s="1087"/>
      <c r="DP6" s="1088"/>
      <c r="DQ6" s="1000"/>
      <c r="DR6" s="1001"/>
      <c r="DS6" s="1001"/>
      <c r="DT6" s="1001"/>
      <c r="DU6" s="1002"/>
      <c r="DV6" s="1000"/>
      <c r="DW6" s="1001"/>
      <c r="DX6" s="1001"/>
      <c r="DY6" s="1001"/>
      <c r="DZ6" s="1012"/>
      <c r="EA6" s="225"/>
    </row>
    <row r="7" spans="1:131" s="226" customFormat="1" ht="26.25" customHeight="1" thickTop="1" x14ac:dyDescent="0.25">
      <c r="A7" s="227">
        <v>1</v>
      </c>
      <c r="B7" s="1046" t="s">
        <v>388</v>
      </c>
      <c r="C7" s="1047"/>
      <c r="D7" s="1047"/>
      <c r="E7" s="1047"/>
      <c r="F7" s="1047"/>
      <c r="G7" s="1047"/>
      <c r="H7" s="1047"/>
      <c r="I7" s="1047"/>
      <c r="J7" s="1047"/>
      <c r="K7" s="1047"/>
      <c r="L7" s="1047"/>
      <c r="M7" s="1047"/>
      <c r="N7" s="1047"/>
      <c r="O7" s="1047"/>
      <c r="P7" s="1048"/>
      <c r="Q7" s="1101">
        <v>20391</v>
      </c>
      <c r="R7" s="1102"/>
      <c r="S7" s="1102"/>
      <c r="T7" s="1102"/>
      <c r="U7" s="1102"/>
      <c r="V7" s="1102">
        <v>18735</v>
      </c>
      <c r="W7" s="1102"/>
      <c r="X7" s="1102"/>
      <c r="Y7" s="1102"/>
      <c r="Z7" s="1102"/>
      <c r="AA7" s="1102">
        <v>1656</v>
      </c>
      <c r="AB7" s="1102"/>
      <c r="AC7" s="1102"/>
      <c r="AD7" s="1102"/>
      <c r="AE7" s="1103"/>
      <c r="AF7" s="1104">
        <v>1531</v>
      </c>
      <c r="AG7" s="1105"/>
      <c r="AH7" s="1105"/>
      <c r="AI7" s="1105"/>
      <c r="AJ7" s="1106"/>
      <c r="AK7" s="1107">
        <v>57</v>
      </c>
      <c r="AL7" s="1108"/>
      <c r="AM7" s="1108"/>
      <c r="AN7" s="1108"/>
      <c r="AO7" s="1108"/>
      <c r="AP7" s="1108">
        <v>19571</v>
      </c>
      <c r="AQ7" s="1108"/>
      <c r="AR7" s="1108"/>
      <c r="AS7" s="1108"/>
      <c r="AT7" s="1108"/>
      <c r="AU7" s="1109"/>
      <c r="AV7" s="1109"/>
      <c r="AW7" s="1109"/>
      <c r="AX7" s="1109"/>
      <c r="AY7" s="1110"/>
      <c r="AZ7" s="223"/>
      <c r="BA7" s="223"/>
      <c r="BB7" s="223"/>
      <c r="BC7" s="223"/>
      <c r="BD7" s="223"/>
      <c r="BE7" s="224"/>
      <c r="BF7" s="224"/>
      <c r="BG7" s="224"/>
      <c r="BH7" s="224"/>
      <c r="BI7" s="224"/>
      <c r="BJ7" s="224"/>
      <c r="BK7" s="224"/>
      <c r="BL7" s="224"/>
      <c r="BM7" s="224"/>
      <c r="BN7" s="224"/>
      <c r="BO7" s="224"/>
      <c r="BP7" s="224"/>
      <c r="BQ7" s="227">
        <v>1</v>
      </c>
      <c r="BR7" s="228" t="s">
        <v>617</v>
      </c>
      <c r="BS7" s="1098" t="s">
        <v>618</v>
      </c>
      <c r="BT7" s="1099"/>
      <c r="BU7" s="1099"/>
      <c r="BV7" s="1099"/>
      <c r="BW7" s="1099"/>
      <c r="BX7" s="1099"/>
      <c r="BY7" s="1099"/>
      <c r="BZ7" s="1099"/>
      <c r="CA7" s="1099"/>
      <c r="CB7" s="1099"/>
      <c r="CC7" s="1099"/>
      <c r="CD7" s="1099"/>
      <c r="CE7" s="1099"/>
      <c r="CF7" s="1099"/>
      <c r="CG7" s="1111"/>
      <c r="CH7" s="1095">
        <v>17</v>
      </c>
      <c r="CI7" s="1096"/>
      <c r="CJ7" s="1096"/>
      <c r="CK7" s="1096"/>
      <c r="CL7" s="1097"/>
      <c r="CM7" s="1095">
        <v>104</v>
      </c>
      <c r="CN7" s="1096"/>
      <c r="CO7" s="1096"/>
      <c r="CP7" s="1096"/>
      <c r="CQ7" s="1097"/>
      <c r="CR7" s="1095">
        <v>96</v>
      </c>
      <c r="CS7" s="1096"/>
      <c r="CT7" s="1096"/>
      <c r="CU7" s="1096"/>
      <c r="CV7" s="1097"/>
      <c r="CW7" s="1095">
        <v>16</v>
      </c>
      <c r="CX7" s="1096"/>
      <c r="CY7" s="1096"/>
      <c r="CZ7" s="1096"/>
      <c r="DA7" s="1097"/>
      <c r="DB7" s="1095" t="s">
        <v>535</v>
      </c>
      <c r="DC7" s="1096"/>
      <c r="DD7" s="1096"/>
      <c r="DE7" s="1096"/>
      <c r="DF7" s="1097"/>
      <c r="DG7" s="1095" t="s">
        <v>535</v>
      </c>
      <c r="DH7" s="1096"/>
      <c r="DI7" s="1096"/>
      <c r="DJ7" s="1096"/>
      <c r="DK7" s="1097"/>
      <c r="DL7" s="1095">
        <v>34</v>
      </c>
      <c r="DM7" s="1096"/>
      <c r="DN7" s="1096"/>
      <c r="DO7" s="1096"/>
      <c r="DP7" s="1097"/>
      <c r="DQ7" s="1095">
        <v>31</v>
      </c>
      <c r="DR7" s="1096"/>
      <c r="DS7" s="1096"/>
      <c r="DT7" s="1096"/>
      <c r="DU7" s="1097"/>
      <c r="DV7" s="1098"/>
      <c r="DW7" s="1099"/>
      <c r="DX7" s="1099"/>
      <c r="DY7" s="1099"/>
      <c r="DZ7" s="1100"/>
      <c r="EA7" s="225"/>
    </row>
    <row r="8" spans="1:131" s="226" customFormat="1" ht="26.25" customHeight="1" x14ac:dyDescent="0.25">
      <c r="A8" s="229">
        <v>2</v>
      </c>
      <c r="B8" s="1026" t="s">
        <v>389</v>
      </c>
      <c r="C8" s="1027"/>
      <c r="D8" s="1027"/>
      <c r="E8" s="1027"/>
      <c r="F8" s="1027"/>
      <c r="G8" s="1027"/>
      <c r="H8" s="1027"/>
      <c r="I8" s="1027"/>
      <c r="J8" s="1027"/>
      <c r="K8" s="1027"/>
      <c r="L8" s="1027"/>
      <c r="M8" s="1027"/>
      <c r="N8" s="1027"/>
      <c r="O8" s="1027"/>
      <c r="P8" s="1028"/>
      <c r="Q8" s="1034">
        <v>53</v>
      </c>
      <c r="R8" s="1035"/>
      <c r="S8" s="1035"/>
      <c r="T8" s="1035"/>
      <c r="U8" s="1035"/>
      <c r="V8" s="1035">
        <v>49</v>
      </c>
      <c r="W8" s="1035"/>
      <c r="X8" s="1035"/>
      <c r="Y8" s="1035"/>
      <c r="Z8" s="1035"/>
      <c r="AA8" s="1035">
        <v>4</v>
      </c>
      <c r="AB8" s="1035"/>
      <c r="AC8" s="1035"/>
      <c r="AD8" s="1035"/>
      <c r="AE8" s="1036"/>
      <c r="AF8" s="1031">
        <v>4</v>
      </c>
      <c r="AG8" s="1032"/>
      <c r="AH8" s="1032"/>
      <c r="AI8" s="1032"/>
      <c r="AJ8" s="1033"/>
      <c r="AK8" s="1079">
        <v>3</v>
      </c>
      <c r="AL8" s="1080"/>
      <c r="AM8" s="1080"/>
      <c r="AN8" s="1080"/>
      <c r="AO8" s="1080"/>
      <c r="AP8" s="1080">
        <v>18</v>
      </c>
      <c r="AQ8" s="1080"/>
      <c r="AR8" s="1080"/>
      <c r="AS8" s="1080"/>
      <c r="AT8" s="1080"/>
      <c r="AU8" s="1081"/>
      <c r="AV8" s="1081"/>
      <c r="AW8" s="1081"/>
      <c r="AX8" s="1081"/>
      <c r="AY8" s="1082"/>
      <c r="AZ8" s="223"/>
      <c r="BA8" s="223"/>
      <c r="BB8" s="223"/>
      <c r="BC8" s="223"/>
      <c r="BD8" s="223"/>
      <c r="BE8" s="224"/>
      <c r="BF8" s="224"/>
      <c r="BG8" s="224"/>
      <c r="BH8" s="224"/>
      <c r="BI8" s="224"/>
      <c r="BJ8" s="224"/>
      <c r="BK8" s="224"/>
      <c r="BL8" s="224"/>
      <c r="BM8" s="224"/>
      <c r="BN8" s="224"/>
      <c r="BO8" s="224"/>
      <c r="BP8" s="224"/>
      <c r="BQ8" s="229">
        <v>2</v>
      </c>
      <c r="BR8" s="230" t="s">
        <v>622</v>
      </c>
      <c r="BS8" s="988" t="s">
        <v>619</v>
      </c>
      <c r="BT8" s="989"/>
      <c r="BU8" s="989"/>
      <c r="BV8" s="989"/>
      <c r="BW8" s="989"/>
      <c r="BX8" s="989"/>
      <c r="BY8" s="989"/>
      <c r="BZ8" s="989"/>
      <c r="CA8" s="989"/>
      <c r="CB8" s="989"/>
      <c r="CC8" s="989"/>
      <c r="CD8" s="989"/>
      <c r="CE8" s="989"/>
      <c r="CF8" s="989"/>
      <c r="CG8" s="1010"/>
      <c r="CH8" s="985">
        <v>54</v>
      </c>
      <c r="CI8" s="986"/>
      <c r="CJ8" s="986"/>
      <c r="CK8" s="986"/>
      <c r="CL8" s="987"/>
      <c r="CM8" s="985">
        <v>318</v>
      </c>
      <c r="CN8" s="986"/>
      <c r="CO8" s="986"/>
      <c r="CP8" s="986"/>
      <c r="CQ8" s="987"/>
      <c r="CR8" s="985">
        <v>50</v>
      </c>
      <c r="CS8" s="986"/>
      <c r="CT8" s="986"/>
      <c r="CU8" s="986"/>
      <c r="CV8" s="987"/>
      <c r="CW8" s="985" t="s">
        <v>600</v>
      </c>
      <c r="CX8" s="986"/>
      <c r="CY8" s="986"/>
      <c r="CZ8" s="986"/>
      <c r="DA8" s="987"/>
      <c r="DB8" s="985" t="s">
        <v>535</v>
      </c>
      <c r="DC8" s="986"/>
      <c r="DD8" s="986"/>
      <c r="DE8" s="986"/>
      <c r="DF8" s="987"/>
      <c r="DG8" s="985" t="s">
        <v>535</v>
      </c>
      <c r="DH8" s="986"/>
      <c r="DI8" s="986"/>
      <c r="DJ8" s="986"/>
      <c r="DK8" s="987"/>
      <c r="DL8" s="985">
        <v>137</v>
      </c>
      <c r="DM8" s="986"/>
      <c r="DN8" s="986"/>
      <c r="DO8" s="986"/>
      <c r="DP8" s="987"/>
      <c r="DQ8" s="985">
        <v>14</v>
      </c>
      <c r="DR8" s="986"/>
      <c r="DS8" s="986"/>
      <c r="DT8" s="986"/>
      <c r="DU8" s="987"/>
      <c r="DV8" s="988"/>
      <c r="DW8" s="989"/>
      <c r="DX8" s="989"/>
      <c r="DY8" s="989"/>
      <c r="DZ8" s="990"/>
      <c r="EA8" s="225"/>
    </row>
    <row r="9" spans="1:131" s="226" customFormat="1" ht="26.25" customHeight="1" x14ac:dyDescent="0.25">
      <c r="A9" s="229">
        <v>3</v>
      </c>
      <c r="B9" s="1026" t="s">
        <v>390</v>
      </c>
      <c r="C9" s="1027"/>
      <c r="D9" s="1027"/>
      <c r="E9" s="1027"/>
      <c r="F9" s="1027"/>
      <c r="G9" s="1027"/>
      <c r="H9" s="1027"/>
      <c r="I9" s="1027"/>
      <c r="J9" s="1027"/>
      <c r="K9" s="1027"/>
      <c r="L9" s="1027"/>
      <c r="M9" s="1027"/>
      <c r="N9" s="1027"/>
      <c r="O9" s="1027"/>
      <c r="P9" s="1028"/>
      <c r="Q9" s="1034">
        <v>136</v>
      </c>
      <c r="R9" s="1035"/>
      <c r="S9" s="1035"/>
      <c r="T9" s="1035"/>
      <c r="U9" s="1035"/>
      <c r="V9" s="1035">
        <v>135</v>
      </c>
      <c r="W9" s="1035"/>
      <c r="X9" s="1035"/>
      <c r="Y9" s="1035"/>
      <c r="Z9" s="1035"/>
      <c r="AA9" s="1035">
        <v>1</v>
      </c>
      <c r="AB9" s="1035"/>
      <c r="AC9" s="1035"/>
      <c r="AD9" s="1035"/>
      <c r="AE9" s="1036"/>
      <c r="AF9" s="1031">
        <v>1</v>
      </c>
      <c r="AG9" s="1032"/>
      <c r="AH9" s="1032"/>
      <c r="AI9" s="1032"/>
      <c r="AJ9" s="1033"/>
      <c r="AK9" s="1079">
        <v>19</v>
      </c>
      <c r="AL9" s="1080"/>
      <c r="AM9" s="1080"/>
      <c r="AN9" s="1080"/>
      <c r="AO9" s="1080"/>
      <c r="AP9" s="1080">
        <v>3</v>
      </c>
      <c r="AQ9" s="1080"/>
      <c r="AR9" s="1080"/>
      <c r="AS9" s="1080"/>
      <c r="AT9" s="1080"/>
      <c r="AU9" s="1081"/>
      <c r="AV9" s="1081"/>
      <c r="AW9" s="1081"/>
      <c r="AX9" s="1081"/>
      <c r="AY9" s="1082"/>
      <c r="AZ9" s="223"/>
      <c r="BA9" s="223"/>
      <c r="BB9" s="223"/>
      <c r="BC9" s="223"/>
      <c r="BD9" s="223"/>
      <c r="BE9" s="224"/>
      <c r="BF9" s="224"/>
      <c r="BG9" s="224"/>
      <c r="BH9" s="224"/>
      <c r="BI9" s="224"/>
      <c r="BJ9" s="224"/>
      <c r="BK9" s="224"/>
      <c r="BL9" s="224"/>
      <c r="BM9" s="224"/>
      <c r="BN9" s="224"/>
      <c r="BO9" s="224"/>
      <c r="BP9" s="224"/>
      <c r="BQ9" s="229">
        <v>3</v>
      </c>
      <c r="BR9" s="230"/>
      <c r="BS9" s="988" t="s">
        <v>620</v>
      </c>
      <c r="BT9" s="989"/>
      <c r="BU9" s="989"/>
      <c r="BV9" s="989"/>
      <c r="BW9" s="989"/>
      <c r="BX9" s="989"/>
      <c r="BY9" s="989"/>
      <c r="BZ9" s="989"/>
      <c r="CA9" s="989"/>
      <c r="CB9" s="989"/>
      <c r="CC9" s="989"/>
      <c r="CD9" s="989"/>
      <c r="CE9" s="989"/>
      <c r="CF9" s="989"/>
      <c r="CG9" s="1010"/>
      <c r="CH9" s="985">
        <v>-63</v>
      </c>
      <c r="CI9" s="986"/>
      <c r="CJ9" s="986"/>
      <c r="CK9" s="986"/>
      <c r="CL9" s="987"/>
      <c r="CM9" s="985">
        <v>-219</v>
      </c>
      <c r="CN9" s="986"/>
      <c r="CO9" s="986"/>
      <c r="CP9" s="986"/>
      <c r="CQ9" s="987"/>
      <c r="CR9" s="985">
        <v>5</v>
      </c>
      <c r="CS9" s="986"/>
      <c r="CT9" s="986"/>
      <c r="CU9" s="986"/>
      <c r="CV9" s="987"/>
      <c r="CW9" s="985" t="s">
        <v>535</v>
      </c>
      <c r="CX9" s="986"/>
      <c r="CY9" s="986"/>
      <c r="CZ9" s="986"/>
      <c r="DA9" s="987"/>
      <c r="DB9" s="985" t="s">
        <v>535</v>
      </c>
      <c r="DC9" s="986"/>
      <c r="DD9" s="986"/>
      <c r="DE9" s="986"/>
      <c r="DF9" s="987"/>
      <c r="DG9" s="985" t="s">
        <v>535</v>
      </c>
      <c r="DH9" s="986"/>
      <c r="DI9" s="986"/>
      <c r="DJ9" s="986"/>
      <c r="DK9" s="987"/>
      <c r="DL9" s="985">
        <v>306</v>
      </c>
      <c r="DM9" s="986"/>
      <c r="DN9" s="986"/>
      <c r="DO9" s="986"/>
      <c r="DP9" s="987"/>
      <c r="DQ9" s="985">
        <v>276</v>
      </c>
      <c r="DR9" s="986"/>
      <c r="DS9" s="986"/>
      <c r="DT9" s="986"/>
      <c r="DU9" s="987"/>
      <c r="DV9" s="988"/>
      <c r="DW9" s="989"/>
      <c r="DX9" s="989"/>
      <c r="DY9" s="989"/>
      <c r="DZ9" s="990"/>
      <c r="EA9" s="225"/>
    </row>
    <row r="10" spans="1:131" s="226" customFormat="1" ht="26.25" customHeight="1" x14ac:dyDescent="0.2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9"/>
      <c r="AL10" s="1080"/>
      <c r="AM10" s="1080"/>
      <c r="AN10" s="1080"/>
      <c r="AO10" s="1080"/>
      <c r="AP10" s="1080"/>
      <c r="AQ10" s="1080"/>
      <c r="AR10" s="1080"/>
      <c r="AS10" s="1080"/>
      <c r="AT10" s="1080"/>
      <c r="AU10" s="1081"/>
      <c r="AV10" s="1081"/>
      <c r="AW10" s="1081"/>
      <c r="AX10" s="1081"/>
      <c r="AY10" s="1082"/>
      <c r="AZ10" s="223"/>
      <c r="BA10" s="223"/>
      <c r="BB10" s="223"/>
      <c r="BC10" s="223"/>
      <c r="BD10" s="223"/>
      <c r="BE10" s="224"/>
      <c r="BF10" s="224"/>
      <c r="BG10" s="224"/>
      <c r="BH10" s="224"/>
      <c r="BI10" s="224"/>
      <c r="BJ10" s="224"/>
      <c r="BK10" s="224"/>
      <c r="BL10" s="224"/>
      <c r="BM10" s="224"/>
      <c r="BN10" s="224"/>
      <c r="BO10" s="224"/>
      <c r="BP10" s="224"/>
      <c r="BQ10" s="229">
        <v>4</v>
      </c>
      <c r="BR10" s="230"/>
      <c r="BS10" s="988" t="s">
        <v>621</v>
      </c>
      <c r="BT10" s="989"/>
      <c r="BU10" s="989"/>
      <c r="BV10" s="989"/>
      <c r="BW10" s="989"/>
      <c r="BX10" s="989"/>
      <c r="BY10" s="989"/>
      <c r="BZ10" s="989"/>
      <c r="CA10" s="989"/>
      <c r="CB10" s="989"/>
      <c r="CC10" s="989"/>
      <c r="CD10" s="989"/>
      <c r="CE10" s="989"/>
      <c r="CF10" s="989"/>
      <c r="CG10" s="1010"/>
      <c r="CH10" s="985">
        <v>0</v>
      </c>
      <c r="CI10" s="986"/>
      <c r="CJ10" s="986"/>
      <c r="CK10" s="986"/>
      <c r="CL10" s="987"/>
      <c r="CM10" s="985">
        <v>-24</v>
      </c>
      <c r="CN10" s="986"/>
      <c r="CO10" s="986"/>
      <c r="CP10" s="986"/>
      <c r="CQ10" s="987"/>
      <c r="CR10" s="985">
        <v>15</v>
      </c>
      <c r="CS10" s="986"/>
      <c r="CT10" s="986"/>
      <c r="CU10" s="986"/>
      <c r="CV10" s="987"/>
      <c r="CW10" s="985" t="s">
        <v>535</v>
      </c>
      <c r="CX10" s="986"/>
      <c r="CY10" s="986"/>
      <c r="CZ10" s="986"/>
      <c r="DA10" s="987"/>
      <c r="DB10" s="985" t="s">
        <v>535</v>
      </c>
      <c r="DC10" s="986"/>
      <c r="DD10" s="986"/>
      <c r="DE10" s="986"/>
      <c r="DF10" s="987"/>
      <c r="DG10" s="985" t="s">
        <v>535</v>
      </c>
      <c r="DH10" s="986"/>
      <c r="DI10" s="986"/>
      <c r="DJ10" s="986"/>
      <c r="DK10" s="987"/>
      <c r="DL10" s="985" t="s">
        <v>600</v>
      </c>
      <c r="DM10" s="986"/>
      <c r="DN10" s="986"/>
      <c r="DO10" s="986"/>
      <c r="DP10" s="987"/>
      <c r="DQ10" s="985" t="s">
        <v>600</v>
      </c>
      <c r="DR10" s="986"/>
      <c r="DS10" s="986"/>
      <c r="DT10" s="986"/>
      <c r="DU10" s="987"/>
      <c r="DV10" s="988"/>
      <c r="DW10" s="989"/>
      <c r="DX10" s="989"/>
      <c r="DY10" s="989"/>
      <c r="DZ10" s="990"/>
      <c r="EA10" s="225"/>
    </row>
    <row r="11" spans="1:131" s="226" customFormat="1" ht="26.25" customHeight="1" x14ac:dyDescent="0.2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9"/>
      <c r="AL11" s="1080"/>
      <c r="AM11" s="1080"/>
      <c r="AN11" s="1080"/>
      <c r="AO11" s="1080"/>
      <c r="AP11" s="1080"/>
      <c r="AQ11" s="1080"/>
      <c r="AR11" s="1080"/>
      <c r="AS11" s="1080"/>
      <c r="AT11" s="1080"/>
      <c r="AU11" s="1081"/>
      <c r="AV11" s="1081"/>
      <c r="AW11" s="1081"/>
      <c r="AX11" s="1081"/>
      <c r="AY11" s="1082"/>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2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9"/>
      <c r="AL12" s="1080"/>
      <c r="AM12" s="1080"/>
      <c r="AN12" s="1080"/>
      <c r="AO12" s="1080"/>
      <c r="AP12" s="1080"/>
      <c r="AQ12" s="1080"/>
      <c r="AR12" s="1080"/>
      <c r="AS12" s="1080"/>
      <c r="AT12" s="1080"/>
      <c r="AU12" s="1081"/>
      <c r="AV12" s="1081"/>
      <c r="AW12" s="1081"/>
      <c r="AX12" s="1081"/>
      <c r="AY12" s="1082"/>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2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9"/>
      <c r="AL13" s="1080"/>
      <c r="AM13" s="1080"/>
      <c r="AN13" s="1080"/>
      <c r="AO13" s="1080"/>
      <c r="AP13" s="1080"/>
      <c r="AQ13" s="1080"/>
      <c r="AR13" s="1080"/>
      <c r="AS13" s="1080"/>
      <c r="AT13" s="1080"/>
      <c r="AU13" s="1081"/>
      <c r="AV13" s="1081"/>
      <c r="AW13" s="1081"/>
      <c r="AX13" s="1081"/>
      <c r="AY13" s="1082"/>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2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9"/>
      <c r="AL14" s="1080"/>
      <c r="AM14" s="1080"/>
      <c r="AN14" s="1080"/>
      <c r="AO14" s="1080"/>
      <c r="AP14" s="1080"/>
      <c r="AQ14" s="1080"/>
      <c r="AR14" s="1080"/>
      <c r="AS14" s="1080"/>
      <c r="AT14" s="1080"/>
      <c r="AU14" s="1081"/>
      <c r="AV14" s="1081"/>
      <c r="AW14" s="1081"/>
      <c r="AX14" s="1081"/>
      <c r="AY14" s="1082"/>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2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9"/>
      <c r="AL15" s="1080"/>
      <c r="AM15" s="1080"/>
      <c r="AN15" s="1080"/>
      <c r="AO15" s="1080"/>
      <c r="AP15" s="1080"/>
      <c r="AQ15" s="1080"/>
      <c r="AR15" s="1080"/>
      <c r="AS15" s="1080"/>
      <c r="AT15" s="1080"/>
      <c r="AU15" s="1081"/>
      <c r="AV15" s="1081"/>
      <c r="AW15" s="1081"/>
      <c r="AX15" s="1081"/>
      <c r="AY15" s="1082"/>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2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9"/>
      <c r="AL16" s="1080"/>
      <c r="AM16" s="1080"/>
      <c r="AN16" s="1080"/>
      <c r="AO16" s="1080"/>
      <c r="AP16" s="1080"/>
      <c r="AQ16" s="1080"/>
      <c r="AR16" s="1080"/>
      <c r="AS16" s="1080"/>
      <c r="AT16" s="1080"/>
      <c r="AU16" s="1081"/>
      <c r="AV16" s="1081"/>
      <c r="AW16" s="1081"/>
      <c r="AX16" s="1081"/>
      <c r="AY16" s="1082"/>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2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9"/>
      <c r="AL17" s="1080"/>
      <c r="AM17" s="1080"/>
      <c r="AN17" s="1080"/>
      <c r="AO17" s="1080"/>
      <c r="AP17" s="1080"/>
      <c r="AQ17" s="1080"/>
      <c r="AR17" s="1080"/>
      <c r="AS17" s="1080"/>
      <c r="AT17" s="1080"/>
      <c r="AU17" s="1081"/>
      <c r="AV17" s="1081"/>
      <c r="AW17" s="1081"/>
      <c r="AX17" s="1081"/>
      <c r="AY17" s="1082"/>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2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9"/>
      <c r="AL18" s="1080"/>
      <c r="AM18" s="1080"/>
      <c r="AN18" s="1080"/>
      <c r="AO18" s="1080"/>
      <c r="AP18" s="1080"/>
      <c r="AQ18" s="1080"/>
      <c r="AR18" s="1080"/>
      <c r="AS18" s="1080"/>
      <c r="AT18" s="1080"/>
      <c r="AU18" s="1081"/>
      <c r="AV18" s="1081"/>
      <c r="AW18" s="1081"/>
      <c r="AX18" s="1081"/>
      <c r="AY18" s="1082"/>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2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9"/>
      <c r="AL19" s="1080"/>
      <c r="AM19" s="1080"/>
      <c r="AN19" s="1080"/>
      <c r="AO19" s="1080"/>
      <c r="AP19" s="1080"/>
      <c r="AQ19" s="1080"/>
      <c r="AR19" s="1080"/>
      <c r="AS19" s="1080"/>
      <c r="AT19" s="1080"/>
      <c r="AU19" s="1081"/>
      <c r="AV19" s="1081"/>
      <c r="AW19" s="1081"/>
      <c r="AX19" s="1081"/>
      <c r="AY19" s="1082"/>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2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9"/>
      <c r="AL20" s="1080"/>
      <c r="AM20" s="1080"/>
      <c r="AN20" s="1080"/>
      <c r="AO20" s="1080"/>
      <c r="AP20" s="1080"/>
      <c r="AQ20" s="1080"/>
      <c r="AR20" s="1080"/>
      <c r="AS20" s="1080"/>
      <c r="AT20" s="1080"/>
      <c r="AU20" s="1081"/>
      <c r="AV20" s="1081"/>
      <c r="AW20" s="1081"/>
      <c r="AX20" s="1081"/>
      <c r="AY20" s="1082"/>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3">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9"/>
      <c r="AL21" s="1080"/>
      <c r="AM21" s="1080"/>
      <c r="AN21" s="1080"/>
      <c r="AO21" s="1080"/>
      <c r="AP21" s="1080"/>
      <c r="AQ21" s="1080"/>
      <c r="AR21" s="1080"/>
      <c r="AS21" s="1080"/>
      <c r="AT21" s="1080"/>
      <c r="AU21" s="1081"/>
      <c r="AV21" s="1081"/>
      <c r="AW21" s="1081"/>
      <c r="AX21" s="1081"/>
      <c r="AY21" s="1082"/>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25">
      <c r="A22" s="229">
        <v>16</v>
      </c>
      <c r="B22" s="1026"/>
      <c r="C22" s="1027"/>
      <c r="D22" s="1027"/>
      <c r="E22" s="1027"/>
      <c r="F22" s="1027"/>
      <c r="G22" s="1027"/>
      <c r="H22" s="1027"/>
      <c r="I22" s="1027"/>
      <c r="J22" s="1027"/>
      <c r="K22" s="1027"/>
      <c r="L22" s="1027"/>
      <c r="M22" s="1027"/>
      <c r="N22" s="1027"/>
      <c r="O22" s="1027"/>
      <c r="P22" s="1028"/>
      <c r="Q22" s="1072"/>
      <c r="R22" s="1073"/>
      <c r="S22" s="1073"/>
      <c r="T22" s="1073"/>
      <c r="U22" s="1073"/>
      <c r="V22" s="1073"/>
      <c r="W22" s="1073"/>
      <c r="X22" s="1073"/>
      <c r="Y22" s="1073"/>
      <c r="Z22" s="1073"/>
      <c r="AA22" s="1073"/>
      <c r="AB22" s="1073"/>
      <c r="AC22" s="1073"/>
      <c r="AD22" s="1073"/>
      <c r="AE22" s="1074"/>
      <c r="AF22" s="1031"/>
      <c r="AG22" s="1032"/>
      <c r="AH22" s="1032"/>
      <c r="AI22" s="1032"/>
      <c r="AJ22" s="1033"/>
      <c r="AK22" s="1075"/>
      <c r="AL22" s="1076"/>
      <c r="AM22" s="1076"/>
      <c r="AN22" s="1076"/>
      <c r="AO22" s="1076"/>
      <c r="AP22" s="1076"/>
      <c r="AQ22" s="1076"/>
      <c r="AR22" s="1076"/>
      <c r="AS22" s="1076"/>
      <c r="AT22" s="1076"/>
      <c r="AU22" s="1077"/>
      <c r="AV22" s="1077"/>
      <c r="AW22" s="1077"/>
      <c r="AX22" s="1077"/>
      <c r="AY22" s="1078"/>
      <c r="AZ22" s="1024" t="s">
        <v>391</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3">
      <c r="A23" s="231" t="s">
        <v>392</v>
      </c>
      <c r="B23" s="933" t="s">
        <v>393</v>
      </c>
      <c r="C23" s="934"/>
      <c r="D23" s="934"/>
      <c r="E23" s="934"/>
      <c r="F23" s="934"/>
      <c r="G23" s="934"/>
      <c r="H23" s="934"/>
      <c r="I23" s="934"/>
      <c r="J23" s="934"/>
      <c r="K23" s="934"/>
      <c r="L23" s="934"/>
      <c r="M23" s="934"/>
      <c r="N23" s="934"/>
      <c r="O23" s="934"/>
      <c r="P23" s="944"/>
      <c r="Q23" s="1066">
        <v>20683</v>
      </c>
      <c r="R23" s="1060"/>
      <c r="S23" s="1060"/>
      <c r="T23" s="1060"/>
      <c r="U23" s="1060"/>
      <c r="V23" s="1060">
        <v>19654</v>
      </c>
      <c r="W23" s="1060"/>
      <c r="X23" s="1060"/>
      <c r="Y23" s="1060"/>
      <c r="Z23" s="1060"/>
      <c r="AA23" s="1060">
        <v>1029</v>
      </c>
      <c r="AB23" s="1060"/>
      <c r="AC23" s="1060"/>
      <c r="AD23" s="1060"/>
      <c r="AE23" s="1067"/>
      <c r="AF23" s="1068">
        <v>986</v>
      </c>
      <c r="AG23" s="1060"/>
      <c r="AH23" s="1060"/>
      <c r="AI23" s="1060"/>
      <c r="AJ23" s="1069"/>
      <c r="AK23" s="1070"/>
      <c r="AL23" s="1071"/>
      <c r="AM23" s="1071"/>
      <c r="AN23" s="1071"/>
      <c r="AO23" s="1071"/>
      <c r="AP23" s="1060">
        <v>19592</v>
      </c>
      <c r="AQ23" s="1060"/>
      <c r="AR23" s="1060"/>
      <c r="AS23" s="1060"/>
      <c r="AT23" s="1060"/>
      <c r="AU23" s="1061"/>
      <c r="AV23" s="1061"/>
      <c r="AW23" s="1061"/>
      <c r="AX23" s="1061"/>
      <c r="AY23" s="1062"/>
      <c r="AZ23" s="1063" t="s">
        <v>394</v>
      </c>
      <c r="BA23" s="1064"/>
      <c r="BB23" s="1064"/>
      <c r="BC23" s="1064"/>
      <c r="BD23" s="1065"/>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25">
      <c r="A24" s="1059" t="s">
        <v>395</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3">
      <c r="A25" s="1058" t="s">
        <v>396</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25">
      <c r="A26" s="991" t="s">
        <v>371</v>
      </c>
      <c r="B26" s="992"/>
      <c r="C26" s="992"/>
      <c r="D26" s="992"/>
      <c r="E26" s="992"/>
      <c r="F26" s="992"/>
      <c r="G26" s="992"/>
      <c r="H26" s="992"/>
      <c r="I26" s="992"/>
      <c r="J26" s="992"/>
      <c r="K26" s="992"/>
      <c r="L26" s="992"/>
      <c r="M26" s="992"/>
      <c r="N26" s="992"/>
      <c r="O26" s="992"/>
      <c r="P26" s="993"/>
      <c r="Q26" s="997" t="s">
        <v>397</v>
      </c>
      <c r="R26" s="998"/>
      <c r="S26" s="998"/>
      <c r="T26" s="998"/>
      <c r="U26" s="999"/>
      <c r="V26" s="997" t="s">
        <v>398</v>
      </c>
      <c r="W26" s="998"/>
      <c r="X26" s="998"/>
      <c r="Y26" s="998"/>
      <c r="Z26" s="999"/>
      <c r="AA26" s="997" t="s">
        <v>399</v>
      </c>
      <c r="AB26" s="998"/>
      <c r="AC26" s="998"/>
      <c r="AD26" s="998"/>
      <c r="AE26" s="998"/>
      <c r="AF26" s="1054" t="s">
        <v>400</v>
      </c>
      <c r="AG26" s="1004"/>
      <c r="AH26" s="1004"/>
      <c r="AI26" s="1004"/>
      <c r="AJ26" s="1055"/>
      <c r="AK26" s="998" t="s">
        <v>401</v>
      </c>
      <c r="AL26" s="998"/>
      <c r="AM26" s="998"/>
      <c r="AN26" s="998"/>
      <c r="AO26" s="999"/>
      <c r="AP26" s="997" t="s">
        <v>402</v>
      </c>
      <c r="AQ26" s="998"/>
      <c r="AR26" s="998"/>
      <c r="AS26" s="998"/>
      <c r="AT26" s="999"/>
      <c r="AU26" s="997" t="s">
        <v>403</v>
      </c>
      <c r="AV26" s="998"/>
      <c r="AW26" s="998"/>
      <c r="AX26" s="998"/>
      <c r="AY26" s="999"/>
      <c r="AZ26" s="997" t="s">
        <v>404</v>
      </c>
      <c r="BA26" s="998"/>
      <c r="BB26" s="998"/>
      <c r="BC26" s="998"/>
      <c r="BD26" s="999"/>
      <c r="BE26" s="997" t="s">
        <v>378</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3">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25">
      <c r="A28" s="233">
        <v>1</v>
      </c>
      <c r="B28" s="1046" t="s">
        <v>405</v>
      </c>
      <c r="C28" s="1047"/>
      <c r="D28" s="1047"/>
      <c r="E28" s="1047"/>
      <c r="F28" s="1047"/>
      <c r="G28" s="1047"/>
      <c r="H28" s="1047"/>
      <c r="I28" s="1047"/>
      <c r="J28" s="1047"/>
      <c r="K28" s="1047"/>
      <c r="L28" s="1047"/>
      <c r="M28" s="1047"/>
      <c r="N28" s="1047"/>
      <c r="O28" s="1047"/>
      <c r="P28" s="1048"/>
      <c r="Q28" s="1049">
        <v>3193</v>
      </c>
      <c r="R28" s="1050"/>
      <c r="S28" s="1050"/>
      <c r="T28" s="1050"/>
      <c r="U28" s="1050"/>
      <c r="V28" s="1050">
        <v>3112</v>
      </c>
      <c r="W28" s="1050"/>
      <c r="X28" s="1050"/>
      <c r="Y28" s="1050"/>
      <c r="Z28" s="1050"/>
      <c r="AA28" s="1050">
        <v>81</v>
      </c>
      <c r="AB28" s="1050"/>
      <c r="AC28" s="1050"/>
      <c r="AD28" s="1050"/>
      <c r="AE28" s="1051"/>
      <c r="AF28" s="1052">
        <v>81</v>
      </c>
      <c r="AG28" s="1050"/>
      <c r="AH28" s="1050"/>
      <c r="AI28" s="1050"/>
      <c r="AJ28" s="1053"/>
      <c r="AK28" s="1041">
        <v>268</v>
      </c>
      <c r="AL28" s="1042"/>
      <c r="AM28" s="1042"/>
      <c r="AN28" s="1042"/>
      <c r="AO28" s="1042"/>
      <c r="AP28" s="1042" t="s">
        <v>600</v>
      </c>
      <c r="AQ28" s="1042"/>
      <c r="AR28" s="1042"/>
      <c r="AS28" s="1042"/>
      <c r="AT28" s="1042"/>
      <c r="AU28" s="1042" t="s">
        <v>535</v>
      </c>
      <c r="AV28" s="1042"/>
      <c r="AW28" s="1042"/>
      <c r="AX28" s="1042"/>
      <c r="AY28" s="1042"/>
      <c r="AZ28" s="1043"/>
      <c r="BA28" s="1043"/>
      <c r="BB28" s="1043"/>
      <c r="BC28" s="1043"/>
      <c r="BD28" s="1043"/>
      <c r="BE28" s="1044"/>
      <c r="BF28" s="1044"/>
      <c r="BG28" s="1044"/>
      <c r="BH28" s="1044"/>
      <c r="BI28" s="1045"/>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25">
      <c r="A29" s="233">
        <v>2</v>
      </c>
      <c r="B29" s="1026" t="s">
        <v>406</v>
      </c>
      <c r="C29" s="1027"/>
      <c r="D29" s="1027"/>
      <c r="E29" s="1027"/>
      <c r="F29" s="1027"/>
      <c r="G29" s="1027"/>
      <c r="H29" s="1027"/>
      <c r="I29" s="1027"/>
      <c r="J29" s="1027"/>
      <c r="K29" s="1027"/>
      <c r="L29" s="1027"/>
      <c r="M29" s="1027"/>
      <c r="N29" s="1027"/>
      <c r="O29" s="1027"/>
      <c r="P29" s="1028"/>
      <c r="Q29" s="1034">
        <v>3766</v>
      </c>
      <c r="R29" s="1035"/>
      <c r="S29" s="1035"/>
      <c r="T29" s="1035"/>
      <c r="U29" s="1035"/>
      <c r="V29" s="1035">
        <v>3567</v>
      </c>
      <c r="W29" s="1035"/>
      <c r="X29" s="1035"/>
      <c r="Y29" s="1035"/>
      <c r="Z29" s="1035"/>
      <c r="AA29" s="1035">
        <v>199</v>
      </c>
      <c r="AB29" s="1035"/>
      <c r="AC29" s="1035"/>
      <c r="AD29" s="1035"/>
      <c r="AE29" s="1036"/>
      <c r="AF29" s="1031">
        <v>199</v>
      </c>
      <c r="AG29" s="1032"/>
      <c r="AH29" s="1032"/>
      <c r="AI29" s="1032"/>
      <c r="AJ29" s="1033"/>
      <c r="AK29" s="976">
        <v>559</v>
      </c>
      <c r="AL29" s="967"/>
      <c r="AM29" s="967"/>
      <c r="AN29" s="967"/>
      <c r="AO29" s="967"/>
      <c r="AP29" s="967" t="s">
        <v>600</v>
      </c>
      <c r="AQ29" s="967"/>
      <c r="AR29" s="967"/>
      <c r="AS29" s="967"/>
      <c r="AT29" s="967"/>
      <c r="AU29" s="967" t="s">
        <v>535</v>
      </c>
      <c r="AV29" s="967"/>
      <c r="AW29" s="967"/>
      <c r="AX29" s="967"/>
      <c r="AY29" s="967"/>
      <c r="AZ29" s="1037"/>
      <c r="BA29" s="1037"/>
      <c r="BB29" s="1037"/>
      <c r="BC29" s="1037"/>
      <c r="BD29" s="103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25">
      <c r="A30" s="233">
        <v>3</v>
      </c>
      <c r="B30" s="1026" t="s">
        <v>407</v>
      </c>
      <c r="C30" s="1027"/>
      <c r="D30" s="1027"/>
      <c r="E30" s="1027"/>
      <c r="F30" s="1027"/>
      <c r="G30" s="1027"/>
      <c r="H30" s="1027"/>
      <c r="I30" s="1027"/>
      <c r="J30" s="1027"/>
      <c r="K30" s="1027"/>
      <c r="L30" s="1027"/>
      <c r="M30" s="1027"/>
      <c r="N30" s="1027"/>
      <c r="O30" s="1027"/>
      <c r="P30" s="1028"/>
      <c r="Q30" s="1034">
        <v>332</v>
      </c>
      <c r="R30" s="1035"/>
      <c r="S30" s="1035"/>
      <c r="T30" s="1035"/>
      <c r="U30" s="1035"/>
      <c r="V30" s="1035">
        <v>331</v>
      </c>
      <c r="W30" s="1035"/>
      <c r="X30" s="1035"/>
      <c r="Y30" s="1035"/>
      <c r="Z30" s="1035"/>
      <c r="AA30" s="1035">
        <v>1</v>
      </c>
      <c r="AB30" s="1035"/>
      <c r="AC30" s="1035"/>
      <c r="AD30" s="1035"/>
      <c r="AE30" s="1036"/>
      <c r="AF30" s="1031">
        <v>2</v>
      </c>
      <c r="AG30" s="1032"/>
      <c r="AH30" s="1032"/>
      <c r="AI30" s="1032"/>
      <c r="AJ30" s="1033"/>
      <c r="AK30" s="976">
        <v>80</v>
      </c>
      <c r="AL30" s="967"/>
      <c r="AM30" s="967"/>
      <c r="AN30" s="967"/>
      <c r="AO30" s="967"/>
      <c r="AP30" s="967" t="s">
        <v>600</v>
      </c>
      <c r="AQ30" s="967"/>
      <c r="AR30" s="967"/>
      <c r="AS30" s="967"/>
      <c r="AT30" s="967"/>
      <c r="AU30" s="967" t="s">
        <v>535</v>
      </c>
      <c r="AV30" s="967"/>
      <c r="AW30" s="967"/>
      <c r="AX30" s="967"/>
      <c r="AY30" s="967"/>
      <c r="AZ30" s="1037"/>
      <c r="BA30" s="1037"/>
      <c r="BB30" s="1037"/>
      <c r="BC30" s="1037"/>
      <c r="BD30" s="1037"/>
      <c r="BE30" s="968"/>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25">
      <c r="A31" s="233">
        <v>4</v>
      </c>
      <c r="B31" s="1026" t="s">
        <v>408</v>
      </c>
      <c r="C31" s="1027"/>
      <c r="D31" s="1027"/>
      <c r="E31" s="1027"/>
      <c r="F31" s="1027"/>
      <c r="G31" s="1027"/>
      <c r="H31" s="1027"/>
      <c r="I31" s="1027"/>
      <c r="J31" s="1027"/>
      <c r="K31" s="1027"/>
      <c r="L31" s="1027"/>
      <c r="M31" s="1027"/>
      <c r="N31" s="1027"/>
      <c r="O31" s="1027"/>
      <c r="P31" s="1028"/>
      <c r="Q31" s="1034">
        <v>1126</v>
      </c>
      <c r="R31" s="1035"/>
      <c r="S31" s="1035"/>
      <c r="T31" s="1035"/>
      <c r="U31" s="1035"/>
      <c r="V31" s="1035">
        <v>888</v>
      </c>
      <c r="W31" s="1035"/>
      <c r="X31" s="1035"/>
      <c r="Y31" s="1035"/>
      <c r="Z31" s="1035"/>
      <c r="AA31" s="1035">
        <v>238</v>
      </c>
      <c r="AB31" s="1035"/>
      <c r="AC31" s="1035"/>
      <c r="AD31" s="1035"/>
      <c r="AE31" s="1036"/>
      <c r="AF31" s="1031">
        <v>304</v>
      </c>
      <c r="AG31" s="1032"/>
      <c r="AH31" s="1032"/>
      <c r="AI31" s="1032"/>
      <c r="AJ31" s="1033"/>
      <c r="AK31" s="976">
        <v>420</v>
      </c>
      <c r="AL31" s="967"/>
      <c r="AM31" s="967"/>
      <c r="AN31" s="967"/>
      <c r="AO31" s="967"/>
      <c r="AP31" s="967">
        <v>8458</v>
      </c>
      <c r="AQ31" s="967"/>
      <c r="AR31" s="967"/>
      <c r="AS31" s="967"/>
      <c r="AT31" s="967"/>
      <c r="AU31" s="967">
        <v>6157</v>
      </c>
      <c r="AV31" s="967"/>
      <c r="AW31" s="967"/>
      <c r="AX31" s="967"/>
      <c r="AY31" s="967"/>
      <c r="AZ31" s="1038" t="s">
        <v>535</v>
      </c>
      <c r="BA31" s="1039"/>
      <c r="BB31" s="1039"/>
      <c r="BC31" s="1039"/>
      <c r="BD31" s="1040"/>
      <c r="BE31" s="968" t="s">
        <v>409</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25">
      <c r="A32" s="233">
        <v>5</v>
      </c>
      <c r="B32" s="1026" t="s">
        <v>410</v>
      </c>
      <c r="C32" s="1027"/>
      <c r="D32" s="1027"/>
      <c r="E32" s="1027"/>
      <c r="F32" s="1027"/>
      <c r="G32" s="1027"/>
      <c r="H32" s="1027"/>
      <c r="I32" s="1027"/>
      <c r="J32" s="1027"/>
      <c r="K32" s="1027"/>
      <c r="L32" s="1027"/>
      <c r="M32" s="1027"/>
      <c r="N32" s="1027"/>
      <c r="O32" s="1027"/>
      <c r="P32" s="1028"/>
      <c r="Q32" s="1034">
        <v>746</v>
      </c>
      <c r="R32" s="1035"/>
      <c r="S32" s="1035"/>
      <c r="T32" s="1035"/>
      <c r="U32" s="1035"/>
      <c r="V32" s="1035">
        <v>566</v>
      </c>
      <c r="W32" s="1035"/>
      <c r="X32" s="1035"/>
      <c r="Y32" s="1035"/>
      <c r="Z32" s="1035"/>
      <c r="AA32" s="1035">
        <v>180</v>
      </c>
      <c r="AB32" s="1035"/>
      <c r="AC32" s="1035"/>
      <c r="AD32" s="1035"/>
      <c r="AE32" s="1036"/>
      <c r="AF32" s="1031">
        <v>72</v>
      </c>
      <c r="AG32" s="1032"/>
      <c r="AH32" s="1032"/>
      <c r="AI32" s="1032"/>
      <c r="AJ32" s="1033"/>
      <c r="AK32" s="976">
        <v>310</v>
      </c>
      <c r="AL32" s="967"/>
      <c r="AM32" s="967"/>
      <c r="AN32" s="967"/>
      <c r="AO32" s="967"/>
      <c r="AP32" s="967">
        <v>4655</v>
      </c>
      <c r="AQ32" s="967"/>
      <c r="AR32" s="967"/>
      <c r="AS32" s="967"/>
      <c r="AT32" s="967"/>
      <c r="AU32" s="967">
        <v>4064</v>
      </c>
      <c r="AV32" s="967"/>
      <c r="AW32" s="967"/>
      <c r="AX32" s="967"/>
      <c r="AY32" s="967"/>
      <c r="AZ32" s="1038" t="s">
        <v>535</v>
      </c>
      <c r="BA32" s="1039"/>
      <c r="BB32" s="1039"/>
      <c r="BC32" s="1039"/>
      <c r="BD32" s="1040"/>
      <c r="BE32" s="968" t="s">
        <v>411</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25">
      <c r="A33" s="233">
        <v>6</v>
      </c>
      <c r="B33" s="1026" t="s">
        <v>412</v>
      </c>
      <c r="C33" s="1027"/>
      <c r="D33" s="1027"/>
      <c r="E33" s="1027"/>
      <c r="F33" s="1027"/>
      <c r="G33" s="1027"/>
      <c r="H33" s="1027"/>
      <c r="I33" s="1027"/>
      <c r="J33" s="1027"/>
      <c r="K33" s="1027"/>
      <c r="L33" s="1027"/>
      <c r="M33" s="1027"/>
      <c r="N33" s="1027"/>
      <c r="O33" s="1027"/>
      <c r="P33" s="1028"/>
      <c r="Q33" s="1034">
        <v>651</v>
      </c>
      <c r="R33" s="1035"/>
      <c r="S33" s="1035"/>
      <c r="T33" s="1035"/>
      <c r="U33" s="1035"/>
      <c r="V33" s="1035">
        <v>519</v>
      </c>
      <c r="W33" s="1035"/>
      <c r="X33" s="1035"/>
      <c r="Y33" s="1035"/>
      <c r="Z33" s="1035"/>
      <c r="AA33" s="1035">
        <v>132</v>
      </c>
      <c r="AB33" s="1035"/>
      <c r="AC33" s="1035"/>
      <c r="AD33" s="1035"/>
      <c r="AE33" s="1036"/>
      <c r="AF33" s="1031">
        <v>634</v>
      </c>
      <c r="AG33" s="1032"/>
      <c r="AH33" s="1032"/>
      <c r="AI33" s="1032"/>
      <c r="AJ33" s="1033"/>
      <c r="AK33" s="976" t="s">
        <v>600</v>
      </c>
      <c r="AL33" s="967"/>
      <c r="AM33" s="967"/>
      <c r="AN33" s="967"/>
      <c r="AO33" s="967"/>
      <c r="AP33" s="967">
        <v>2595</v>
      </c>
      <c r="AQ33" s="967"/>
      <c r="AR33" s="967"/>
      <c r="AS33" s="967"/>
      <c r="AT33" s="967"/>
      <c r="AU33" s="967">
        <v>78</v>
      </c>
      <c r="AV33" s="967"/>
      <c r="AW33" s="967"/>
      <c r="AX33" s="967"/>
      <c r="AY33" s="967"/>
      <c r="AZ33" s="1038" t="s">
        <v>535</v>
      </c>
      <c r="BA33" s="1039"/>
      <c r="BB33" s="1039"/>
      <c r="BC33" s="1039"/>
      <c r="BD33" s="1040"/>
      <c r="BE33" s="968" t="s">
        <v>413</v>
      </c>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25">
      <c r="A34" s="233">
        <v>7</v>
      </c>
      <c r="B34" s="1026" t="s">
        <v>414</v>
      </c>
      <c r="C34" s="1027"/>
      <c r="D34" s="1027"/>
      <c r="E34" s="1027"/>
      <c r="F34" s="1027"/>
      <c r="G34" s="1027"/>
      <c r="H34" s="1027"/>
      <c r="I34" s="1027"/>
      <c r="J34" s="1027"/>
      <c r="K34" s="1027"/>
      <c r="L34" s="1027"/>
      <c r="M34" s="1027"/>
      <c r="N34" s="1027"/>
      <c r="O34" s="1027"/>
      <c r="P34" s="1028"/>
      <c r="Q34" s="1034">
        <v>182</v>
      </c>
      <c r="R34" s="1035"/>
      <c r="S34" s="1035"/>
      <c r="T34" s="1035"/>
      <c r="U34" s="1035"/>
      <c r="V34" s="1035">
        <v>156</v>
      </c>
      <c r="W34" s="1035"/>
      <c r="X34" s="1035"/>
      <c r="Y34" s="1035"/>
      <c r="Z34" s="1035"/>
      <c r="AA34" s="1035">
        <v>26</v>
      </c>
      <c r="AB34" s="1035"/>
      <c r="AC34" s="1035"/>
      <c r="AD34" s="1035"/>
      <c r="AE34" s="1036"/>
      <c r="AF34" s="1031">
        <v>86</v>
      </c>
      <c r="AG34" s="1032"/>
      <c r="AH34" s="1032"/>
      <c r="AI34" s="1032"/>
      <c r="AJ34" s="1033"/>
      <c r="AK34" s="976">
        <v>15</v>
      </c>
      <c r="AL34" s="967"/>
      <c r="AM34" s="967"/>
      <c r="AN34" s="967"/>
      <c r="AO34" s="967"/>
      <c r="AP34" s="967">
        <v>509</v>
      </c>
      <c r="AQ34" s="967"/>
      <c r="AR34" s="967"/>
      <c r="AS34" s="967"/>
      <c r="AT34" s="967"/>
      <c r="AU34" s="967">
        <v>162</v>
      </c>
      <c r="AV34" s="967"/>
      <c r="AW34" s="967"/>
      <c r="AX34" s="967"/>
      <c r="AY34" s="967"/>
      <c r="AZ34" s="1038" t="s">
        <v>535</v>
      </c>
      <c r="BA34" s="1039"/>
      <c r="BB34" s="1039"/>
      <c r="BC34" s="1039"/>
      <c r="BD34" s="1040"/>
      <c r="BE34" s="968" t="s">
        <v>415</v>
      </c>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25">
      <c r="A35" s="233">
        <v>8</v>
      </c>
      <c r="B35" s="1026" t="s">
        <v>416</v>
      </c>
      <c r="C35" s="1027"/>
      <c r="D35" s="1027"/>
      <c r="E35" s="1027"/>
      <c r="F35" s="1027"/>
      <c r="G35" s="1027"/>
      <c r="H35" s="1027"/>
      <c r="I35" s="1027"/>
      <c r="J35" s="1027"/>
      <c r="K35" s="1027"/>
      <c r="L35" s="1027"/>
      <c r="M35" s="1027"/>
      <c r="N35" s="1027"/>
      <c r="O35" s="1027"/>
      <c r="P35" s="1028"/>
      <c r="Q35" s="1034">
        <v>13</v>
      </c>
      <c r="R35" s="1035"/>
      <c r="S35" s="1035"/>
      <c r="T35" s="1035"/>
      <c r="U35" s="1035"/>
      <c r="V35" s="1035">
        <v>11</v>
      </c>
      <c r="W35" s="1035"/>
      <c r="X35" s="1035"/>
      <c r="Y35" s="1035"/>
      <c r="Z35" s="1035"/>
      <c r="AA35" s="1035">
        <v>2</v>
      </c>
      <c r="AB35" s="1035"/>
      <c r="AC35" s="1035"/>
      <c r="AD35" s="1035"/>
      <c r="AE35" s="1036"/>
      <c r="AF35" s="1031">
        <v>9</v>
      </c>
      <c r="AG35" s="1032"/>
      <c r="AH35" s="1032"/>
      <c r="AI35" s="1032"/>
      <c r="AJ35" s="1033"/>
      <c r="AK35" s="976">
        <v>1</v>
      </c>
      <c r="AL35" s="967"/>
      <c r="AM35" s="967"/>
      <c r="AN35" s="967"/>
      <c r="AO35" s="967"/>
      <c r="AP35" s="967">
        <v>5</v>
      </c>
      <c r="AQ35" s="967"/>
      <c r="AR35" s="967"/>
      <c r="AS35" s="967"/>
      <c r="AT35" s="967"/>
      <c r="AU35" s="967">
        <v>5</v>
      </c>
      <c r="AV35" s="967"/>
      <c r="AW35" s="967"/>
      <c r="AX35" s="967"/>
      <c r="AY35" s="967"/>
      <c r="AZ35" s="1038" t="s">
        <v>535</v>
      </c>
      <c r="BA35" s="1039"/>
      <c r="BB35" s="1039"/>
      <c r="BC35" s="1039"/>
      <c r="BD35" s="1040"/>
      <c r="BE35" s="968" t="s">
        <v>417</v>
      </c>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25">
      <c r="A36" s="233">
        <v>9</v>
      </c>
      <c r="B36" s="1026" t="s">
        <v>418</v>
      </c>
      <c r="C36" s="1027"/>
      <c r="D36" s="1027"/>
      <c r="E36" s="1027"/>
      <c r="F36" s="1027"/>
      <c r="G36" s="1027"/>
      <c r="H36" s="1027"/>
      <c r="I36" s="1027"/>
      <c r="J36" s="1027"/>
      <c r="K36" s="1027"/>
      <c r="L36" s="1027"/>
      <c r="M36" s="1027"/>
      <c r="N36" s="1027"/>
      <c r="O36" s="1027"/>
      <c r="P36" s="1028"/>
      <c r="Q36" s="1034">
        <v>207</v>
      </c>
      <c r="R36" s="1035"/>
      <c r="S36" s="1035"/>
      <c r="T36" s="1035"/>
      <c r="U36" s="1035"/>
      <c r="V36" s="1035">
        <v>207</v>
      </c>
      <c r="W36" s="1035"/>
      <c r="X36" s="1035"/>
      <c r="Y36" s="1035"/>
      <c r="Z36" s="1035"/>
      <c r="AA36" s="1035">
        <v>0</v>
      </c>
      <c r="AB36" s="1035"/>
      <c r="AC36" s="1035"/>
      <c r="AD36" s="1035"/>
      <c r="AE36" s="1036"/>
      <c r="AF36" s="1031">
        <v>0</v>
      </c>
      <c r="AG36" s="1032"/>
      <c r="AH36" s="1032"/>
      <c r="AI36" s="1032"/>
      <c r="AJ36" s="1033"/>
      <c r="AK36" s="976">
        <v>26</v>
      </c>
      <c r="AL36" s="967"/>
      <c r="AM36" s="967"/>
      <c r="AN36" s="967"/>
      <c r="AO36" s="967"/>
      <c r="AP36" s="967">
        <v>43</v>
      </c>
      <c r="AQ36" s="967"/>
      <c r="AR36" s="967"/>
      <c r="AS36" s="967"/>
      <c r="AT36" s="967"/>
      <c r="AU36" s="967">
        <v>3</v>
      </c>
      <c r="AV36" s="967"/>
      <c r="AW36" s="967"/>
      <c r="AX36" s="967"/>
      <c r="AY36" s="967"/>
      <c r="AZ36" s="1038" t="s">
        <v>600</v>
      </c>
      <c r="BA36" s="1039"/>
      <c r="BB36" s="1039"/>
      <c r="BC36" s="1039"/>
      <c r="BD36" s="1040"/>
      <c r="BE36" s="968" t="s">
        <v>419</v>
      </c>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2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2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2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2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2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2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2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2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2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2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2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2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2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2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2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2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2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2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2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2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2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2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2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2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3">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2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420</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3">
      <c r="A63" s="231" t="s">
        <v>392</v>
      </c>
      <c r="B63" s="933" t="s">
        <v>421</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1387</v>
      </c>
      <c r="AG63" s="955"/>
      <c r="AH63" s="955"/>
      <c r="AI63" s="955"/>
      <c r="AJ63" s="1018"/>
      <c r="AK63" s="1019"/>
      <c r="AL63" s="959"/>
      <c r="AM63" s="959"/>
      <c r="AN63" s="959"/>
      <c r="AO63" s="959"/>
      <c r="AP63" s="955">
        <v>16266</v>
      </c>
      <c r="AQ63" s="955"/>
      <c r="AR63" s="955"/>
      <c r="AS63" s="955"/>
      <c r="AT63" s="955"/>
      <c r="AU63" s="955">
        <v>10469</v>
      </c>
      <c r="AV63" s="955"/>
      <c r="AW63" s="955"/>
      <c r="AX63" s="955"/>
      <c r="AY63" s="955"/>
      <c r="AZ63" s="1013"/>
      <c r="BA63" s="1013"/>
      <c r="BB63" s="1013"/>
      <c r="BC63" s="1013"/>
      <c r="BD63" s="1013"/>
      <c r="BE63" s="956"/>
      <c r="BF63" s="956"/>
      <c r="BG63" s="956"/>
      <c r="BH63" s="956"/>
      <c r="BI63" s="957"/>
      <c r="BJ63" s="1014" t="s">
        <v>127</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2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3">
      <c r="A65" s="223" t="s">
        <v>422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25">
      <c r="A66" s="991" t="s">
        <v>423</v>
      </c>
      <c r="B66" s="992"/>
      <c r="C66" s="992"/>
      <c r="D66" s="992"/>
      <c r="E66" s="992"/>
      <c r="F66" s="992"/>
      <c r="G66" s="992"/>
      <c r="H66" s="992"/>
      <c r="I66" s="992"/>
      <c r="J66" s="992"/>
      <c r="K66" s="992"/>
      <c r="L66" s="992"/>
      <c r="M66" s="992"/>
      <c r="N66" s="992"/>
      <c r="O66" s="992"/>
      <c r="P66" s="993"/>
      <c r="Q66" s="997" t="s">
        <v>424</v>
      </c>
      <c r="R66" s="998"/>
      <c r="S66" s="998"/>
      <c r="T66" s="998"/>
      <c r="U66" s="999"/>
      <c r="V66" s="997" t="s">
        <v>425</v>
      </c>
      <c r="W66" s="998"/>
      <c r="X66" s="998"/>
      <c r="Y66" s="998"/>
      <c r="Z66" s="999"/>
      <c r="AA66" s="997" t="s">
        <v>426</v>
      </c>
      <c r="AB66" s="998"/>
      <c r="AC66" s="998"/>
      <c r="AD66" s="998"/>
      <c r="AE66" s="999"/>
      <c r="AF66" s="1003" t="s">
        <v>427</v>
      </c>
      <c r="AG66" s="1004"/>
      <c r="AH66" s="1004"/>
      <c r="AI66" s="1004"/>
      <c r="AJ66" s="1005"/>
      <c r="AK66" s="997" t="s">
        <v>428</v>
      </c>
      <c r="AL66" s="992"/>
      <c r="AM66" s="992"/>
      <c r="AN66" s="992"/>
      <c r="AO66" s="993"/>
      <c r="AP66" s="997" t="s">
        <v>429</v>
      </c>
      <c r="AQ66" s="998"/>
      <c r="AR66" s="998"/>
      <c r="AS66" s="998"/>
      <c r="AT66" s="999"/>
      <c r="AU66" s="997" t="s">
        <v>430</v>
      </c>
      <c r="AV66" s="998"/>
      <c r="AW66" s="998"/>
      <c r="AX66" s="998"/>
      <c r="AY66" s="999"/>
      <c r="AZ66" s="997" t="s">
        <v>378</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3">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25">
      <c r="A68" s="227">
        <v>1</v>
      </c>
      <c r="B68" s="981" t="s">
        <v>601</v>
      </c>
      <c r="C68" s="982"/>
      <c r="D68" s="982"/>
      <c r="E68" s="982"/>
      <c r="F68" s="982"/>
      <c r="G68" s="982"/>
      <c r="H68" s="982"/>
      <c r="I68" s="982"/>
      <c r="J68" s="982"/>
      <c r="K68" s="982"/>
      <c r="L68" s="982"/>
      <c r="M68" s="982"/>
      <c r="N68" s="982"/>
      <c r="O68" s="982"/>
      <c r="P68" s="983"/>
      <c r="Q68" s="984">
        <v>1057</v>
      </c>
      <c r="R68" s="978"/>
      <c r="S68" s="978"/>
      <c r="T68" s="978"/>
      <c r="U68" s="978"/>
      <c r="V68" s="978">
        <v>950</v>
      </c>
      <c r="W68" s="978"/>
      <c r="X68" s="978"/>
      <c r="Y68" s="978"/>
      <c r="Z68" s="978"/>
      <c r="AA68" s="978">
        <v>107</v>
      </c>
      <c r="AB68" s="978"/>
      <c r="AC68" s="978"/>
      <c r="AD68" s="978"/>
      <c r="AE68" s="978"/>
      <c r="AF68" s="978">
        <v>107</v>
      </c>
      <c r="AG68" s="978"/>
      <c r="AH68" s="978"/>
      <c r="AI68" s="978"/>
      <c r="AJ68" s="978"/>
      <c r="AK68" s="978" t="s">
        <v>535</v>
      </c>
      <c r="AL68" s="978"/>
      <c r="AM68" s="978"/>
      <c r="AN68" s="978"/>
      <c r="AO68" s="978"/>
      <c r="AP68" s="978">
        <v>2084</v>
      </c>
      <c r="AQ68" s="978"/>
      <c r="AR68" s="978"/>
      <c r="AS68" s="978"/>
      <c r="AT68" s="978"/>
      <c r="AU68" s="978">
        <v>40</v>
      </c>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25">
      <c r="A69" s="229">
        <v>2</v>
      </c>
      <c r="B69" s="970" t="s">
        <v>602</v>
      </c>
      <c r="C69" s="971"/>
      <c r="D69" s="971"/>
      <c r="E69" s="971"/>
      <c r="F69" s="971"/>
      <c r="G69" s="971"/>
      <c r="H69" s="971"/>
      <c r="I69" s="971"/>
      <c r="J69" s="971"/>
      <c r="K69" s="971"/>
      <c r="L69" s="971"/>
      <c r="M69" s="971"/>
      <c r="N69" s="971"/>
      <c r="O69" s="971"/>
      <c r="P69" s="972"/>
      <c r="Q69" s="973">
        <v>441</v>
      </c>
      <c r="R69" s="967"/>
      <c r="S69" s="967"/>
      <c r="T69" s="967"/>
      <c r="U69" s="967"/>
      <c r="V69" s="967">
        <v>436</v>
      </c>
      <c r="W69" s="967"/>
      <c r="X69" s="967"/>
      <c r="Y69" s="967"/>
      <c r="Z69" s="967"/>
      <c r="AA69" s="967">
        <v>6</v>
      </c>
      <c r="AB69" s="967"/>
      <c r="AC69" s="967"/>
      <c r="AD69" s="967"/>
      <c r="AE69" s="967"/>
      <c r="AF69" s="967">
        <v>6</v>
      </c>
      <c r="AG69" s="967"/>
      <c r="AH69" s="967"/>
      <c r="AI69" s="967"/>
      <c r="AJ69" s="967"/>
      <c r="AK69" s="967">
        <v>5</v>
      </c>
      <c r="AL69" s="967"/>
      <c r="AM69" s="967"/>
      <c r="AN69" s="967"/>
      <c r="AO69" s="967"/>
      <c r="AP69" s="967">
        <v>347</v>
      </c>
      <c r="AQ69" s="967"/>
      <c r="AR69" s="967"/>
      <c r="AS69" s="967"/>
      <c r="AT69" s="967"/>
      <c r="AU69" s="967">
        <v>36</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25">
      <c r="A70" s="229">
        <v>3</v>
      </c>
      <c r="B70" s="970" t="s">
        <v>603</v>
      </c>
      <c r="C70" s="971"/>
      <c r="D70" s="971"/>
      <c r="E70" s="971"/>
      <c r="F70" s="971"/>
      <c r="G70" s="971"/>
      <c r="H70" s="971"/>
      <c r="I70" s="971"/>
      <c r="J70" s="971"/>
      <c r="K70" s="971"/>
      <c r="L70" s="971"/>
      <c r="M70" s="971"/>
      <c r="N70" s="971"/>
      <c r="O70" s="971"/>
      <c r="P70" s="972"/>
      <c r="Q70" s="973">
        <v>64</v>
      </c>
      <c r="R70" s="967"/>
      <c r="S70" s="967"/>
      <c r="T70" s="967"/>
      <c r="U70" s="967"/>
      <c r="V70" s="967">
        <v>54</v>
      </c>
      <c r="W70" s="967"/>
      <c r="X70" s="967"/>
      <c r="Y70" s="967"/>
      <c r="Z70" s="967"/>
      <c r="AA70" s="967">
        <v>10</v>
      </c>
      <c r="AB70" s="967"/>
      <c r="AC70" s="967"/>
      <c r="AD70" s="967"/>
      <c r="AE70" s="967"/>
      <c r="AF70" s="967">
        <v>10</v>
      </c>
      <c r="AG70" s="967"/>
      <c r="AH70" s="967"/>
      <c r="AI70" s="967"/>
      <c r="AJ70" s="967"/>
      <c r="AK70" s="967">
        <v>39</v>
      </c>
      <c r="AL70" s="967"/>
      <c r="AM70" s="967"/>
      <c r="AN70" s="967"/>
      <c r="AO70" s="967"/>
      <c r="AP70" s="967" t="s">
        <v>535</v>
      </c>
      <c r="AQ70" s="967"/>
      <c r="AR70" s="967"/>
      <c r="AS70" s="967"/>
      <c r="AT70" s="967"/>
      <c r="AU70" s="967" t="s">
        <v>535</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25">
      <c r="A71" s="229">
        <v>4</v>
      </c>
      <c r="B71" s="970" t="s">
        <v>604</v>
      </c>
      <c r="C71" s="971"/>
      <c r="D71" s="971"/>
      <c r="E71" s="971"/>
      <c r="F71" s="971"/>
      <c r="G71" s="971"/>
      <c r="H71" s="971"/>
      <c r="I71" s="971"/>
      <c r="J71" s="971"/>
      <c r="K71" s="971"/>
      <c r="L71" s="971"/>
      <c r="M71" s="971"/>
      <c r="N71" s="971"/>
      <c r="O71" s="971"/>
      <c r="P71" s="972"/>
      <c r="Q71" s="973">
        <v>3007</v>
      </c>
      <c r="R71" s="967"/>
      <c r="S71" s="967"/>
      <c r="T71" s="967"/>
      <c r="U71" s="967"/>
      <c r="V71" s="967">
        <v>2916</v>
      </c>
      <c r="W71" s="967"/>
      <c r="X71" s="967"/>
      <c r="Y71" s="967"/>
      <c r="Z71" s="967"/>
      <c r="AA71" s="967">
        <v>91</v>
      </c>
      <c r="AB71" s="967"/>
      <c r="AC71" s="967"/>
      <c r="AD71" s="967"/>
      <c r="AE71" s="967"/>
      <c r="AF71" s="967">
        <v>91</v>
      </c>
      <c r="AG71" s="967"/>
      <c r="AH71" s="967"/>
      <c r="AI71" s="967"/>
      <c r="AJ71" s="967"/>
      <c r="AK71" s="967">
        <v>15</v>
      </c>
      <c r="AL71" s="967"/>
      <c r="AM71" s="967"/>
      <c r="AN71" s="967"/>
      <c r="AO71" s="967"/>
      <c r="AP71" s="967">
        <v>2204</v>
      </c>
      <c r="AQ71" s="967"/>
      <c r="AR71" s="967"/>
      <c r="AS71" s="967"/>
      <c r="AT71" s="967"/>
      <c r="AU71" s="967">
        <v>388</v>
      </c>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25">
      <c r="A72" s="229">
        <v>5</v>
      </c>
      <c r="B72" s="970" t="s">
        <v>605</v>
      </c>
      <c r="C72" s="971"/>
      <c r="D72" s="971"/>
      <c r="E72" s="971"/>
      <c r="F72" s="971"/>
      <c r="G72" s="971"/>
      <c r="H72" s="971"/>
      <c r="I72" s="971"/>
      <c r="J72" s="971"/>
      <c r="K72" s="971"/>
      <c r="L72" s="971"/>
      <c r="M72" s="971"/>
      <c r="N72" s="971"/>
      <c r="O72" s="971"/>
      <c r="P72" s="972"/>
      <c r="Q72" s="973">
        <v>1014</v>
      </c>
      <c r="R72" s="967"/>
      <c r="S72" s="967"/>
      <c r="T72" s="967"/>
      <c r="U72" s="967"/>
      <c r="V72" s="967">
        <v>987</v>
      </c>
      <c r="W72" s="967"/>
      <c r="X72" s="967"/>
      <c r="Y72" s="967"/>
      <c r="Z72" s="967"/>
      <c r="AA72" s="967">
        <v>27</v>
      </c>
      <c r="AB72" s="967"/>
      <c r="AC72" s="967"/>
      <c r="AD72" s="967"/>
      <c r="AE72" s="967"/>
      <c r="AF72" s="967">
        <v>27</v>
      </c>
      <c r="AG72" s="967"/>
      <c r="AH72" s="967"/>
      <c r="AI72" s="967"/>
      <c r="AJ72" s="967"/>
      <c r="AK72" s="967" t="s">
        <v>535</v>
      </c>
      <c r="AL72" s="967"/>
      <c r="AM72" s="967"/>
      <c r="AN72" s="967"/>
      <c r="AO72" s="967"/>
      <c r="AP72" s="967">
        <v>500</v>
      </c>
      <c r="AQ72" s="967"/>
      <c r="AR72" s="967"/>
      <c r="AS72" s="967"/>
      <c r="AT72" s="967"/>
      <c r="AU72" s="967">
        <v>83</v>
      </c>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25">
      <c r="A73" s="229">
        <v>6</v>
      </c>
      <c r="B73" s="970" t="s">
        <v>606</v>
      </c>
      <c r="C73" s="971"/>
      <c r="D73" s="971"/>
      <c r="E73" s="971"/>
      <c r="F73" s="971"/>
      <c r="G73" s="971"/>
      <c r="H73" s="971"/>
      <c r="I73" s="971"/>
      <c r="J73" s="971"/>
      <c r="K73" s="971"/>
      <c r="L73" s="971"/>
      <c r="M73" s="971"/>
      <c r="N73" s="971"/>
      <c r="O73" s="971"/>
      <c r="P73" s="972"/>
      <c r="Q73" s="973">
        <v>15</v>
      </c>
      <c r="R73" s="967"/>
      <c r="S73" s="967"/>
      <c r="T73" s="967"/>
      <c r="U73" s="967"/>
      <c r="V73" s="967">
        <v>13</v>
      </c>
      <c r="W73" s="967"/>
      <c r="X73" s="967"/>
      <c r="Y73" s="967"/>
      <c r="Z73" s="967"/>
      <c r="AA73" s="967">
        <v>2</v>
      </c>
      <c r="AB73" s="967"/>
      <c r="AC73" s="967"/>
      <c r="AD73" s="967"/>
      <c r="AE73" s="967"/>
      <c r="AF73" s="967">
        <v>2</v>
      </c>
      <c r="AG73" s="967"/>
      <c r="AH73" s="967"/>
      <c r="AI73" s="967"/>
      <c r="AJ73" s="967"/>
      <c r="AK73" s="967" t="s">
        <v>535</v>
      </c>
      <c r="AL73" s="967"/>
      <c r="AM73" s="967"/>
      <c r="AN73" s="967"/>
      <c r="AO73" s="967"/>
      <c r="AP73" s="967" t="s">
        <v>535</v>
      </c>
      <c r="AQ73" s="967"/>
      <c r="AR73" s="967"/>
      <c r="AS73" s="967"/>
      <c r="AT73" s="967"/>
      <c r="AU73" s="967" t="s">
        <v>535</v>
      </c>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25">
      <c r="A74" s="229">
        <v>7</v>
      </c>
      <c r="B74" s="970" t="s">
        <v>607</v>
      </c>
      <c r="C74" s="971"/>
      <c r="D74" s="971"/>
      <c r="E74" s="971"/>
      <c r="F74" s="971"/>
      <c r="G74" s="971"/>
      <c r="H74" s="971"/>
      <c r="I74" s="971"/>
      <c r="J74" s="971"/>
      <c r="K74" s="971"/>
      <c r="L74" s="971"/>
      <c r="M74" s="971"/>
      <c r="N74" s="971"/>
      <c r="O74" s="971"/>
      <c r="P74" s="972"/>
      <c r="Q74" s="973">
        <v>45</v>
      </c>
      <c r="R74" s="967"/>
      <c r="S74" s="967"/>
      <c r="T74" s="967"/>
      <c r="U74" s="967"/>
      <c r="V74" s="967">
        <v>39</v>
      </c>
      <c r="W74" s="967"/>
      <c r="X74" s="967"/>
      <c r="Y74" s="967"/>
      <c r="Z74" s="967"/>
      <c r="AA74" s="967">
        <v>6</v>
      </c>
      <c r="AB74" s="967"/>
      <c r="AC74" s="967"/>
      <c r="AD74" s="967"/>
      <c r="AE74" s="967"/>
      <c r="AF74" s="967">
        <v>6</v>
      </c>
      <c r="AG74" s="967"/>
      <c r="AH74" s="967"/>
      <c r="AI74" s="967"/>
      <c r="AJ74" s="967"/>
      <c r="AK74" s="967" t="s">
        <v>535</v>
      </c>
      <c r="AL74" s="967"/>
      <c r="AM74" s="967"/>
      <c r="AN74" s="967"/>
      <c r="AO74" s="967"/>
      <c r="AP74" s="967" t="s">
        <v>535</v>
      </c>
      <c r="AQ74" s="967"/>
      <c r="AR74" s="967"/>
      <c r="AS74" s="967"/>
      <c r="AT74" s="967"/>
      <c r="AU74" s="967" t="s">
        <v>535</v>
      </c>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25">
      <c r="A75" s="229">
        <v>8</v>
      </c>
      <c r="B75" s="970" t="s">
        <v>608</v>
      </c>
      <c r="C75" s="971"/>
      <c r="D75" s="971"/>
      <c r="E75" s="971"/>
      <c r="F75" s="971"/>
      <c r="G75" s="971"/>
      <c r="H75" s="971"/>
      <c r="I75" s="971"/>
      <c r="J75" s="971"/>
      <c r="K75" s="971"/>
      <c r="L75" s="971"/>
      <c r="M75" s="971"/>
      <c r="N75" s="971"/>
      <c r="O75" s="971"/>
      <c r="P75" s="972"/>
      <c r="Q75" s="974">
        <v>808</v>
      </c>
      <c r="R75" s="975"/>
      <c r="S75" s="975"/>
      <c r="T75" s="975"/>
      <c r="U75" s="976"/>
      <c r="V75" s="977">
        <v>739</v>
      </c>
      <c r="W75" s="975"/>
      <c r="X75" s="975"/>
      <c r="Y75" s="975"/>
      <c r="Z75" s="976"/>
      <c r="AA75" s="977">
        <v>69</v>
      </c>
      <c r="AB75" s="975"/>
      <c r="AC75" s="975"/>
      <c r="AD75" s="975"/>
      <c r="AE75" s="976"/>
      <c r="AF75" s="977">
        <v>69</v>
      </c>
      <c r="AG75" s="975"/>
      <c r="AH75" s="975"/>
      <c r="AI75" s="975"/>
      <c r="AJ75" s="976"/>
      <c r="AK75" s="977">
        <v>267</v>
      </c>
      <c r="AL75" s="975"/>
      <c r="AM75" s="975"/>
      <c r="AN75" s="975"/>
      <c r="AO75" s="976"/>
      <c r="AP75" s="977" t="s">
        <v>535</v>
      </c>
      <c r="AQ75" s="975"/>
      <c r="AR75" s="975"/>
      <c r="AS75" s="975"/>
      <c r="AT75" s="976"/>
      <c r="AU75" s="977" t="s">
        <v>535</v>
      </c>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25">
      <c r="A76" s="229">
        <v>9</v>
      </c>
      <c r="B76" s="970" t="s">
        <v>609</v>
      </c>
      <c r="C76" s="971"/>
      <c r="D76" s="971"/>
      <c r="E76" s="971"/>
      <c r="F76" s="971"/>
      <c r="G76" s="971"/>
      <c r="H76" s="971"/>
      <c r="I76" s="971"/>
      <c r="J76" s="971"/>
      <c r="K76" s="971"/>
      <c r="L76" s="971"/>
      <c r="M76" s="971"/>
      <c r="N76" s="971"/>
      <c r="O76" s="971"/>
      <c r="P76" s="972"/>
      <c r="Q76" s="974">
        <v>6241</v>
      </c>
      <c r="R76" s="975"/>
      <c r="S76" s="975"/>
      <c r="T76" s="975"/>
      <c r="U76" s="976"/>
      <c r="V76" s="977">
        <v>5806</v>
      </c>
      <c r="W76" s="975"/>
      <c r="X76" s="975"/>
      <c r="Y76" s="975"/>
      <c r="Z76" s="976"/>
      <c r="AA76" s="977">
        <v>435</v>
      </c>
      <c r="AB76" s="975"/>
      <c r="AC76" s="975"/>
      <c r="AD76" s="975"/>
      <c r="AE76" s="976"/>
      <c r="AF76" s="977">
        <v>435</v>
      </c>
      <c r="AG76" s="975"/>
      <c r="AH76" s="975"/>
      <c r="AI76" s="975"/>
      <c r="AJ76" s="976"/>
      <c r="AK76" s="977" t="s">
        <v>535</v>
      </c>
      <c r="AL76" s="975"/>
      <c r="AM76" s="975"/>
      <c r="AN76" s="975"/>
      <c r="AO76" s="976"/>
      <c r="AP76" s="977" t="s">
        <v>535</v>
      </c>
      <c r="AQ76" s="975"/>
      <c r="AR76" s="975"/>
      <c r="AS76" s="975"/>
      <c r="AT76" s="976"/>
      <c r="AU76" s="977" t="s">
        <v>535</v>
      </c>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25">
      <c r="A77" s="229">
        <v>10</v>
      </c>
      <c r="B77" s="970" t="s">
        <v>610</v>
      </c>
      <c r="C77" s="971"/>
      <c r="D77" s="971"/>
      <c r="E77" s="971"/>
      <c r="F77" s="971"/>
      <c r="G77" s="971"/>
      <c r="H77" s="971"/>
      <c r="I77" s="971"/>
      <c r="J77" s="971"/>
      <c r="K77" s="971"/>
      <c r="L77" s="971"/>
      <c r="M77" s="971"/>
      <c r="N77" s="971"/>
      <c r="O77" s="971"/>
      <c r="P77" s="972"/>
      <c r="Q77" s="974">
        <v>1598</v>
      </c>
      <c r="R77" s="975"/>
      <c r="S77" s="975"/>
      <c r="T77" s="975"/>
      <c r="U77" s="976"/>
      <c r="V77" s="977">
        <v>1591</v>
      </c>
      <c r="W77" s="975"/>
      <c r="X77" s="975"/>
      <c r="Y77" s="975"/>
      <c r="Z77" s="976"/>
      <c r="AA77" s="977">
        <v>7</v>
      </c>
      <c r="AB77" s="975"/>
      <c r="AC77" s="975"/>
      <c r="AD77" s="975"/>
      <c r="AE77" s="976"/>
      <c r="AF77" s="977">
        <v>7</v>
      </c>
      <c r="AG77" s="975"/>
      <c r="AH77" s="975"/>
      <c r="AI77" s="975"/>
      <c r="AJ77" s="976"/>
      <c r="AK77" s="977">
        <v>42</v>
      </c>
      <c r="AL77" s="975"/>
      <c r="AM77" s="975"/>
      <c r="AN77" s="975"/>
      <c r="AO77" s="976"/>
      <c r="AP77" s="977" t="s">
        <v>535</v>
      </c>
      <c r="AQ77" s="975"/>
      <c r="AR77" s="975"/>
      <c r="AS77" s="975"/>
      <c r="AT77" s="976"/>
      <c r="AU77" s="977" t="s">
        <v>535</v>
      </c>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25">
      <c r="A78" s="229">
        <v>11</v>
      </c>
      <c r="B78" s="970" t="s">
        <v>611</v>
      </c>
      <c r="C78" s="971"/>
      <c r="D78" s="971"/>
      <c r="E78" s="971"/>
      <c r="F78" s="971"/>
      <c r="G78" s="971"/>
      <c r="H78" s="971"/>
      <c r="I78" s="971"/>
      <c r="J78" s="971"/>
      <c r="K78" s="971"/>
      <c r="L78" s="971"/>
      <c r="M78" s="971"/>
      <c r="N78" s="971"/>
      <c r="O78" s="971"/>
      <c r="P78" s="972"/>
      <c r="Q78" s="973">
        <v>8</v>
      </c>
      <c r="R78" s="967"/>
      <c r="S78" s="967"/>
      <c r="T78" s="967"/>
      <c r="U78" s="967"/>
      <c r="V78" s="967">
        <v>7</v>
      </c>
      <c r="W78" s="967"/>
      <c r="X78" s="967"/>
      <c r="Y78" s="967"/>
      <c r="Z78" s="967"/>
      <c r="AA78" s="967">
        <v>1</v>
      </c>
      <c r="AB78" s="967"/>
      <c r="AC78" s="967"/>
      <c r="AD78" s="967"/>
      <c r="AE78" s="967"/>
      <c r="AF78" s="967">
        <v>1</v>
      </c>
      <c r="AG78" s="967"/>
      <c r="AH78" s="967"/>
      <c r="AI78" s="967"/>
      <c r="AJ78" s="967"/>
      <c r="AK78" s="967">
        <v>5</v>
      </c>
      <c r="AL78" s="967"/>
      <c r="AM78" s="967"/>
      <c r="AN78" s="967"/>
      <c r="AO78" s="967"/>
      <c r="AP78" s="967" t="s">
        <v>535</v>
      </c>
      <c r="AQ78" s="967"/>
      <c r="AR78" s="967"/>
      <c r="AS78" s="967"/>
      <c r="AT78" s="967"/>
      <c r="AU78" s="967" t="s">
        <v>535</v>
      </c>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25">
      <c r="A79" s="229">
        <v>12</v>
      </c>
      <c r="B79" s="970" t="s">
        <v>612</v>
      </c>
      <c r="C79" s="971"/>
      <c r="D79" s="971"/>
      <c r="E79" s="971"/>
      <c r="F79" s="971"/>
      <c r="G79" s="971"/>
      <c r="H79" s="971"/>
      <c r="I79" s="971"/>
      <c r="J79" s="971"/>
      <c r="K79" s="971"/>
      <c r="L79" s="971"/>
      <c r="M79" s="971"/>
      <c r="N79" s="971"/>
      <c r="O79" s="971"/>
      <c r="P79" s="972"/>
      <c r="Q79" s="973">
        <v>18</v>
      </c>
      <c r="R79" s="967"/>
      <c r="S79" s="967"/>
      <c r="T79" s="967"/>
      <c r="U79" s="967"/>
      <c r="V79" s="967">
        <v>16</v>
      </c>
      <c r="W79" s="967"/>
      <c r="X79" s="967"/>
      <c r="Y79" s="967"/>
      <c r="Z79" s="967"/>
      <c r="AA79" s="967">
        <v>2</v>
      </c>
      <c r="AB79" s="967"/>
      <c r="AC79" s="967"/>
      <c r="AD79" s="967"/>
      <c r="AE79" s="967"/>
      <c r="AF79" s="967">
        <v>2</v>
      </c>
      <c r="AG79" s="967"/>
      <c r="AH79" s="967"/>
      <c r="AI79" s="967"/>
      <c r="AJ79" s="967"/>
      <c r="AK79" s="967">
        <v>5</v>
      </c>
      <c r="AL79" s="967"/>
      <c r="AM79" s="967"/>
      <c r="AN79" s="967"/>
      <c r="AO79" s="967"/>
      <c r="AP79" s="967" t="s">
        <v>535</v>
      </c>
      <c r="AQ79" s="967"/>
      <c r="AR79" s="967"/>
      <c r="AS79" s="967"/>
      <c r="AT79" s="967"/>
      <c r="AU79" s="967" t="s">
        <v>535</v>
      </c>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25">
      <c r="A80" s="229">
        <v>13</v>
      </c>
      <c r="B80" s="970" t="s">
        <v>613</v>
      </c>
      <c r="C80" s="971"/>
      <c r="D80" s="971"/>
      <c r="E80" s="971"/>
      <c r="F80" s="971"/>
      <c r="G80" s="971"/>
      <c r="H80" s="971"/>
      <c r="I80" s="971"/>
      <c r="J80" s="971"/>
      <c r="K80" s="971"/>
      <c r="L80" s="971"/>
      <c r="M80" s="971"/>
      <c r="N80" s="971"/>
      <c r="O80" s="971"/>
      <c r="P80" s="972"/>
      <c r="Q80" s="973">
        <v>1005</v>
      </c>
      <c r="R80" s="967"/>
      <c r="S80" s="967"/>
      <c r="T80" s="967"/>
      <c r="U80" s="967"/>
      <c r="V80" s="967">
        <v>973</v>
      </c>
      <c r="W80" s="967"/>
      <c r="X80" s="967"/>
      <c r="Y80" s="967"/>
      <c r="Z80" s="967"/>
      <c r="AA80" s="967">
        <v>32</v>
      </c>
      <c r="AB80" s="967"/>
      <c r="AC80" s="967"/>
      <c r="AD80" s="967"/>
      <c r="AE80" s="967"/>
      <c r="AF80" s="967">
        <v>32</v>
      </c>
      <c r="AG80" s="967"/>
      <c r="AH80" s="967"/>
      <c r="AI80" s="967"/>
      <c r="AJ80" s="967"/>
      <c r="AK80" s="967">
        <v>440</v>
      </c>
      <c r="AL80" s="967"/>
      <c r="AM80" s="967"/>
      <c r="AN80" s="967"/>
      <c r="AO80" s="967"/>
      <c r="AP80" s="967" t="s">
        <v>535</v>
      </c>
      <c r="AQ80" s="967"/>
      <c r="AR80" s="967"/>
      <c r="AS80" s="967"/>
      <c r="AT80" s="967"/>
      <c r="AU80" s="967" t="s">
        <v>535</v>
      </c>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25">
      <c r="A81" s="229">
        <v>14</v>
      </c>
      <c r="B81" s="970" t="s">
        <v>614</v>
      </c>
      <c r="C81" s="971"/>
      <c r="D81" s="971"/>
      <c r="E81" s="971"/>
      <c r="F81" s="971"/>
      <c r="G81" s="971"/>
      <c r="H81" s="971"/>
      <c r="I81" s="971"/>
      <c r="J81" s="971"/>
      <c r="K81" s="971"/>
      <c r="L81" s="971"/>
      <c r="M81" s="971"/>
      <c r="N81" s="971"/>
      <c r="O81" s="971"/>
      <c r="P81" s="972"/>
      <c r="Q81" s="973">
        <v>1041</v>
      </c>
      <c r="R81" s="967"/>
      <c r="S81" s="967"/>
      <c r="T81" s="967"/>
      <c r="U81" s="967"/>
      <c r="V81" s="967">
        <v>976</v>
      </c>
      <c r="W81" s="967"/>
      <c r="X81" s="967"/>
      <c r="Y81" s="967"/>
      <c r="Z81" s="967"/>
      <c r="AA81" s="967">
        <v>66</v>
      </c>
      <c r="AB81" s="967"/>
      <c r="AC81" s="967"/>
      <c r="AD81" s="967"/>
      <c r="AE81" s="967"/>
      <c r="AF81" s="967">
        <v>66</v>
      </c>
      <c r="AG81" s="967"/>
      <c r="AH81" s="967"/>
      <c r="AI81" s="967"/>
      <c r="AJ81" s="967"/>
      <c r="AK81" s="967" t="s">
        <v>616</v>
      </c>
      <c r="AL81" s="967"/>
      <c r="AM81" s="967"/>
      <c r="AN81" s="967"/>
      <c r="AO81" s="967"/>
      <c r="AP81" s="967" t="s">
        <v>535</v>
      </c>
      <c r="AQ81" s="967"/>
      <c r="AR81" s="967"/>
      <c r="AS81" s="967"/>
      <c r="AT81" s="967"/>
      <c r="AU81" s="967" t="s">
        <v>535</v>
      </c>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25">
      <c r="A82" s="229">
        <v>15</v>
      </c>
      <c r="B82" s="970" t="s">
        <v>615</v>
      </c>
      <c r="C82" s="971"/>
      <c r="D82" s="971"/>
      <c r="E82" s="971"/>
      <c r="F82" s="971"/>
      <c r="G82" s="971"/>
      <c r="H82" s="971"/>
      <c r="I82" s="971"/>
      <c r="J82" s="971"/>
      <c r="K82" s="971"/>
      <c r="L82" s="971"/>
      <c r="M82" s="971"/>
      <c r="N82" s="971"/>
      <c r="O82" s="971"/>
      <c r="P82" s="972"/>
      <c r="Q82" s="973">
        <v>278970</v>
      </c>
      <c r="R82" s="967"/>
      <c r="S82" s="967"/>
      <c r="T82" s="967"/>
      <c r="U82" s="967"/>
      <c r="V82" s="967">
        <v>271869</v>
      </c>
      <c r="W82" s="967"/>
      <c r="X82" s="967"/>
      <c r="Y82" s="967"/>
      <c r="Z82" s="967"/>
      <c r="AA82" s="967">
        <v>7101</v>
      </c>
      <c r="AB82" s="967"/>
      <c r="AC82" s="967"/>
      <c r="AD82" s="967"/>
      <c r="AE82" s="967"/>
      <c r="AF82" s="967">
        <v>7101</v>
      </c>
      <c r="AG82" s="967"/>
      <c r="AH82" s="967"/>
      <c r="AI82" s="967"/>
      <c r="AJ82" s="967"/>
      <c r="AK82" s="967">
        <v>892</v>
      </c>
      <c r="AL82" s="967"/>
      <c r="AM82" s="967"/>
      <c r="AN82" s="967"/>
      <c r="AO82" s="967"/>
      <c r="AP82" s="967" t="s">
        <v>535</v>
      </c>
      <c r="AQ82" s="967"/>
      <c r="AR82" s="967"/>
      <c r="AS82" s="967"/>
      <c r="AT82" s="967"/>
      <c r="AU82" s="967" t="s">
        <v>535</v>
      </c>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25">
      <c r="A83" s="229">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25">
      <c r="A84" s="22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25">
      <c r="A85" s="22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2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2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3">
      <c r="A88" s="231" t="s">
        <v>392</v>
      </c>
      <c r="B88" s="933" t="s">
        <v>431</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7962</v>
      </c>
      <c r="AG88" s="955"/>
      <c r="AH88" s="955"/>
      <c r="AI88" s="955"/>
      <c r="AJ88" s="955"/>
      <c r="AK88" s="959"/>
      <c r="AL88" s="959"/>
      <c r="AM88" s="959"/>
      <c r="AN88" s="959"/>
      <c r="AO88" s="959"/>
      <c r="AP88" s="955">
        <v>5135</v>
      </c>
      <c r="AQ88" s="955"/>
      <c r="AR88" s="955"/>
      <c r="AS88" s="955"/>
      <c r="AT88" s="955"/>
      <c r="AU88" s="955">
        <v>547</v>
      </c>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2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2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2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2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2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2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2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2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2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2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2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2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2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3">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33" t="s">
        <v>432</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v>166</v>
      </c>
      <c r="CS102" s="949"/>
      <c r="CT102" s="949"/>
      <c r="CU102" s="949"/>
      <c r="CV102" s="950"/>
      <c r="CW102" s="948">
        <v>16</v>
      </c>
      <c r="CX102" s="949"/>
      <c r="CY102" s="949"/>
      <c r="CZ102" s="949"/>
      <c r="DA102" s="950"/>
      <c r="DB102" s="948" t="s">
        <v>600</v>
      </c>
      <c r="DC102" s="949"/>
      <c r="DD102" s="949"/>
      <c r="DE102" s="949"/>
      <c r="DF102" s="950"/>
      <c r="DG102" s="948" t="s">
        <v>600</v>
      </c>
      <c r="DH102" s="949"/>
      <c r="DI102" s="949"/>
      <c r="DJ102" s="949"/>
      <c r="DK102" s="950"/>
      <c r="DL102" s="948">
        <v>477</v>
      </c>
      <c r="DM102" s="949"/>
      <c r="DN102" s="949"/>
      <c r="DO102" s="949"/>
      <c r="DP102" s="950"/>
      <c r="DQ102" s="948">
        <v>320</v>
      </c>
      <c r="DR102" s="949"/>
      <c r="DS102" s="949"/>
      <c r="DT102" s="949"/>
      <c r="DU102" s="950"/>
      <c r="DV102" s="933"/>
      <c r="DW102" s="934"/>
      <c r="DX102" s="934"/>
      <c r="DY102" s="934"/>
      <c r="DZ102" s="935"/>
      <c r="EA102" s="221"/>
    </row>
    <row r="103" spans="1:131" ht="26.25" customHeight="1" x14ac:dyDescent="0.2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433</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2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434</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2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3">
      <c r="A107" s="240" t="s">
        <v>435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5">
      <c r="A108" s="938" t="s">
        <v>437</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438</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25">
      <c r="A109" s="891" t="s">
        <v>439</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440</v>
      </c>
      <c r="AB109" s="892"/>
      <c r="AC109" s="892"/>
      <c r="AD109" s="892"/>
      <c r="AE109" s="893"/>
      <c r="AF109" s="894" t="s">
        <v>441</v>
      </c>
      <c r="AG109" s="892"/>
      <c r="AH109" s="892"/>
      <c r="AI109" s="892"/>
      <c r="AJ109" s="893"/>
      <c r="AK109" s="894" t="s">
        <v>305</v>
      </c>
      <c r="AL109" s="892"/>
      <c r="AM109" s="892"/>
      <c r="AN109" s="892"/>
      <c r="AO109" s="893"/>
      <c r="AP109" s="894" t="s">
        <v>442</v>
      </c>
      <c r="AQ109" s="892"/>
      <c r="AR109" s="892"/>
      <c r="AS109" s="892"/>
      <c r="AT109" s="925"/>
      <c r="AU109" s="891" t="s">
        <v>439</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440</v>
      </c>
      <c r="BR109" s="892"/>
      <c r="BS109" s="892"/>
      <c r="BT109" s="892"/>
      <c r="BU109" s="893"/>
      <c r="BV109" s="894" t="s">
        <v>441</v>
      </c>
      <c r="BW109" s="892"/>
      <c r="BX109" s="892"/>
      <c r="BY109" s="892"/>
      <c r="BZ109" s="893"/>
      <c r="CA109" s="894" t="s">
        <v>305</v>
      </c>
      <c r="CB109" s="892"/>
      <c r="CC109" s="892"/>
      <c r="CD109" s="892"/>
      <c r="CE109" s="893"/>
      <c r="CF109" s="932" t="s">
        <v>442</v>
      </c>
      <c r="CG109" s="932"/>
      <c r="CH109" s="932"/>
      <c r="CI109" s="932"/>
      <c r="CJ109" s="932"/>
      <c r="CK109" s="894" t="s">
        <v>443</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440</v>
      </c>
      <c r="DH109" s="892"/>
      <c r="DI109" s="892"/>
      <c r="DJ109" s="892"/>
      <c r="DK109" s="893"/>
      <c r="DL109" s="894" t="s">
        <v>441</v>
      </c>
      <c r="DM109" s="892"/>
      <c r="DN109" s="892"/>
      <c r="DO109" s="892"/>
      <c r="DP109" s="893"/>
      <c r="DQ109" s="894" t="s">
        <v>305</v>
      </c>
      <c r="DR109" s="892"/>
      <c r="DS109" s="892"/>
      <c r="DT109" s="892"/>
      <c r="DU109" s="893"/>
      <c r="DV109" s="894" t="s">
        <v>442</v>
      </c>
      <c r="DW109" s="892"/>
      <c r="DX109" s="892"/>
      <c r="DY109" s="892"/>
      <c r="DZ109" s="925"/>
    </row>
    <row r="110" spans="1:131" s="221" customFormat="1" ht="26.25" customHeight="1" x14ac:dyDescent="0.25">
      <c r="A110" s="803" t="s">
        <v>444</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1890556</v>
      </c>
      <c r="AB110" s="885"/>
      <c r="AC110" s="885"/>
      <c r="AD110" s="885"/>
      <c r="AE110" s="886"/>
      <c r="AF110" s="887">
        <v>1913158</v>
      </c>
      <c r="AG110" s="885"/>
      <c r="AH110" s="885"/>
      <c r="AI110" s="885"/>
      <c r="AJ110" s="886"/>
      <c r="AK110" s="887">
        <v>1992515</v>
      </c>
      <c r="AL110" s="885"/>
      <c r="AM110" s="885"/>
      <c r="AN110" s="885"/>
      <c r="AO110" s="886"/>
      <c r="AP110" s="888">
        <v>24.3</v>
      </c>
      <c r="AQ110" s="889"/>
      <c r="AR110" s="889"/>
      <c r="AS110" s="889"/>
      <c r="AT110" s="890"/>
      <c r="AU110" s="926" t="s">
        <v>72</v>
      </c>
      <c r="AV110" s="927"/>
      <c r="AW110" s="927"/>
      <c r="AX110" s="927"/>
      <c r="AY110" s="927"/>
      <c r="AZ110" s="856" t="s">
        <v>445</v>
      </c>
      <c r="BA110" s="804"/>
      <c r="BB110" s="804"/>
      <c r="BC110" s="804"/>
      <c r="BD110" s="804"/>
      <c r="BE110" s="804"/>
      <c r="BF110" s="804"/>
      <c r="BG110" s="804"/>
      <c r="BH110" s="804"/>
      <c r="BI110" s="804"/>
      <c r="BJ110" s="804"/>
      <c r="BK110" s="804"/>
      <c r="BL110" s="804"/>
      <c r="BM110" s="804"/>
      <c r="BN110" s="804"/>
      <c r="BO110" s="804"/>
      <c r="BP110" s="805"/>
      <c r="BQ110" s="857">
        <v>20126038</v>
      </c>
      <c r="BR110" s="838"/>
      <c r="BS110" s="838"/>
      <c r="BT110" s="838"/>
      <c r="BU110" s="838"/>
      <c r="BV110" s="838">
        <v>19746334</v>
      </c>
      <c r="BW110" s="838"/>
      <c r="BX110" s="838"/>
      <c r="BY110" s="838"/>
      <c r="BZ110" s="838"/>
      <c r="CA110" s="838">
        <v>19592349</v>
      </c>
      <c r="CB110" s="838"/>
      <c r="CC110" s="838"/>
      <c r="CD110" s="838"/>
      <c r="CE110" s="838"/>
      <c r="CF110" s="862">
        <v>239.1</v>
      </c>
      <c r="CG110" s="863"/>
      <c r="CH110" s="863"/>
      <c r="CI110" s="863"/>
      <c r="CJ110" s="863"/>
      <c r="CK110" s="922" t="s">
        <v>446</v>
      </c>
      <c r="CL110" s="815"/>
      <c r="CM110" s="856" t="s">
        <v>447</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127</v>
      </c>
      <c r="DH110" s="838"/>
      <c r="DI110" s="838"/>
      <c r="DJ110" s="838"/>
      <c r="DK110" s="838"/>
      <c r="DL110" s="838" t="s">
        <v>394</v>
      </c>
      <c r="DM110" s="838"/>
      <c r="DN110" s="838"/>
      <c r="DO110" s="838"/>
      <c r="DP110" s="838"/>
      <c r="DQ110" s="838" t="s">
        <v>127</v>
      </c>
      <c r="DR110" s="838"/>
      <c r="DS110" s="838"/>
      <c r="DT110" s="838"/>
      <c r="DU110" s="838"/>
      <c r="DV110" s="839" t="s">
        <v>127</v>
      </c>
      <c r="DW110" s="839"/>
      <c r="DX110" s="839"/>
      <c r="DY110" s="839"/>
      <c r="DZ110" s="840"/>
    </row>
    <row r="111" spans="1:131" s="221" customFormat="1" ht="26.25" customHeight="1" x14ac:dyDescent="0.25">
      <c r="A111" s="770" t="s">
        <v>448</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449</v>
      </c>
      <c r="AB111" s="915"/>
      <c r="AC111" s="915"/>
      <c r="AD111" s="915"/>
      <c r="AE111" s="916"/>
      <c r="AF111" s="917" t="s">
        <v>449</v>
      </c>
      <c r="AG111" s="915"/>
      <c r="AH111" s="915"/>
      <c r="AI111" s="915"/>
      <c r="AJ111" s="916"/>
      <c r="AK111" s="917" t="s">
        <v>127</v>
      </c>
      <c r="AL111" s="915"/>
      <c r="AM111" s="915"/>
      <c r="AN111" s="915"/>
      <c r="AO111" s="916"/>
      <c r="AP111" s="918" t="s">
        <v>449</v>
      </c>
      <c r="AQ111" s="919"/>
      <c r="AR111" s="919"/>
      <c r="AS111" s="919"/>
      <c r="AT111" s="920"/>
      <c r="AU111" s="928"/>
      <c r="AV111" s="929"/>
      <c r="AW111" s="929"/>
      <c r="AX111" s="929"/>
      <c r="AY111" s="929"/>
      <c r="AZ111" s="811" t="s">
        <v>450</v>
      </c>
      <c r="BA111" s="748"/>
      <c r="BB111" s="748"/>
      <c r="BC111" s="748"/>
      <c r="BD111" s="748"/>
      <c r="BE111" s="748"/>
      <c r="BF111" s="748"/>
      <c r="BG111" s="748"/>
      <c r="BH111" s="748"/>
      <c r="BI111" s="748"/>
      <c r="BJ111" s="748"/>
      <c r="BK111" s="748"/>
      <c r="BL111" s="748"/>
      <c r="BM111" s="748"/>
      <c r="BN111" s="748"/>
      <c r="BO111" s="748"/>
      <c r="BP111" s="749"/>
      <c r="BQ111" s="812">
        <v>121229</v>
      </c>
      <c r="BR111" s="813"/>
      <c r="BS111" s="813"/>
      <c r="BT111" s="813"/>
      <c r="BU111" s="813"/>
      <c r="BV111" s="813">
        <v>106669</v>
      </c>
      <c r="BW111" s="813"/>
      <c r="BX111" s="813"/>
      <c r="BY111" s="813"/>
      <c r="BZ111" s="813"/>
      <c r="CA111" s="813">
        <v>160680</v>
      </c>
      <c r="CB111" s="813"/>
      <c r="CC111" s="813"/>
      <c r="CD111" s="813"/>
      <c r="CE111" s="813"/>
      <c r="CF111" s="871">
        <v>2</v>
      </c>
      <c r="CG111" s="872"/>
      <c r="CH111" s="872"/>
      <c r="CI111" s="872"/>
      <c r="CJ111" s="872"/>
      <c r="CK111" s="923"/>
      <c r="CL111" s="817"/>
      <c r="CM111" s="811" t="s">
        <v>451</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449</v>
      </c>
      <c r="DH111" s="813"/>
      <c r="DI111" s="813"/>
      <c r="DJ111" s="813"/>
      <c r="DK111" s="813"/>
      <c r="DL111" s="813" t="s">
        <v>452</v>
      </c>
      <c r="DM111" s="813"/>
      <c r="DN111" s="813"/>
      <c r="DO111" s="813"/>
      <c r="DP111" s="813"/>
      <c r="DQ111" s="813" t="s">
        <v>449</v>
      </c>
      <c r="DR111" s="813"/>
      <c r="DS111" s="813"/>
      <c r="DT111" s="813"/>
      <c r="DU111" s="813"/>
      <c r="DV111" s="790" t="s">
        <v>449</v>
      </c>
      <c r="DW111" s="790"/>
      <c r="DX111" s="790"/>
      <c r="DY111" s="790"/>
      <c r="DZ111" s="791"/>
    </row>
    <row r="112" spans="1:131" s="221" customFormat="1" ht="26.25" customHeight="1" x14ac:dyDescent="0.25">
      <c r="A112" s="908" t="s">
        <v>453</v>
      </c>
      <c r="B112" s="909"/>
      <c r="C112" s="748" t="s">
        <v>454</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452</v>
      </c>
      <c r="AB112" s="776"/>
      <c r="AC112" s="776"/>
      <c r="AD112" s="776"/>
      <c r="AE112" s="777"/>
      <c r="AF112" s="778" t="s">
        <v>394</v>
      </c>
      <c r="AG112" s="776"/>
      <c r="AH112" s="776"/>
      <c r="AI112" s="776"/>
      <c r="AJ112" s="777"/>
      <c r="AK112" s="778" t="s">
        <v>449</v>
      </c>
      <c r="AL112" s="776"/>
      <c r="AM112" s="776"/>
      <c r="AN112" s="776"/>
      <c r="AO112" s="777"/>
      <c r="AP112" s="820" t="s">
        <v>449</v>
      </c>
      <c r="AQ112" s="821"/>
      <c r="AR112" s="821"/>
      <c r="AS112" s="821"/>
      <c r="AT112" s="822"/>
      <c r="AU112" s="928"/>
      <c r="AV112" s="929"/>
      <c r="AW112" s="929"/>
      <c r="AX112" s="929"/>
      <c r="AY112" s="929"/>
      <c r="AZ112" s="811" t="s">
        <v>455</v>
      </c>
      <c r="BA112" s="748"/>
      <c r="BB112" s="748"/>
      <c r="BC112" s="748"/>
      <c r="BD112" s="748"/>
      <c r="BE112" s="748"/>
      <c r="BF112" s="748"/>
      <c r="BG112" s="748"/>
      <c r="BH112" s="748"/>
      <c r="BI112" s="748"/>
      <c r="BJ112" s="748"/>
      <c r="BK112" s="748"/>
      <c r="BL112" s="748"/>
      <c r="BM112" s="748"/>
      <c r="BN112" s="748"/>
      <c r="BO112" s="748"/>
      <c r="BP112" s="749"/>
      <c r="BQ112" s="812">
        <v>11209004</v>
      </c>
      <c r="BR112" s="813"/>
      <c r="BS112" s="813"/>
      <c r="BT112" s="813"/>
      <c r="BU112" s="813"/>
      <c r="BV112" s="813">
        <v>10801879</v>
      </c>
      <c r="BW112" s="813"/>
      <c r="BX112" s="813"/>
      <c r="BY112" s="813"/>
      <c r="BZ112" s="813"/>
      <c r="CA112" s="813">
        <v>10469233</v>
      </c>
      <c r="CB112" s="813"/>
      <c r="CC112" s="813"/>
      <c r="CD112" s="813"/>
      <c r="CE112" s="813"/>
      <c r="CF112" s="871">
        <v>127.8</v>
      </c>
      <c r="CG112" s="872"/>
      <c r="CH112" s="872"/>
      <c r="CI112" s="872"/>
      <c r="CJ112" s="872"/>
      <c r="CK112" s="923"/>
      <c r="CL112" s="817"/>
      <c r="CM112" s="811" t="s">
        <v>456</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449</v>
      </c>
      <c r="DH112" s="813"/>
      <c r="DI112" s="813"/>
      <c r="DJ112" s="813"/>
      <c r="DK112" s="813"/>
      <c r="DL112" s="813" t="s">
        <v>449</v>
      </c>
      <c r="DM112" s="813"/>
      <c r="DN112" s="813"/>
      <c r="DO112" s="813"/>
      <c r="DP112" s="813"/>
      <c r="DQ112" s="813" t="s">
        <v>394</v>
      </c>
      <c r="DR112" s="813"/>
      <c r="DS112" s="813"/>
      <c r="DT112" s="813"/>
      <c r="DU112" s="813"/>
      <c r="DV112" s="790" t="s">
        <v>449</v>
      </c>
      <c r="DW112" s="790"/>
      <c r="DX112" s="790"/>
      <c r="DY112" s="790"/>
      <c r="DZ112" s="791"/>
    </row>
    <row r="113" spans="1:130" s="221" customFormat="1" ht="26.25" customHeight="1" x14ac:dyDescent="0.25">
      <c r="A113" s="910"/>
      <c r="B113" s="911"/>
      <c r="C113" s="748" t="s">
        <v>457</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706172</v>
      </c>
      <c r="AB113" s="915"/>
      <c r="AC113" s="915"/>
      <c r="AD113" s="915"/>
      <c r="AE113" s="916"/>
      <c r="AF113" s="917">
        <v>719243</v>
      </c>
      <c r="AG113" s="915"/>
      <c r="AH113" s="915"/>
      <c r="AI113" s="915"/>
      <c r="AJ113" s="916"/>
      <c r="AK113" s="917">
        <v>703956</v>
      </c>
      <c r="AL113" s="915"/>
      <c r="AM113" s="915"/>
      <c r="AN113" s="915"/>
      <c r="AO113" s="916"/>
      <c r="AP113" s="918">
        <v>8.6</v>
      </c>
      <c r="AQ113" s="919"/>
      <c r="AR113" s="919"/>
      <c r="AS113" s="919"/>
      <c r="AT113" s="920"/>
      <c r="AU113" s="928"/>
      <c r="AV113" s="929"/>
      <c r="AW113" s="929"/>
      <c r="AX113" s="929"/>
      <c r="AY113" s="929"/>
      <c r="AZ113" s="811" t="s">
        <v>458</v>
      </c>
      <c r="BA113" s="748"/>
      <c r="BB113" s="748"/>
      <c r="BC113" s="748"/>
      <c r="BD113" s="748"/>
      <c r="BE113" s="748"/>
      <c r="BF113" s="748"/>
      <c r="BG113" s="748"/>
      <c r="BH113" s="748"/>
      <c r="BI113" s="748"/>
      <c r="BJ113" s="748"/>
      <c r="BK113" s="748"/>
      <c r="BL113" s="748"/>
      <c r="BM113" s="748"/>
      <c r="BN113" s="748"/>
      <c r="BO113" s="748"/>
      <c r="BP113" s="749"/>
      <c r="BQ113" s="812">
        <v>411188</v>
      </c>
      <c r="BR113" s="813"/>
      <c r="BS113" s="813"/>
      <c r="BT113" s="813"/>
      <c r="BU113" s="813"/>
      <c r="BV113" s="813">
        <v>485946</v>
      </c>
      <c r="BW113" s="813"/>
      <c r="BX113" s="813"/>
      <c r="BY113" s="813"/>
      <c r="BZ113" s="813"/>
      <c r="CA113" s="813">
        <v>546179</v>
      </c>
      <c r="CB113" s="813"/>
      <c r="CC113" s="813"/>
      <c r="CD113" s="813"/>
      <c r="CE113" s="813"/>
      <c r="CF113" s="871">
        <v>6.7</v>
      </c>
      <c r="CG113" s="872"/>
      <c r="CH113" s="872"/>
      <c r="CI113" s="872"/>
      <c r="CJ113" s="872"/>
      <c r="CK113" s="923"/>
      <c r="CL113" s="817"/>
      <c r="CM113" s="811" t="s">
        <v>459</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449</v>
      </c>
      <c r="DH113" s="776"/>
      <c r="DI113" s="776"/>
      <c r="DJ113" s="776"/>
      <c r="DK113" s="777"/>
      <c r="DL113" s="778" t="s">
        <v>127</v>
      </c>
      <c r="DM113" s="776"/>
      <c r="DN113" s="776"/>
      <c r="DO113" s="776"/>
      <c r="DP113" s="777"/>
      <c r="DQ113" s="778" t="s">
        <v>127</v>
      </c>
      <c r="DR113" s="776"/>
      <c r="DS113" s="776"/>
      <c r="DT113" s="776"/>
      <c r="DU113" s="777"/>
      <c r="DV113" s="820" t="s">
        <v>449</v>
      </c>
      <c r="DW113" s="821"/>
      <c r="DX113" s="821"/>
      <c r="DY113" s="821"/>
      <c r="DZ113" s="822"/>
    </row>
    <row r="114" spans="1:130" s="221" customFormat="1" ht="26.25" customHeight="1" x14ac:dyDescent="0.25">
      <c r="A114" s="910"/>
      <c r="B114" s="911"/>
      <c r="C114" s="748" t="s">
        <v>460</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56647</v>
      </c>
      <c r="AB114" s="776"/>
      <c r="AC114" s="776"/>
      <c r="AD114" s="776"/>
      <c r="AE114" s="777"/>
      <c r="AF114" s="778">
        <v>57244</v>
      </c>
      <c r="AG114" s="776"/>
      <c r="AH114" s="776"/>
      <c r="AI114" s="776"/>
      <c r="AJ114" s="777"/>
      <c r="AK114" s="778">
        <v>67720</v>
      </c>
      <c r="AL114" s="776"/>
      <c r="AM114" s="776"/>
      <c r="AN114" s="776"/>
      <c r="AO114" s="777"/>
      <c r="AP114" s="820">
        <v>0.8</v>
      </c>
      <c r="AQ114" s="821"/>
      <c r="AR114" s="821"/>
      <c r="AS114" s="821"/>
      <c r="AT114" s="822"/>
      <c r="AU114" s="928"/>
      <c r="AV114" s="929"/>
      <c r="AW114" s="929"/>
      <c r="AX114" s="929"/>
      <c r="AY114" s="929"/>
      <c r="AZ114" s="811" t="s">
        <v>461</v>
      </c>
      <c r="BA114" s="748"/>
      <c r="BB114" s="748"/>
      <c r="BC114" s="748"/>
      <c r="BD114" s="748"/>
      <c r="BE114" s="748"/>
      <c r="BF114" s="748"/>
      <c r="BG114" s="748"/>
      <c r="BH114" s="748"/>
      <c r="BI114" s="748"/>
      <c r="BJ114" s="748"/>
      <c r="BK114" s="748"/>
      <c r="BL114" s="748"/>
      <c r="BM114" s="748"/>
      <c r="BN114" s="748"/>
      <c r="BO114" s="748"/>
      <c r="BP114" s="749"/>
      <c r="BQ114" s="812">
        <v>3253972</v>
      </c>
      <c r="BR114" s="813"/>
      <c r="BS114" s="813"/>
      <c r="BT114" s="813"/>
      <c r="BU114" s="813"/>
      <c r="BV114" s="813">
        <v>3170939</v>
      </c>
      <c r="BW114" s="813"/>
      <c r="BX114" s="813"/>
      <c r="BY114" s="813"/>
      <c r="BZ114" s="813"/>
      <c r="CA114" s="813">
        <v>3115154</v>
      </c>
      <c r="CB114" s="813"/>
      <c r="CC114" s="813"/>
      <c r="CD114" s="813"/>
      <c r="CE114" s="813"/>
      <c r="CF114" s="871">
        <v>38</v>
      </c>
      <c r="CG114" s="872"/>
      <c r="CH114" s="872"/>
      <c r="CI114" s="872"/>
      <c r="CJ114" s="872"/>
      <c r="CK114" s="923"/>
      <c r="CL114" s="817"/>
      <c r="CM114" s="811" t="s">
        <v>462</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449</v>
      </c>
      <c r="DH114" s="776"/>
      <c r="DI114" s="776"/>
      <c r="DJ114" s="776"/>
      <c r="DK114" s="777"/>
      <c r="DL114" s="778" t="s">
        <v>452</v>
      </c>
      <c r="DM114" s="776"/>
      <c r="DN114" s="776"/>
      <c r="DO114" s="776"/>
      <c r="DP114" s="777"/>
      <c r="DQ114" s="778" t="s">
        <v>449</v>
      </c>
      <c r="DR114" s="776"/>
      <c r="DS114" s="776"/>
      <c r="DT114" s="776"/>
      <c r="DU114" s="777"/>
      <c r="DV114" s="820" t="s">
        <v>449</v>
      </c>
      <c r="DW114" s="821"/>
      <c r="DX114" s="821"/>
      <c r="DY114" s="821"/>
      <c r="DZ114" s="822"/>
    </row>
    <row r="115" spans="1:130" s="221" customFormat="1" ht="26.25" customHeight="1" x14ac:dyDescent="0.25">
      <c r="A115" s="910"/>
      <c r="B115" s="911"/>
      <c r="C115" s="748" t="s">
        <v>463</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v>19499</v>
      </c>
      <c r="AB115" s="915"/>
      <c r="AC115" s="915"/>
      <c r="AD115" s="915"/>
      <c r="AE115" s="916"/>
      <c r="AF115" s="917">
        <v>18613</v>
      </c>
      <c r="AG115" s="915"/>
      <c r="AH115" s="915"/>
      <c r="AI115" s="915"/>
      <c r="AJ115" s="916"/>
      <c r="AK115" s="917">
        <v>17614</v>
      </c>
      <c r="AL115" s="915"/>
      <c r="AM115" s="915"/>
      <c r="AN115" s="915"/>
      <c r="AO115" s="916"/>
      <c r="AP115" s="918">
        <v>0.2</v>
      </c>
      <c r="AQ115" s="919"/>
      <c r="AR115" s="919"/>
      <c r="AS115" s="919"/>
      <c r="AT115" s="920"/>
      <c r="AU115" s="928"/>
      <c r="AV115" s="929"/>
      <c r="AW115" s="929"/>
      <c r="AX115" s="929"/>
      <c r="AY115" s="929"/>
      <c r="AZ115" s="811" t="s">
        <v>464</v>
      </c>
      <c r="BA115" s="748"/>
      <c r="BB115" s="748"/>
      <c r="BC115" s="748"/>
      <c r="BD115" s="748"/>
      <c r="BE115" s="748"/>
      <c r="BF115" s="748"/>
      <c r="BG115" s="748"/>
      <c r="BH115" s="748"/>
      <c r="BI115" s="748"/>
      <c r="BJ115" s="748"/>
      <c r="BK115" s="748"/>
      <c r="BL115" s="748"/>
      <c r="BM115" s="748"/>
      <c r="BN115" s="748"/>
      <c r="BO115" s="748"/>
      <c r="BP115" s="749"/>
      <c r="BQ115" s="812">
        <v>252806</v>
      </c>
      <c r="BR115" s="813"/>
      <c r="BS115" s="813"/>
      <c r="BT115" s="813"/>
      <c r="BU115" s="813"/>
      <c r="BV115" s="813">
        <v>356478</v>
      </c>
      <c r="BW115" s="813"/>
      <c r="BX115" s="813"/>
      <c r="BY115" s="813"/>
      <c r="BZ115" s="813"/>
      <c r="CA115" s="813">
        <v>320058</v>
      </c>
      <c r="CB115" s="813"/>
      <c r="CC115" s="813"/>
      <c r="CD115" s="813"/>
      <c r="CE115" s="813"/>
      <c r="CF115" s="871">
        <v>3.9</v>
      </c>
      <c r="CG115" s="872"/>
      <c r="CH115" s="872"/>
      <c r="CI115" s="872"/>
      <c r="CJ115" s="872"/>
      <c r="CK115" s="923"/>
      <c r="CL115" s="817"/>
      <c r="CM115" s="811" t="s">
        <v>465</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449</v>
      </c>
      <c r="DH115" s="776"/>
      <c r="DI115" s="776"/>
      <c r="DJ115" s="776"/>
      <c r="DK115" s="777"/>
      <c r="DL115" s="778" t="s">
        <v>449</v>
      </c>
      <c r="DM115" s="776"/>
      <c r="DN115" s="776"/>
      <c r="DO115" s="776"/>
      <c r="DP115" s="777"/>
      <c r="DQ115" s="778" t="s">
        <v>449</v>
      </c>
      <c r="DR115" s="776"/>
      <c r="DS115" s="776"/>
      <c r="DT115" s="776"/>
      <c r="DU115" s="777"/>
      <c r="DV115" s="820" t="s">
        <v>449</v>
      </c>
      <c r="DW115" s="821"/>
      <c r="DX115" s="821"/>
      <c r="DY115" s="821"/>
      <c r="DZ115" s="822"/>
    </row>
    <row r="116" spans="1:130" s="221" customFormat="1" ht="26.25" customHeight="1" x14ac:dyDescent="0.25">
      <c r="A116" s="912"/>
      <c r="B116" s="913"/>
      <c r="C116" s="835" t="s">
        <v>466</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449</v>
      </c>
      <c r="AB116" s="776"/>
      <c r="AC116" s="776"/>
      <c r="AD116" s="776"/>
      <c r="AE116" s="777"/>
      <c r="AF116" s="778" t="s">
        <v>449</v>
      </c>
      <c r="AG116" s="776"/>
      <c r="AH116" s="776"/>
      <c r="AI116" s="776"/>
      <c r="AJ116" s="777"/>
      <c r="AK116" s="778" t="s">
        <v>449</v>
      </c>
      <c r="AL116" s="776"/>
      <c r="AM116" s="776"/>
      <c r="AN116" s="776"/>
      <c r="AO116" s="777"/>
      <c r="AP116" s="820" t="s">
        <v>449</v>
      </c>
      <c r="AQ116" s="821"/>
      <c r="AR116" s="821"/>
      <c r="AS116" s="821"/>
      <c r="AT116" s="822"/>
      <c r="AU116" s="928"/>
      <c r="AV116" s="929"/>
      <c r="AW116" s="929"/>
      <c r="AX116" s="929"/>
      <c r="AY116" s="929"/>
      <c r="AZ116" s="905" t="s">
        <v>467</v>
      </c>
      <c r="BA116" s="906"/>
      <c r="BB116" s="906"/>
      <c r="BC116" s="906"/>
      <c r="BD116" s="906"/>
      <c r="BE116" s="906"/>
      <c r="BF116" s="906"/>
      <c r="BG116" s="906"/>
      <c r="BH116" s="906"/>
      <c r="BI116" s="906"/>
      <c r="BJ116" s="906"/>
      <c r="BK116" s="906"/>
      <c r="BL116" s="906"/>
      <c r="BM116" s="906"/>
      <c r="BN116" s="906"/>
      <c r="BO116" s="906"/>
      <c r="BP116" s="907"/>
      <c r="BQ116" s="812" t="s">
        <v>449</v>
      </c>
      <c r="BR116" s="813"/>
      <c r="BS116" s="813"/>
      <c r="BT116" s="813"/>
      <c r="BU116" s="813"/>
      <c r="BV116" s="813" t="s">
        <v>449</v>
      </c>
      <c r="BW116" s="813"/>
      <c r="BX116" s="813"/>
      <c r="BY116" s="813"/>
      <c r="BZ116" s="813"/>
      <c r="CA116" s="813" t="s">
        <v>449</v>
      </c>
      <c r="CB116" s="813"/>
      <c r="CC116" s="813"/>
      <c r="CD116" s="813"/>
      <c r="CE116" s="813"/>
      <c r="CF116" s="871" t="s">
        <v>449</v>
      </c>
      <c r="CG116" s="872"/>
      <c r="CH116" s="872"/>
      <c r="CI116" s="872"/>
      <c r="CJ116" s="872"/>
      <c r="CK116" s="923"/>
      <c r="CL116" s="817"/>
      <c r="CM116" s="811" t="s">
        <v>468</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v>36069</v>
      </c>
      <c r="DH116" s="776"/>
      <c r="DI116" s="776"/>
      <c r="DJ116" s="776"/>
      <c r="DK116" s="777"/>
      <c r="DL116" s="778">
        <v>26566</v>
      </c>
      <c r="DM116" s="776"/>
      <c r="DN116" s="776"/>
      <c r="DO116" s="776"/>
      <c r="DP116" s="777"/>
      <c r="DQ116" s="778">
        <v>17464</v>
      </c>
      <c r="DR116" s="776"/>
      <c r="DS116" s="776"/>
      <c r="DT116" s="776"/>
      <c r="DU116" s="777"/>
      <c r="DV116" s="820">
        <v>0.2</v>
      </c>
      <c r="DW116" s="821"/>
      <c r="DX116" s="821"/>
      <c r="DY116" s="821"/>
      <c r="DZ116" s="822"/>
    </row>
    <row r="117" spans="1:130" s="221" customFormat="1" ht="26.25" customHeight="1" x14ac:dyDescent="0.25">
      <c r="A117" s="891" t="s">
        <v>187</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469</v>
      </c>
      <c r="Z117" s="893"/>
      <c r="AA117" s="898">
        <v>2672874</v>
      </c>
      <c r="AB117" s="899"/>
      <c r="AC117" s="899"/>
      <c r="AD117" s="899"/>
      <c r="AE117" s="900"/>
      <c r="AF117" s="901">
        <v>2708258</v>
      </c>
      <c r="AG117" s="899"/>
      <c r="AH117" s="899"/>
      <c r="AI117" s="899"/>
      <c r="AJ117" s="900"/>
      <c r="AK117" s="901">
        <v>2781805</v>
      </c>
      <c r="AL117" s="899"/>
      <c r="AM117" s="899"/>
      <c r="AN117" s="899"/>
      <c r="AO117" s="900"/>
      <c r="AP117" s="902"/>
      <c r="AQ117" s="903"/>
      <c r="AR117" s="903"/>
      <c r="AS117" s="903"/>
      <c r="AT117" s="904"/>
      <c r="AU117" s="928"/>
      <c r="AV117" s="929"/>
      <c r="AW117" s="929"/>
      <c r="AX117" s="929"/>
      <c r="AY117" s="929"/>
      <c r="AZ117" s="859" t="s">
        <v>470</v>
      </c>
      <c r="BA117" s="860"/>
      <c r="BB117" s="860"/>
      <c r="BC117" s="860"/>
      <c r="BD117" s="860"/>
      <c r="BE117" s="860"/>
      <c r="BF117" s="860"/>
      <c r="BG117" s="860"/>
      <c r="BH117" s="860"/>
      <c r="BI117" s="860"/>
      <c r="BJ117" s="860"/>
      <c r="BK117" s="860"/>
      <c r="BL117" s="860"/>
      <c r="BM117" s="860"/>
      <c r="BN117" s="860"/>
      <c r="BO117" s="860"/>
      <c r="BP117" s="861"/>
      <c r="BQ117" s="812" t="s">
        <v>471</v>
      </c>
      <c r="BR117" s="813"/>
      <c r="BS117" s="813"/>
      <c r="BT117" s="813"/>
      <c r="BU117" s="813"/>
      <c r="BV117" s="813" t="s">
        <v>472</v>
      </c>
      <c r="BW117" s="813"/>
      <c r="BX117" s="813"/>
      <c r="BY117" s="813"/>
      <c r="BZ117" s="813"/>
      <c r="CA117" s="813" t="s">
        <v>394</v>
      </c>
      <c r="CB117" s="813"/>
      <c r="CC117" s="813"/>
      <c r="CD117" s="813"/>
      <c r="CE117" s="813"/>
      <c r="CF117" s="871" t="s">
        <v>127</v>
      </c>
      <c r="CG117" s="872"/>
      <c r="CH117" s="872"/>
      <c r="CI117" s="872"/>
      <c r="CJ117" s="872"/>
      <c r="CK117" s="923"/>
      <c r="CL117" s="817"/>
      <c r="CM117" s="811" t="s">
        <v>473</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474</v>
      </c>
      <c r="DH117" s="776"/>
      <c r="DI117" s="776"/>
      <c r="DJ117" s="776"/>
      <c r="DK117" s="777"/>
      <c r="DL117" s="778" t="s">
        <v>472</v>
      </c>
      <c r="DM117" s="776"/>
      <c r="DN117" s="776"/>
      <c r="DO117" s="776"/>
      <c r="DP117" s="777"/>
      <c r="DQ117" s="778" t="s">
        <v>127</v>
      </c>
      <c r="DR117" s="776"/>
      <c r="DS117" s="776"/>
      <c r="DT117" s="776"/>
      <c r="DU117" s="777"/>
      <c r="DV117" s="820" t="s">
        <v>475</v>
      </c>
      <c r="DW117" s="821"/>
      <c r="DX117" s="821"/>
      <c r="DY117" s="821"/>
      <c r="DZ117" s="822"/>
    </row>
    <row r="118" spans="1:130" s="221" customFormat="1" ht="26.25" customHeight="1" x14ac:dyDescent="0.25">
      <c r="A118" s="891" t="s">
        <v>443</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440</v>
      </c>
      <c r="AB118" s="892"/>
      <c r="AC118" s="892"/>
      <c r="AD118" s="892"/>
      <c r="AE118" s="893"/>
      <c r="AF118" s="894" t="s">
        <v>441</v>
      </c>
      <c r="AG118" s="892"/>
      <c r="AH118" s="892"/>
      <c r="AI118" s="892"/>
      <c r="AJ118" s="893"/>
      <c r="AK118" s="894" t="s">
        <v>305</v>
      </c>
      <c r="AL118" s="892"/>
      <c r="AM118" s="892"/>
      <c r="AN118" s="892"/>
      <c r="AO118" s="893"/>
      <c r="AP118" s="895" t="s">
        <v>442</v>
      </c>
      <c r="AQ118" s="896"/>
      <c r="AR118" s="896"/>
      <c r="AS118" s="896"/>
      <c r="AT118" s="897"/>
      <c r="AU118" s="928"/>
      <c r="AV118" s="929"/>
      <c r="AW118" s="929"/>
      <c r="AX118" s="929"/>
      <c r="AY118" s="929"/>
      <c r="AZ118" s="834" t="s">
        <v>476</v>
      </c>
      <c r="BA118" s="835"/>
      <c r="BB118" s="835"/>
      <c r="BC118" s="835"/>
      <c r="BD118" s="835"/>
      <c r="BE118" s="835"/>
      <c r="BF118" s="835"/>
      <c r="BG118" s="835"/>
      <c r="BH118" s="835"/>
      <c r="BI118" s="835"/>
      <c r="BJ118" s="835"/>
      <c r="BK118" s="835"/>
      <c r="BL118" s="835"/>
      <c r="BM118" s="835"/>
      <c r="BN118" s="835"/>
      <c r="BO118" s="835"/>
      <c r="BP118" s="836"/>
      <c r="BQ118" s="875" t="s">
        <v>477</v>
      </c>
      <c r="BR118" s="841"/>
      <c r="BS118" s="841"/>
      <c r="BT118" s="841"/>
      <c r="BU118" s="841"/>
      <c r="BV118" s="841" t="s">
        <v>478</v>
      </c>
      <c r="BW118" s="841"/>
      <c r="BX118" s="841"/>
      <c r="BY118" s="841"/>
      <c r="BZ118" s="841"/>
      <c r="CA118" s="841" t="s">
        <v>479</v>
      </c>
      <c r="CB118" s="841"/>
      <c r="CC118" s="841"/>
      <c r="CD118" s="841"/>
      <c r="CE118" s="841"/>
      <c r="CF118" s="871" t="s">
        <v>471</v>
      </c>
      <c r="CG118" s="872"/>
      <c r="CH118" s="872"/>
      <c r="CI118" s="872"/>
      <c r="CJ118" s="872"/>
      <c r="CK118" s="923"/>
      <c r="CL118" s="817"/>
      <c r="CM118" s="811" t="s">
        <v>480</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481</v>
      </c>
      <c r="DH118" s="776"/>
      <c r="DI118" s="776"/>
      <c r="DJ118" s="776"/>
      <c r="DK118" s="777"/>
      <c r="DL118" s="778" t="s">
        <v>474</v>
      </c>
      <c r="DM118" s="776"/>
      <c r="DN118" s="776"/>
      <c r="DO118" s="776"/>
      <c r="DP118" s="777"/>
      <c r="DQ118" s="778" t="s">
        <v>127</v>
      </c>
      <c r="DR118" s="776"/>
      <c r="DS118" s="776"/>
      <c r="DT118" s="776"/>
      <c r="DU118" s="777"/>
      <c r="DV118" s="820" t="s">
        <v>474</v>
      </c>
      <c r="DW118" s="821"/>
      <c r="DX118" s="821"/>
      <c r="DY118" s="821"/>
      <c r="DZ118" s="822"/>
    </row>
    <row r="119" spans="1:130" s="221" customFormat="1" ht="26.25" customHeight="1" x14ac:dyDescent="0.25">
      <c r="A119" s="814" t="s">
        <v>446</v>
      </c>
      <c r="B119" s="815"/>
      <c r="C119" s="856" t="s">
        <v>447</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482</v>
      </c>
      <c r="AB119" s="885"/>
      <c r="AC119" s="885"/>
      <c r="AD119" s="885"/>
      <c r="AE119" s="886"/>
      <c r="AF119" s="887" t="s">
        <v>127</v>
      </c>
      <c r="AG119" s="885"/>
      <c r="AH119" s="885"/>
      <c r="AI119" s="885"/>
      <c r="AJ119" s="886"/>
      <c r="AK119" s="887" t="s">
        <v>477</v>
      </c>
      <c r="AL119" s="885"/>
      <c r="AM119" s="885"/>
      <c r="AN119" s="885"/>
      <c r="AO119" s="886"/>
      <c r="AP119" s="888" t="s">
        <v>471</v>
      </c>
      <c r="AQ119" s="889"/>
      <c r="AR119" s="889"/>
      <c r="AS119" s="889"/>
      <c r="AT119" s="890"/>
      <c r="AU119" s="930"/>
      <c r="AV119" s="931"/>
      <c r="AW119" s="931"/>
      <c r="AX119" s="931"/>
      <c r="AY119" s="931"/>
      <c r="AZ119" s="242" t="s">
        <v>187</v>
      </c>
      <c r="BA119" s="242"/>
      <c r="BB119" s="242"/>
      <c r="BC119" s="242"/>
      <c r="BD119" s="242"/>
      <c r="BE119" s="242"/>
      <c r="BF119" s="242"/>
      <c r="BG119" s="242"/>
      <c r="BH119" s="242"/>
      <c r="BI119" s="242"/>
      <c r="BJ119" s="242"/>
      <c r="BK119" s="242"/>
      <c r="BL119" s="242"/>
      <c r="BM119" s="242"/>
      <c r="BN119" s="242"/>
      <c r="BO119" s="873" t="s">
        <v>483</v>
      </c>
      <c r="BP119" s="874"/>
      <c r="BQ119" s="875">
        <v>35374237</v>
      </c>
      <c r="BR119" s="841"/>
      <c r="BS119" s="841"/>
      <c r="BT119" s="841"/>
      <c r="BU119" s="841"/>
      <c r="BV119" s="841">
        <v>34668245</v>
      </c>
      <c r="BW119" s="841"/>
      <c r="BX119" s="841"/>
      <c r="BY119" s="841"/>
      <c r="BZ119" s="841"/>
      <c r="CA119" s="841">
        <v>34203653</v>
      </c>
      <c r="CB119" s="841"/>
      <c r="CC119" s="841"/>
      <c r="CD119" s="841"/>
      <c r="CE119" s="841"/>
      <c r="CF119" s="744"/>
      <c r="CG119" s="745"/>
      <c r="CH119" s="745"/>
      <c r="CI119" s="745"/>
      <c r="CJ119" s="830"/>
      <c r="CK119" s="924"/>
      <c r="CL119" s="819"/>
      <c r="CM119" s="834" t="s">
        <v>484</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v>85160</v>
      </c>
      <c r="DH119" s="760"/>
      <c r="DI119" s="760"/>
      <c r="DJ119" s="760"/>
      <c r="DK119" s="761"/>
      <c r="DL119" s="762">
        <v>80103</v>
      </c>
      <c r="DM119" s="760"/>
      <c r="DN119" s="760"/>
      <c r="DO119" s="760"/>
      <c r="DP119" s="761"/>
      <c r="DQ119" s="762">
        <v>143216</v>
      </c>
      <c r="DR119" s="760"/>
      <c r="DS119" s="760"/>
      <c r="DT119" s="760"/>
      <c r="DU119" s="761"/>
      <c r="DV119" s="844">
        <v>1.7</v>
      </c>
      <c r="DW119" s="845"/>
      <c r="DX119" s="845"/>
      <c r="DY119" s="845"/>
      <c r="DZ119" s="846"/>
    </row>
    <row r="120" spans="1:130" s="221" customFormat="1" ht="26.25" customHeight="1" x14ac:dyDescent="0.25">
      <c r="A120" s="816"/>
      <c r="B120" s="817"/>
      <c r="C120" s="811" t="s">
        <v>451</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471</v>
      </c>
      <c r="AB120" s="776"/>
      <c r="AC120" s="776"/>
      <c r="AD120" s="776"/>
      <c r="AE120" s="777"/>
      <c r="AF120" s="778" t="s">
        <v>394</v>
      </c>
      <c r="AG120" s="776"/>
      <c r="AH120" s="776"/>
      <c r="AI120" s="776"/>
      <c r="AJ120" s="777"/>
      <c r="AK120" s="778" t="s">
        <v>482</v>
      </c>
      <c r="AL120" s="776"/>
      <c r="AM120" s="776"/>
      <c r="AN120" s="776"/>
      <c r="AO120" s="777"/>
      <c r="AP120" s="820" t="s">
        <v>127</v>
      </c>
      <c r="AQ120" s="821"/>
      <c r="AR120" s="821"/>
      <c r="AS120" s="821"/>
      <c r="AT120" s="822"/>
      <c r="AU120" s="876" t="s">
        <v>485</v>
      </c>
      <c r="AV120" s="877"/>
      <c r="AW120" s="877"/>
      <c r="AX120" s="877"/>
      <c r="AY120" s="878"/>
      <c r="AZ120" s="856" t="s">
        <v>486</v>
      </c>
      <c r="BA120" s="804"/>
      <c r="BB120" s="804"/>
      <c r="BC120" s="804"/>
      <c r="BD120" s="804"/>
      <c r="BE120" s="804"/>
      <c r="BF120" s="804"/>
      <c r="BG120" s="804"/>
      <c r="BH120" s="804"/>
      <c r="BI120" s="804"/>
      <c r="BJ120" s="804"/>
      <c r="BK120" s="804"/>
      <c r="BL120" s="804"/>
      <c r="BM120" s="804"/>
      <c r="BN120" s="804"/>
      <c r="BO120" s="804"/>
      <c r="BP120" s="805"/>
      <c r="BQ120" s="857">
        <v>1428204</v>
      </c>
      <c r="BR120" s="838"/>
      <c r="BS120" s="838"/>
      <c r="BT120" s="838"/>
      <c r="BU120" s="838"/>
      <c r="BV120" s="838">
        <v>1507626</v>
      </c>
      <c r="BW120" s="838"/>
      <c r="BX120" s="838"/>
      <c r="BY120" s="838"/>
      <c r="BZ120" s="838"/>
      <c r="CA120" s="838">
        <v>2616698</v>
      </c>
      <c r="CB120" s="838"/>
      <c r="CC120" s="838"/>
      <c r="CD120" s="838"/>
      <c r="CE120" s="838"/>
      <c r="CF120" s="862">
        <v>31.9</v>
      </c>
      <c r="CG120" s="863"/>
      <c r="CH120" s="863"/>
      <c r="CI120" s="863"/>
      <c r="CJ120" s="863"/>
      <c r="CK120" s="864" t="s">
        <v>487</v>
      </c>
      <c r="CL120" s="848"/>
      <c r="CM120" s="848"/>
      <c r="CN120" s="848"/>
      <c r="CO120" s="849"/>
      <c r="CP120" s="868" t="s">
        <v>488</v>
      </c>
      <c r="CQ120" s="869"/>
      <c r="CR120" s="869"/>
      <c r="CS120" s="869"/>
      <c r="CT120" s="869"/>
      <c r="CU120" s="869"/>
      <c r="CV120" s="869"/>
      <c r="CW120" s="869"/>
      <c r="CX120" s="869"/>
      <c r="CY120" s="869"/>
      <c r="CZ120" s="869"/>
      <c r="DA120" s="869"/>
      <c r="DB120" s="869"/>
      <c r="DC120" s="869"/>
      <c r="DD120" s="869"/>
      <c r="DE120" s="869"/>
      <c r="DF120" s="870"/>
      <c r="DG120" s="857">
        <v>6891824</v>
      </c>
      <c r="DH120" s="838"/>
      <c r="DI120" s="838"/>
      <c r="DJ120" s="838"/>
      <c r="DK120" s="838"/>
      <c r="DL120" s="838">
        <v>6363043</v>
      </c>
      <c r="DM120" s="838"/>
      <c r="DN120" s="838"/>
      <c r="DO120" s="838"/>
      <c r="DP120" s="838"/>
      <c r="DQ120" s="838">
        <v>6157315</v>
      </c>
      <c r="DR120" s="838"/>
      <c r="DS120" s="838"/>
      <c r="DT120" s="838"/>
      <c r="DU120" s="838"/>
      <c r="DV120" s="839">
        <v>75.099999999999994</v>
      </c>
      <c r="DW120" s="839"/>
      <c r="DX120" s="839"/>
      <c r="DY120" s="839"/>
      <c r="DZ120" s="840"/>
    </row>
    <row r="121" spans="1:130" s="221" customFormat="1" ht="26.25" customHeight="1" x14ac:dyDescent="0.25">
      <c r="A121" s="816"/>
      <c r="B121" s="817"/>
      <c r="C121" s="859" t="s">
        <v>489</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490</v>
      </c>
      <c r="AB121" s="776"/>
      <c r="AC121" s="776"/>
      <c r="AD121" s="776"/>
      <c r="AE121" s="777"/>
      <c r="AF121" s="778" t="s">
        <v>481</v>
      </c>
      <c r="AG121" s="776"/>
      <c r="AH121" s="776"/>
      <c r="AI121" s="776"/>
      <c r="AJ121" s="777"/>
      <c r="AK121" s="778" t="s">
        <v>471</v>
      </c>
      <c r="AL121" s="776"/>
      <c r="AM121" s="776"/>
      <c r="AN121" s="776"/>
      <c r="AO121" s="777"/>
      <c r="AP121" s="820" t="s">
        <v>472</v>
      </c>
      <c r="AQ121" s="821"/>
      <c r="AR121" s="821"/>
      <c r="AS121" s="821"/>
      <c r="AT121" s="822"/>
      <c r="AU121" s="879"/>
      <c r="AV121" s="880"/>
      <c r="AW121" s="880"/>
      <c r="AX121" s="880"/>
      <c r="AY121" s="881"/>
      <c r="AZ121" s="811" t="s">
        <v>491</v>
      </c>
      <c r="BA121" s="748"/>
      <c r="BB121" s="748"/>
      <c r="BC121" s="748"/>
      <c r="BD121" s="748"/>
      <c r="BE121" s="748"/>
      <c r="BF121" s="748"/>
      <c r="BG121" s="748"/>
      <c r="BH121" s="748"/>
      <c r="BI121" s="748"/>
      <c r="BJ121" s="748"/>
      <c r="BK121" s="748"/>
      <c r="BL121" s="748"/>
      <c r="BM121" s="748"/>
      <c r="BN121" s="748"/>
      <c r="BO121" s="748"/>
      <c r="BP121" s="749"/>
      <c r="BQ121" s="812">
        <v>499103</v>
      </c>
      <c r="BR121" s="813"/>
      <c r="BS121" s="813"/>
      <c r="BT121" s="813"/>
      <c r="BU121" s="813"/>
      <c r="BV121" s="813">
        <v>437479</v>
      </c>
      <c r="BW121" s="813"/>
      <c r="BX121" s="813"/>
      <c r="BY121" s="813"/>
      <c r="BZ121" s="813"/>
      <c r="CA121" s="813">
        <v>351278</v>
      </c>
      <c r="CB121" s="813"/>
      <c r="CC121" s="813"/>
      <c r="CD121" s="813"/>
      <c r="CE121" s="813"/>
      <c r="CF121" s="871">
        <v>4.3</v>
      </c>
      <c r="CG121" s="872"/>
      <c r="CH121" s="872"/>
      <c r="CI121" s="872"/>
      <c r="CJ121" s="872"/>
      <c r="CK121" s="865"/>
      <c r="CL121" s="851"/>
      <c r="CM121" s="851"/>
      <c r="CN121" s="851"/>
      <c r="CO121" s="852"/>
      <c r="CP121" s="831" t="s">
        <v>492</v>
      </c>
      <c r="CQ121" s="832"/>
      <c r="CR121" s="832"/>
      <c r="CS121" s="832"/>
      <c r="CT121" s="832"/>
      <c r="CU121" s="832"/>
      <c r="CV121" s="832"/>
      <c r="CW121" s="832"/>
      <c r="CX121" s="832"/>
      <c r="CY121" s="832"/>
      <c r="CZ121" s="832"/>
      <c r="DA121" s="832"/>
      <c r="DB121" s="832"/>
      <c r="DC121" s="832"/>
      <c r="DD121" s="832"/>
      <c r="DE121" s="832"/>
      <c r="DF121" s="833"/>
      <c r="DG121" s="812" t="s">
        <v>471</v>
      </c>
      <c r="DH121" s="813"/>
      <c r="DI121" s="813"/>
      <c r="DJ121" s="813"/>
      <c r="DK121" s="813"/>
      <c r="DL121" s="813">
        <v>4153028</v>
      </c>
      <c r="DM121" s="813"/>
      <c r="DN121" s="813"/>
      <c r="DO121" s="813"/>
      <c r="DP121" s="813"/>
      <c r="DQ121" s="813">
        <v>4063883</v>
      </c>
      <c r="DR121" s="813"/>
      <c r="DS121" s="813"/>
      <c r="DT121" s="813"/>
      <c r="DU121" s="813"/>
      <c r="DV121" s="790">
        <v>49.6</v>
      </c>
      <c r="DW121" s="790"/>
      <c r="DX121" s="790"/>
      <c r="DY121" s="790"/>
      <c r="DZ121" s="791"/>
    </row>
    <row r="122" spans="1:130" s="221" customFormat="1" ht="26.25" customHeight="1" x14ac:dyDescent="0.25">
      <c r="A122" s="816"/>
      <c r="B122" s="817"/>
      <c r="C122" s="811" t="s">
        <v>462</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493</v>
      </c>
      <c r="AB122" s="776"/>
      <c r="AC122" s="776"/>
      <c r="AD122" s="776"/>
      <c r="AE122" s="777"/>
      <c r="AF122" s="778" t="s">
        <v>477</v>
      </c>
      <c r="AG122" s="776"/>
      <c r="AH122" s="776"/>
      <c r="AI122" s="776"/>
      <c r="AJ122" s="777"/>
      <c r="AK122" s="778" t="s">
        <v>452</v>
      </c>
      <c r="AL122" s="776"/>
      <c r="AM122" s="776"/>
      <c r="AN122" s="776"/>
      <c r="AO122" s="777"/>
      <c r="AP122" s="820" t="s">
        <v>471</v>
      </c>
      <c r="AQ122" s="821"/>
      <c r="AR122" s="821"/>
      <c r="AS122" s="821"/>
      <c r="AT122" s="822"/>
      <c r="AU122" s="879"/>
      <c r="AV122" s="880"/>
      <c r="AW122" s="880"/>
      <c r="AX122" s="880"/>
      <c r="AY122" s="881"/>
      <c r="AZ122" s="834" t="s">
        <v>494</v>
      </c>
      <c r="BA122" s="835"/>
      <c r="BB122" s="835"/>
      <c r="BC122" s="835"/>
      <c r="BD122" s="835"/>
      <c r="BE122" s="835"/>
      <c r="BF122" s="835"/>
      <c r="BG122" s="835"/>
      <c r="BH122" s="835"/>
      <c r="BI122" s="835"/>
      <c r="BJ122" s="835"/>
      <c r="BK122" s="835"/>
      <c r="BL122" s="835"/>
      <c r="BM122" s="835"/>
      <c r="BN122" s="835"/>
      <c r="BO122" s="835"/>
      <c r="BP122" s="836"/>
      <c r="BQ122" s="875">
        <v>21306103</v>
      </c>
      <c r="BR122" s="841"/>
      <c r="BS122" s="841"/>
      <c r="BT122" s="841"/>
      <c r="BU122" s="841"/>
      <c r="BV122" s="841">
        <v>20540911</v>
      </c>
      <c r="BW122" s="841"/>
      <c r="BX122" s="841"/>
      <c r="BY122" s="841"/>
      <c r="BZ122" s="841"/>
      <c r="CA122" s="841">
        <v>20762329</v>
      </c>
      <c r="CB122" s="841"/>
      <c r="CC122" s="841"/>
      <c r="CD122" s="841"/>
      <c r="CE122" s="841"/>
      <c r="CF122" s="842">
        <v>253.4</v>
      </c>
      <c r="CG122" s="843"/>
      <c r="CH122" s="843"/>
      <c r="CI122" s="843"/>
      <c r="CJ122" s="843"/>
      <c r="CK122" s="865"/>
      <c r="CL122" s="851"/>
      <c r="CM122" s="851"/>
      <c r="CN122" s="851"/>
      <c r="CO122" s="852"/>
      <c r="CP122" s="831" t="s">
        <v>495</v>
      </c>
      <c r="CQ122" s="832"/>
      <c r="CR122" s="832"/>
      <c r="CS122" s="832"/>
      <c r="CT122" s="832"/>
      <c r="CU122" s="832"/>
      <c r="CV122" s="832"/>
      <c r="CW122" s="832"/>
      <c r="CX122" s="832"/>
      <c r="CY122" s="832"/>
      <c r="CZ122" s="832"/>
      <c r="DA122" s="832"/>
      <c r="DB122" s="832"/>
      <c r="DC122" s="832"/>
      <c r="DD122" s="832"/>
      <c r="DE122" s="832"/>
      <c r="DF122" s="833"/>
      <c r="DG122" s="812" t="s">
        <v>127</v>
      </c>
      <c r="DH122" s="813"/>
      <c r="DI122" s="813"/>
      <c r="DJ122" s="813"/>
      <c r="DK122" s="813"/>
      <c r="DL122" s="813">
        <v>193228</v>
      </c>
      <c r="DM122" s="813"/>
      <c r="DN122" s="813"/>
      <c r="DO122" s="813"/>
      <c r="DP122" s="813"/>
      <c r="DQ122" s="813">
        <v>162011</v>
      </c>
      <c r="DR122" s="813"/>
      <c r="DS122" s="813"/>
      <c r="DT122" s="813"/>
      <c r="DU122" s="813"/>
      <c r="DV122" s="790">
        <v>2</v>
      </c>
      <c r="DW122" s="790"/>
      <c r="DX122" s="790"/>
      <c r="DY122" s="790"/>
      <c r="DZ122" s="791"/>
    </row>
    <row r="123" spans="1:130" s="221" customFormat="1" ht="26.25" customHeight="1" x14ac:dyDescent="0.25">
      <c r="A123" s="816"/>
      <c r="B123" s="817"/>
      <c r="C123" s="811" t="s">
        <v>468</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v>9930</v>
      </c>
      <c r="AB123" s="776"/>
      <c r="AC123" s="776"/>
      <c r="AD123" s="776"/>
      <c r="AE123" s="777"/>
      <c r="AF123" s="778">
        <v>9503</v>
      </c>
      <c r="AG123" s="776"/>
      <c r="AH123" s="776"/>
      <c r="AI123" s="776"/>
      <c r="AJ123" s="777"/>
      <c r="AK123" s="778">
        <v>9103</v>
      </c>
      <c r="AL123" s="776"/>
      <c r="AM123" s="776"/>
      <c r="AN123" s="776"/>
      <c r="AO123" s="777"/>
      <c r="AP123" s="820">
        <v>0.1</v>
      </c>
      <c r="AQ123" s="821"/>
      <c r="AR123" s="821"/>
      <c r="AS123" s="821"/>
      <c r="AT123" s="822"/>
      <c r="AU123" s="882"/>
      <c r="AV123" s="883"/>
      <c r="AW123" s="883"/>
      <c r="AX123" s="883"/>
      <c r="AY123" s="883"/>
      <c r="AZ123" s="242" t="s">
        <v>187</v>
      </c>
      <c r="BA123" s="242"/>
      <c r="BB123" s="242"/>
      <c r="BC123" s="242"/>
      <c r="BD123" s="242"/>
      <c r="BE123" s="242"/>
      <c r="BF123" s="242"/>
      <c r="BG123" s="242"/>
      <c r="BH123" s="242"/>
      <c r="BI123" s="242"/>
      <c r="BJ123" s="242"/>
      <c r="BK123" s="242"/>
      <c r="BL123" s="242"/>
      <c r="BM123" s="242"/>
      <c r="BN123" s="242"/>
      <c r="BO123" s="873" t="s">
        <v>496</v>
      </c>
      <c r="BP123" s="874"/>
      <c r="BQ123" s="828">
        <v>23233410</v>
      </c>
      <c r="BR123" s="829"/>
      <c r="BS123" s="829"/>
      <c r="BT123" s="829"/>
      <c r="BU123" s="829"/>
      <c r="BV123" s="829">
        <v>22486016</v>
      </c>
      <c r="BW123" s="829"/>
      <c r="BX123" s="829"/>
      <c r="BY123" s="829"/>
      <c r="BZ123" s="829"/>
      <c r="CA123" s="829">
        <v>23730305</v>
      </c>
      <c r="CB123" s="829"/>
      <c r="CC123" s="829"/>
      <c r="CD123" s="829"/>
      <c r="CE123" s="829"/>
      <c r="CF123" s="744"/>
      <c r="CG123" s="745"/>
      <c r="CH123" s="745"/>
      <c r="CI123" s="745"/>
      <c r="CJ123" s="830"/>
      <c r="CK123" s="865"/>
      <c r="CL123" s="851"/>
      <c r="CM123" s="851"/>
      <c r="CN123" s="851"/>
      <c r="CO123" s="852"/>
      <c r="CP123" s="831" t="s">
        <v>497</v>
      </c>
      <c r="CQ123" s="832"/>
      <c r="CR123" s="832"/>
      <c r="CS123" s="832"/>
      <c r="CT123" s="832"/>
      <c r="CU123" s="832"/>
      <c r="CV123" s="832"/>
      <c r="CW123" s="832"/>
      <c r="CX123" s="832"/>
      <c r="CY123" s="832"/>
      <c r="CZ123" s="832"/>
      <c r="DA123" s="832"/>
      <c r="DB123" s="832"/>
      <c r="DC123" s="832"/>
      <c r="DD123" s="832"/>
      <c r="DE123" s="832"/>
      <c r="DF123" s="833"/>
      <c r="DG123" s="775">
        <v>90000</v>
      </c>
      <c r="DH123" s="776"/>
      <c r="DI123" s="776"/>
      <c r="DJ123" s="776"/>
      <c r="DK123" s="777"/>
      <c r="DL123" s="778">
        <v>84000</v>
      </c>
      <c r="DM123" s="776"/>
      <c r="DN123" s="776"/>
      <c r="DO123" s="776"/>
      <c r="DP123" s="777"/>
      <c r="DQ123" s="778">
        <v>78000</v>
      </c>
      <c r="DR123" s="776"/>
      <c r="DS123" s="776"/>
      <c r="DT123" s="776"/>
      <c r="DU123" s="777"/>
      <c r="DV123" s="820">
        <v>1</v>
      </c>
      <c r="DW123" s="821"/>
      <c r="DX123" s="821"/>
      <c r="DY123" s="821"/>
      <c r="DZ123" s="822"/>
    </row>
    <row r="124" spans="1:130" s="221" customFormat="1" ht="26.25" customHeight="1" thickBot="1" x14ac:dyDescent="0.3">
      <c r="A124" s="816"/>
      <c r="B124" s="817"/>
      <c r="C124" s="811" t="s">
        <v>473</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472</v>
      </c>
      <c r="AB124" s="776"/>
      <c r="AC124" s="776"/>
      <c r="AD124" s="776"/>
      <c r="AE124" s="777"/>
      <c r="AF124" s="778" t="s">
        <v>127</v>
      </c>
      <c r="AG124" s="776"/>
      <c r="AH124" s="776"/>
      <c r="AI124" s="776"/>
      <c r="AJ124" s="777"/>
      <c r="AK124" s="778" t="s">
        <v>477</v>
      </c>
      <c r="AL124" s="776"/>
      <c r="AM124" s="776"/>
      <c r="AN124" s="776"/>
      <c r="AO124" s="777"/>
      <c r="AP124" s="820" t="s">
        <v>478</v>
      </c>
      <c r="AQ124" s="821"/>
      <c r="AR124" s="821"/>
      <c r="AS124" s="821"/>
      <c r="AT124" s="822"/>
      <c r="AU124" s="823" t="s">
        <v>498</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v>160.9</v>
      </c>
      <c r="BR124" s="827"/>
      <c r="BS124" s="827"/>
      <c r="BT124" s="827"/>
      <c r="BU124" s="827"/>
      <c r="BV124" s="827">
        <v>156.30000000000001</v>
      </c>
      <c r="BW124" s="827"/>
      <c r="BX124" s="827"/>
      <c r="BY124" s="827"/>
      <c r="BZ124" s="827"/>
      <c r="CA124" s="827">
        <v>127.8</v>
      </c>
      <c r="CB124" s="827"/>
      <c r="CC124" s="827"/>
      <c r="CD124" s="827"/>
      <c r="CE124" s="827"/>
      <c r="CF124" s="722"/>
      <c r="CG124" s="723"/>
      <c r="CH124" s="723"/>
      <c r="CI124" s="723"/>
      <c r="CJ124" s="858"/>
      <c r="CK124" s="866"/>
      <c r="CL124" s="866"/>
      <c r="CM124" s="866"/>
      <c r="CN124" s="866"/>
      <c r="CO124" s="867"/>
      <c r="CP124" s="831" t="s">
        <v>499</v>
      </c>
      <c r="CQ124" s="832"/>
      <c r="CR124" s="832"/>
      <c r="CS124" s="832"/>
      <c r="CT124" s="832"/>
      <c r="CU124" s="832"/>
      <c r="CV124" s="832"/>
      <c r="CW124" s="832"/>
      <c r="CX124" s="832"/>
      <c r="CY124" s="832"/>
      <c r="CZ124" s="832"/>
      <c r="DA124" s="832"/>
      <c r="DB124" s="832"/>
      <c r="DC124" s="832"/>
      <c r="DD124" s="832"/>
      <c r="DE124" s="832"/>
      <c r="DF124" s="833"/>
      <c r="DG124" s="759">
        <v>4227180</v>
      </c>
      <c r="DH124" s="760"/>
      <c r="DI124" s="760"/>
      <c r="DJ124" s="760"/>
      <c r="DK124" s="761"/>
      <c r="DL124" s="762">
        <v>8580</v>
      </c>
      <c r="DM124" s="760"/>
      <c r="DN124" s="760"/>
      <c r="DO124" s="760"/>
      <c r="DP124" s="761"/>
      <c r="DQ124" s="762">
        <v>8024</v>
      </c>
      <c r="DR124" s="760"/>
      <c r="DS124" s="760"/>
      <c r="DT124" s="760"/>
      <c r="DU124" s="761"/>
      <c r="DV124" s="844">
        <v>0.1</v>
      </c>
      <c r="DW124" s="845"/>
      <c r="DX124" s="845"/>
      <c r="DY124" s="845"/>
      <c r="DZ124" s="846"/>
    </row>
    <row r="125" spans="1:130" s="221" customFormat="1" ht="26.25" customHeight="1" x14ac:dyDescent="0.25">
      <c r="A125" s="816"/>
      <c r="B125" s="817"/>
      <c r="C125" s="811" t="s">
        <v>480</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471</v>
      </c>
      <c r="AB125" s="776"/>
      <c r="AC125" s="776"/>
      <c r="AD125" s="776"/>
      <c r="AE125" s="777"/>
      <c r="AF125" s="778" t="s">
        <v>477</v>
      </c>
      <c r="AG125" s="776"/>
      <c r="AH125" s="776"/>
      <c r="AI125" s="776"/>
      <c r="AJ125" s="777"/>
      <c r="AK125" s="778" t="s">
        <v>472</v>
      </c>
      <c r="AL125" s="776"/>
      <c r="AM125" s="776"/>
      <c r="AN125" s="776"/>
      <c r="AO125" s="777"/>
      <c r="AP125" s="820" t="s">
        <v>482</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500</v>
      </c>
      <c r="CL125" s="848"/>
      <c r="CM125" s="848"/>
      <c r="CN125" s="848"/>
      <c r="CO125" s="849"/>
      <c r="CP125" s="856" t="s">
        <v>501</v>
      </c>
      <c r="CQ125" s="804"/>
      <c r="CR125" s="804"/>
      <c r="CS125" s="804"/>
      <c r="CT125" s="804"/>
      <c r="CU125" s="804"/>
      <c r="CV125" s="804"/>
      <c r="CW125" s="804"/>
      <c r="CX125" s="804"/>
      <c r="CY125" s="804"/>
      <c r="CZ125" s="804"/>
      <c r="DA125" s="804"/>
      <c r="DB125" s="804"/>
      <c r="DC125" s="804"/>
      <c r="DD125" s="804"/>
      <c r="DE125" s="804"/>
      <c r="DF125" s="805"/>
      <c r="DG125" s="857" t="s">
        <v>477</v>
      </c>
      <c r="DH125" s="838"/>
      <c r="DI125" s="838"/>
      <c r="DJ125" s="838"/>
      <c r="DK125" s="838"/>
      <c r="DL125" s="838" t="s">
        <v>481</v>
      </c>
      <c r="DM125" s="838"/>
      <c r="DN125" s="838"/>
      <c r="DO125" s="838"/>
      <c r="DP125" s="838"/>
      <c r="DQ125" s="838" t="s">
        <v>472</v>
      </c>
      <c r="DR125" s="838"/>
      <c r="DS125" s="838"/>
      <c r="DT125" s="838"/>
      <c r="DU125" s="838"/>
      <c r="DV125" s="839" t="s">
        <v>481</v>
      </c>
      <c r="DW125" s="839"/>
      <c r="DX125" s="839"/>
      <c r="DY125" s="839"/>
      <c r="DZ125" s="840"/>
    </row>
    <row r="126" spans="1:130" s="221" customFormat="1" ht="26.25" customHeight="1" thickBot="1" x14ac:dyDescent="0.3">
      <c r="A126" s="816"/>
      <c r="B126" s="817"/>
      <c r="C126" s="811" t="s">
        <v>484</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v>9569</v>
      </c>
      <c r="AB126" s="776"/>
      <c r="AC126" s="776"/>
      <c r="AD126" s="776"/>
      <c r="AE126" s="777"/>
      <c r="AF126" s="778">
        <v>9110</v>
      </c>
      <c r="AG126" s="776"/>
      <c r="AH126" s="776"/>
      <c r="AI126" s="776"/>
      <c r="AJ126" s="777"/>
      <c r="AK126" s="778">
        <v>8511</v>
      </c>
      <c r="AL126" s="776"/>
      <c r="AM126" s="776"/>
      <c r="AN126" s="776"/>
      <c r="AO126" s="777"/>
      <c r="AP126" s="820">
        <v>0.1</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502</v>
      </c>
      <c r="CQ126" s="748"/>
      <c r="CR126" s="748"/>
      <c r="CS126" s="748"/>
      <c r="CT126" s="748"/>
      <c r="CU126" s="748"/>
      <c r="CV126" s="748"/>
      <c r="CW126" s="748"/>
      <c r="CX126" s="748"/>
      <c r="CY126" s="748"/>
      <c r="CZ126" s="748"/>
      <c r="DA126" s="748"/>
      <c r="DB126" s="748"/>
      <c r="DC126" s="748"/>
      <c r="DD126" s="748"/>
      <c r="DE126" s="748"/>
      <c r="DF126" s="749"/>
      <c r="DG126" s="812" t="s">
        <v>474</v>
      </c>
      <c r="DH126" s="813"/>
      <c r="DI126" s="813"/>
      <c r="DJ126" s="813"/>
      <c r="DK126" s="813"/>
      <c r="DL126" s="813" t="s">
        <v>479</v>
      </c>
      <c r="DM126" s="813"/>
      <c r="DN126" s="813"/>
      <c r="DO126" s="813"/>
      <c r="DP126" s="813"/>
      <c r="DQ126" s="813" t="s">
        <v>472</v>
      </c>
      <c r="DR126" s="813"/>
      <c r="DS126" s="813"/>
      <c r="DT126" s="813"/>
      <c r="DU126" s="813"/>
      <c r="DV126" s="790" t="s">
        <v>481</v>
      </c>
      <c r="DW126" s="790"/>
      <c r="DX126" s="790"/>
      <c r="DY126" s="790"/>
      <c r="DZ126" s="791"/>
    </row>
    <row r="127" spans="1:130" s="221" customFormat="1" ht="26.25" customHeight="1" x14ac:dyDescent="0.25">
      <c r="A127" s="818"/>
      <c r="B127" s="819"/>
      <c r="C127" s="834" t="s">
        <v>503</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394</v>
      </c>
      <c r="AB127" s="776"/>
      <c r="AC127" s="776"/>
      <c r="AD127" s="776"/>
      <c r="AE127" s="777"/>
      <c r="AF127" s="778" t="s">
        <v>472</v>
      </c>
      <c r="AG127" s="776"/>
      <c r="AH127" s="776"/>
      <c r="AI127" s="776"/>
      <c r="AJ127" s="777"/>
      <c r="AK127" s="778" t="s">
        <v>471</v>
      </c>
      <c r="AL127" s="776"/>
      <c r="AM127" s="776"/>
      <c r="AN127" s="776"/>
      <c r="AO127" s="777"/>
      <c r="AP127" s="820" t="s">
        <v>474</v>
      </c>
      <c r="AQ127" s="821"/>
      <c r="AR127" s="821"/>
      <c r="AS127" s="821"/>
      <c r="AT127" s="822"/>
      <c r="AU127" s="223"/>
      <c r="AV127" s="223"/>
      <c r="AW127" s="223"/>
      <c r="AX127" s="837" t="s">
        <v>504</v>
      </c>
      <c r="AY127" s="808"/>
      <c r="AZ127" s="808"/>
      <c r="BA127" s="808"/>
      <c r="BB127" s="808"/>
      <c r="BC127" s="808"/>
      <c r="BD127" s="808"/>
      <c r="BE127" s="809"/>
      <c r="BF127" s="807" t="s">
        <v>505</v>
      </c>
      <c r="BG127" s="808"/>
      <c r="BH127" s="808"/>
      <c r="BI127" s="808"/>
      <c r="BJ127" s="808"/>
      <c r="BK127" s="808"/>
      <c r="BL127" s="809"/>
      <c r="BM127" s="807" t="s">
        <v>506</v>
      </c>
      <c r="BN127" s="808"/>
      <c r="BO127" s="808"/>
      <c r="BP127" s="808"/>
      <c r="BQ127" s="808"/>
      <c r="BR127" s="808"/>
      <c r="BS127" s="809"/>
      <c r="BT127" s="807" t="s">
        <v>507</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508</v>
      </c>
      <c r="CQ127" s="748"/>
      <c r="CR127" s="748"/>
      <c r="CS127" s="748"/>
      <c r="CT127" s="748"/>
      <c r="CU127" s="748"/>
      <c r="CV127" s="748"/>
      <c r="CW127" s="748"/>
      <c r="CX127" s="748"/>
      <c r="CY127" s="748"/>
      <c r="CZ127" s="748"/>
      <c r="DA127" s="748"/>
      <c r="DB127" s="748"/>
      <c r="DC127" s="748"/>
      <c r="DD127" s="748"/>
      <c r="DE127" s="748"/>
      <c r="DF127" s="749"/>
      <c r="DG127" s="812" t="s">
        <v>477</v>
      </c>
      <c r="DH127" s="813"/>
      <c r="DI127" s="813"/>
      <c r="DJ127" s="813"/>
      <c r="DK127" s="813"/>
      <c r="DL127" s="813" t="s">
        <v>452</v>
      </c>
      <c r="DM127" s="813"/>
      <c r="DN127" s="813"/>
      <c r="DO127" s="813"/>
      <c r="DP127" s="813"/>
      <c r="DQ127" s="813" t="s">
        <v>477</v>
      </c>
      <c r="DR127" s="813"/>
      <c r="DS127" s="813"/>
      <c r="DT127" s="813"/>
      <c r="DU127" s="813"/>
      <c r="DV127" s="790" t="s">
        <v>477</v>
      </c>
      <c r="DW127" s="790"/>
      <c r="DX127" s="790"/>
      <c r="DY127" s="790"/>
      <c r="DZ127" s="791"/>
    </row>
    <row r="128" spans="1:130" s="221" customFormat="1" ht="26.25" customHeight="1" thickBot="1" x14ac:dyDescent="0.3">
      <c r="A128" s="792" t="s">
        <v>509</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510</v>
      </c>
      <c r="X128" s="794"/>
      <c r="Y128" s="794"/>
      <c r="Z128" s="795"/>
      <c r="AA128" s="796">
        <v>104020</v>
      </c>
      <c r="AB128" s="797"/>
      <c r="AC128" s="797"/>
      <c r="AD128" s="797"/>
      <c r="AE128" s="798"/>
      <c r="AF128" s="799">
        <v>94409</v>
      </c>
      <c r="AG128" s="797"/>
      <c r="AH128" s="797"/>
      <c r="AI128" s="797"/>
      <c r="AJ128" s="798"/>
      <c r="AK128" s="799">
        <v>78574</v>
      </c>
      <c r="AL128" s="797"/>
      <c r="AM128" s="797"/>
      <c r="AN128" s="797"/>
      <c r="AO128" s="798"/>
      <c r="AP128" s="800"/>
      <c r="AQ128" s="801"/>
      <c r="AR128" s="801"/>
      <c r="AS128" s="801"/>
      <c r="AT128" s="802"/>
      <c r="AU128" s="223"/>
      <c r="AV128" s="223"/>
      <c r="AW128" s="223"/>
      <c r="AX128" s="803" t="s">
        <v>511</v>
      </c>
      <c r="AY128" s="804"/>
      <c r="AZ128" s="804"/>
      <c r="BA128" s="804"/>
      <c r="BB128" s="804"/>
      <c r="BC128" s="804"/>
      <c r="BD128" s="804"/>
      <c r="BE128" s="805"/>
      <c r="BF128" s="782" t="s">
        <v>479</v>
      </c>
      <c r="BG128" s="783"/>
      <c r="BH128" s="783"/>
      <c r="BI128" s="783"/>
      <c r="BJ128" s="783"/>
      <c r="BK128" s="783"/>
      <c r="BL128" s="806"/>
      <c r="BM128" s="782">
        <v>13.35</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512</v>
      </c>
      <c r="CQ128" s="726"/>
      <c r="CR128" s="726"/>
      <c r="CS128" s="726"/>
      <c r="CT128" s="726"/>
      <c r="CU128" s="726"/>
      <c r="CV128" s="726"/>
      <c r="CW128" s="726"/>
      <c r="CX128" s="726"/>
      <c r="CY128" s="726"/>
      <c r="CZ128" s="726"/>
      <c r="DA128" s="726"/>
      <c r="DB128" s="726"/>
      <c r="DC128" s="726"/>
      <c r="DD128" s="726"/>
      <c r="DE128" s="726"/>
      <c r="DF128" s="727"/>
      <c r="DG128" s="786">
        <v>252806</v>
      </c>
      <c r="DH128" s="787"/>
      <c r="DI128" s="787"/>
      <c r="DJ128" s="787"/>
      <c r="DK128" s="787"/>
      <c r="DL128" s="787">
        <v>356478</v>
      </c>
      <c r="DM128" s="787"/>
      <c r="DN128" s="787"/>
      <c r="DO128" s="787"/>
      <c r="DP128" s="787"/>
      <c r="DQ128" s="787">
        <v>320058</v>
      </c>
      <c r="DR128" s="787"/>
      <c r="DS128" s="787"/>
      <c r="DT128" s="787"/>
      <c r="DU128" s="787"/>
      <c r="DV128" s="788">
        <v>3.9</v>
      </c>
      <c r="DW128" s="788"/>
      <c r="DX128" s="788"/>
      <c r="DY128" s="788"/>
      <c r="DZ128" s="789"/>
    </row>
    <row r="129" spans="1:131" s="221" customFormat="1" ht="26.25" customHeight="1" x14ac:dyDescent="0.25">
      <c r="A129" s="770" t="s">
        <v>105</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513</v>
      </c>
      <c r="X129" s="773"/>
      <c r="Y129" s="773"/>
      <c r="Z129" s="774"/>
      <c r="AA129" s="775">
        <v>9158146</v>
      </c>
      <c r="AB129" s="776"/>
      <c r="AC129" s="776"/>
      <c r="AD129" s="776"/>
      <c r="AE129" s="777"/>
      <c r="AF129" s="778">
        <v>9429881</v>
      </c>
      <c r="AG129" s="776"/>
      <c r="AH129" s="776"/>
      <c r="AI129" s="776"/>
      <c r="AJ129" s="777"/>
      <c r="AK129" s="778">
        <v>9874162</v>
      </c>
      <c r="AL129" s="776"/>
      <c r="AM129" s="776"/>
      <c r="AN129" s="776"/>
      <c r="AO129" s="777"/>
      <c r="AP129" s="779"/>
      <c r="AQ129" s="780"/>
      <c r="AR129" s="780"/>
      <c r="AS129" s="780"/>
      <c r="AT129" s="781"/>
      <c r="AU129" s="224"/>
      <c r="AV129" s="224"/>
      <c r="AW129" s="224"/>
      <c r="AX129" s="747" t="s">
        <v>514</v>
      </c>
      <c r="AY129" s="748"/>
      <c r="AZ129" s="748"/>
      <c r="BA129" s="748"/>
      <c r="BB129" s="748"/>
      <c r="BC129" s="748"/>
      <c r="BD129" s="748"/>
      <c r="BE129" s="749"/>
      <c r="BF129" s="766" t="s">
        <v>475</v>
      </c>
      <c r="BG129" s="767"/>
      <c r="BH129" s="767"/>
      <c r="BI129" s="767"/>
      <c r="BJ129" s="767"/>
      <c r="BK129" s="767"/>
      <c r="BL129" s="768"/>
      <c r="BM129" s="766">
        <v>18.350000000000001</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5">
      <c r="A130" s="770" t="s">
        <v>515</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516</v>
      </c>
      <c r="X130" s="773"/>
      <c r="Y130" s="773"/>
      <c r="Z130" s="774"/>
      <c r="AA130" s="775">
        <v>1615522</v>
      </c>
      <c r="AB130" s="776"/>
      <c r="AC130" s="776"/>
      <c r="AD130" s="776"/>
      <c r="AE130" s="777"/>
      <c r="AF130" s="778">
        <v>1640001</v>
      </c>
      <c r="AG130" s="776"/>
      <c r="AH130" s="776"/>
      <c r="AI130" s="776"/>
      <c r="AJ130" s="777"/>
      <c r="AK130" s="778">
        <v>1679434</v>
      </c>
      <c r="AL130" s="776"/>
      <c r="AM130" s="776"/>
      <c r="AN130" s="776"/>
      <c r="AO130" s="777"/>
      <c r="AP130" s="779"/>
      <c r="AQ130" s="780"/>
      <c r="AR130" s="780"/>
      <c r="AS130" s="780"/>
      <c r="AT130" s="781"/>
      <c r="AU130" s="224"/>
      <c r="AV130" s="224"/>
      <c r="AW130" s="224"/>
      <c r="AX130" s="747" t="s">
        <v>517</v>
      </c>
      <c r="AY130" s="748"/>
      <c r="AZ130" s="748"/>
      <c r="BA130" s="748"/>
      <c r="BB130" s="748"/>
      <c r="BC130" s="748"/>
      <c r="BD130" s="748"/>
      <c r="BE130" s="749"/>
      <c r="BF130" s="750">
        <v>12.5</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3">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518</v>
      </c>
      <c r="X131" s="757"/>
      <c r="Y131" s="757"/>
      <c r="Z131" s="758"/>
      <c r="AA131" s="759">
        <v>7542624</v>
      </c>
      <c r="AB131" s="760"/>
      <c r="AC131" s="760"/>
      <c r="AD131" s="760"/>
      <c r="AE131" s="761"/>
      <c r="AF131" s="762">
        <v>7789880</v>
      </c>
      <c r="AG131" s="760"/>
      <c r="AH131" s="760"/>
      <c r="AI131" s="760"/>
      <c r="AJ131" s="761"/>
      <c r="AK131" s="762">
        <v>8194728</v>
      </c>
      <c r="AL131" s="760"/>
      <c r="AM131" s="760"/>
      <c r="AN131" s="760"/>
      <c r="AO131" s="761"/>
      <c r="AP131" s="763"/>
      <c r="AQ131" s="764"/>
      <c r="AR131" s="764"/>
      <c r="AS131" s="764"/>
      <c r="AT131" s="765"/>
      <c r="AU131" s="224"/>
      <c r="AV131" s="224"/>
      <c r="AW131" s="224"/>
      <c r="AX131" s="725" t="s">
        <v>519</v>
      </c>
      <c r="AY131" s="726"/>
      <c r="AZ131" s="726"/>
      <c r="BA131" s="726"/>
      <c r="BB131" s="726"/>
      <c r="BC131" s="726"/>
      <c r="BD131" s="726"/>
      <c r="BE131" s="727"/>
      <c r="BF131" s="728">
        <v>127.8</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5">
      <c r="A132" s="734" t="s">
        <v>520</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521</v>
      </c>
      <c r="W132" s="738"/>
      <c r="X132" s="738"/>
      <c r="Y132" s="738"/>
      <c r="Z132" s="739"/>
      <c r="AA132" s="740">
        <v>12.639261879999999</v>
      </c>
      <c r="AB132" s="741"/>
      <c r="AC132" s="741"/>
      <c r="AD132" s="741"/>
      <c r="AE132" s="742"/>
      <c r="AF132" s="743">
        <v>12.5014506</v>
      </c>
      <c r="AG132" s="741"/>
      <c r="AH132" s="741"/>
      <c r="AI132" s="741"/>
      <c r="AJ132" s="742"/>
      <c r="AK132" s="743">
        <v>12.493361589999999</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3">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522</v>
      </c>
      <c r="W133" s="717"/>
      <c r="X133" s="717"/>
      <c r="Y133" s="717"/>
      <c r="Z133" s="718"/>
      <c r="AA133" s="719">
        <v>12.1</v>
      </c>
      <c r="AB133" s="720"/>
      <c r="AC133" s="720"/>
      <c r="AD133" s="720"/>
      <c r="AE133" s="721"/>
      <c r="AF133" s="719">
        <v>12.3</v>
      </c>
      <c r="AG133" s="720"/>
      <c r="AH133" s="720"/>
      <c r="AI133" s="720"/>
      <c r="AJ133" s="721"/>
      <c r="AK133" s="719">
        <v>12.5</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2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PijXwsdxeGos7+vV2iKM8cSyGywtQqmpz/7MGTiCmlSOzNFo9FTX+pAfqSa7pNelCbP9hDYiBkyr58adMbBIRw==" saltValue="a66CBUcRSbyjtzd5mA4O5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5"/>
  <cols>
    <col min="1" max="120" width="2.73046875" style="251" customWidth="1"/>
    <col min="121" max="121" width="0" style="250" hidden="1" customWidth="1"/>
    <col min="122" max="16384" width="9" style="250" hidden="1"/>
  </cols>
  <sheetData>
    <row r="1" spans="1:120" ht="12.75" x14ac:dyDescent="0.2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50"/>
    </row>
    <row r="17" spans="119:120" ht="12.75" x14ac:dyDescent="0.25">
      <c r="DP17" s="250"/>
    </row>
    <row r="18" spans="119:120" ht="12.75" x14ac:dyDescent="0.25"/>
    <row r="19" spans="119:120" ht="12.75" x14ac:dyDescent="0.25"/>
    <row r="20" spans="119:120" ht="12.75" x14ac:dyDescent="0.25">
      <c r="DO20" s="250"/>
      <c r="DP20" s="250"/>
    </row>
    <row r="21" spans="119:120" ht="12.75" x14ac:dyDescent="0.25">
      <c r="DP21" s="250"/>
    </row>
    <row r="22" spans="119:120" ht="12.75" x14ac:dyDescent="0.25"/>
    <row r="23" spans="119:120" ht="12.75" x14ac:dyDescent="0.25">
      <c r="DO23" s="250"/>
      <c r="DP23" s="250"/>
    </row>
    <row r="24" spans="119:120" ht="12.75" x14ac:dyDescent="0.25">
      <c r="DP24" s="250"/>
    </row>
    <row r="25" spans="119:120" ht="12.75" x14ac:dyDescent="0.25">
      <c r="DP25" s="250"/>
    </row>
    <row r="26" spans="119:120" ht="12.75" x14ac:dyDescent="0.25">
      <c r="DO26" s="250"/>
      <c r="DP26" s="250"/>
    </row>
    <row r="27" spans="119:120" ht="12.75" x14ac:dyDescent="0.25"/>
    <row r="28" spans="119:120" ht="12.75" x14ac:dyDescent="0.25">
      <c r="DO28" s="250"/>
      <c r="DP28" s="250"/>
    </row>
    <row r="29" spans="119:120" ht="12.75" x14ac:dyDescent="0.25">
      <c r="DP29" s="250"/>
    </row>
    <row r="30" spans="119:120" ht="12.75" x14ac:dyDescent="0.25"/>
    <row r="31" spans="119:120" ht="12.75" x14ac:dyDescent="0.25">
      <c r="DO31" s="250"/>
      <c r="DP31" s="250"/>
    </row>
    <row r="32" spans="119:120" ht="12.75" x14ac:dyDescent="0.25"/>
    <row r="33" spans="98:120" ht="12.75" x14ac:dyDescent="0.25">
      <c r="DO33" s="250"/>
      <c r="DP33" s="250"/>
    </row>
    <row r="34" spans="98:120" ht="12.75" x14ac:dyDescent="0.25">
      <c r="DM34" s="250"/>
    </row>
    <row r="35" spans="98:120" ht="12.75" x14ac:dyDescent="0.25">
      <c r="CT35" s="250"/>
      <c r="CU35" s="250"/>
      <c r="CV35" s="250"/>
      <c r="CY35" s="250"/>
      <c r="CZ35" s="250"/>
      <c r="DA35" s="250"/>
      <c r="DD35" s="250"/>
      <c r="DE35" s="250"/>
      <c r="DF35" s="250"/>
      <c r="DI35" s="250"/>
      <c r="DJ35" s="250"/>
      <c r="DK35" s="250"/>
      <c r="DM35" s="250"/>
      <c r="DN35" s="250"/>
      <c r="DO35" s="250"/>
      <c r="DP35" s="250"/>
    </row>
    <row r="36" spans="98:120" ht="12.75" x14ac:dyDescent="0.25"/>
    <row r="37" spans="98:120" ht="12.75" x14ac:dyDescent="0.25">
      <c r="CW37" s="250"/>
      <c r="DB37" s="250"/>
      <c r="DG37" s="250"/>
      <c r="DL37" s="250"/>
      <c r="DP37" s="250"/>
    </row>
    <row r="38" spans="98:120" ht="12.75" x14ac:dyDescent="0.25">
      <c r="CT38" s="250"/>
      <c r="CU38" s="250"/>
      <c r="CV38" s="250"/>
      <c r="CW38" s="250"/>
      <c r="CY38" s="250"/>
      <c r="CZ38" s="250"/>
      <c r="DA38" s="250"/>
      <c r="DB38" s="250"/>
      <c r="DD38" s="250"/>
      <c r="DE38" s="250"/>
      <c r="DF38" s="250"/>
      <c r="DG38" s="250"/>
      <c r="DI38" s="250"/>
      <c r="DJ38" s="250"/>
      <c r="DK38" s="250"/>
      <c r="DL38" s="250"/>
      <c r="DN38" s="250"/>
      <c r="DO38" s="250"/>
      <c r="DP38" s="250"/>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50"/>
      <c r="DO49" s="250"/>
      <c r="DP49" s="250"/>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50"/>
      <c r="CS63" s="250"/>
      <c r="CX63" s="250"/>
      <c r="DC63" s="250"/>
      <c r="DH63" s="250"/>
    </row>
    <row r="64" spans="22:120" ht="12.75" x14ac:dyDescent="0.25">
      <c r="V64" s="250"/>
    </row>
    <row r="65" spans="15:120" ht="12.75" x14ac:dyDescent="0.2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2.75" x14ac:dyDescent="0.25">
      <c r="Q66" s="250"/>
      <c r="S66" s="250"/>
      <c r="U66" s="250"/>
      <c r="DM66" s="250"/>
    </row>
    <row r="67" spans="15:120" ht="12.75" x14ac:dyDescent="0.2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2.75" x14ac:dyDescent="0.25"/>
    <row r="69" spans="15:120" ht="12.75" x14ac:dyDescent="0.25"/>
    <row r="70" spans="15:120" ht="12.75" x14ac:dyDescent="0.25"/>
    <row r="71" spans="15:120" ht="12.75" x14ac:dyDescent="0.25"/>
    <row r="72" spans="15:120" ht="12.75" x14ac:dyDescent="0.25">
      <c r="DP72" s="250"/>
    </row>
    <row r="73" spans="15:120" ht="12.75" x14ac:dyDescent="0.25">
      <c r="DP73" s="250"/>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50"/>
      <c r="CX96" s="250"/>
      <c r="DC96" s="250"/>
      <c r="DH96" s="250"/>
    </row>
    <row r="97" spans="24:120" ht="12.75" x14ac:dyDescent="0.25">
      <c r="CS97" s="250"/>
      <c r="CX97" s="250"/>
      <c r="DC97" s="250"/>
      <c r="DH97" s="250"/>
      <c r="DP97" s="251" t="s">
        <v>523</v>
      </c>
    </row>
    <row r="98" spans="24:120" ht="12.75" hidden="1" x14ac:dyDescent="0.25">
      <c r="CS98" s="250"/>
      <c r="CX98" s="250"/>
      <c r="DC98" s="250"/>
      <c r="DH98" s="250"/>
    </row>
    <row r="99" spans="24:120" ht="12.75" hidden="1" x14ac:dyDescent="0.25">
      <c r="CS99" s="250"/>
      <c r="CX99" s="250"/>
      <c r="DC99" s="250"/>
      <c r="DH99" s="250"/>
    </row>
    <row r="101" spans="24:120" ht="12" hidden="1" customHeight="1" x14ac:dyDescent="0.2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5">
      <c r="CU102" s="250"/>
      <c r="CZ102" s="250"/>
      <c r="DE102" s="250"/>
      <c r="DJ102" s="250"/>
      <c r="DM102" s="250"/>
    </row>
    <row r="103" spans="24:120" ht="12.75" hidden="1" x14ac:dyDescent="0.25">
      <c r="CT103" s="250"/>
      <c r="CV103" s="250"/>
      <c r="CW103" s="250"/>
      <c r="CY103" s="250"/>
      <c r="DA103" s="250"/>
      <c r="DB103" s="250"/>
      <c r="DD103" s="250"/>
      <c r="DF103" s="250"/>
      <c r="DG103" s="250"/>
      <c r="DI103" s="250"/>
      <c r="DK103" s="250"/>
      <c r="DL103" s="250"/>
      <c r="DM103" s="250"/>
      <c r="DN103" s="250"/>
      <c r="DO103" s="250"/>
      <c r="DP103" s="250"/>
    </row>
    <row r="104" spans="24:120" ht="12.75" hidden="1" x14ac:dyDescent="0.25">
      <c r="CV104" s="250"/>
      <c r="CW104" s="250"/>
      <c r="DA104" s="250"/>
      <c r="DB104" s="250"/>
      <c r="DF104" s="250"/>
      <c r="DG104" s="250"/>
      <c r="DK104" s="250"/>
      <c r="DL104" s="250"/>
      <c r="DN104" s="250"/>
      <c r="DO104" s="250"/>
      <c r="DP104" s="250"/>
    </row>
    <row r="105" spans="24:120" ht="12.75" hidden="1" customHeight="1" x14ac:dyDescent="0.2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5"/>
  <cols>
    <col min="1" max="116" width="2.59765625" style="251" customWidth="1"/>
    <col min="117" max="16384" width="9" style="250" hidden="1"/>
  </cols>
  <sheetData>
    <row r="1" spans="2:116" ht="12.75" x14ac:dyDescent="0.2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2.75" x14ac:dyDescent="0.25"/>
    <row r="3" spans="2:116" ht="12.75" x14ac:dyDescent="0.25"/>
    <row r="4" spans="2:116" ht="12.75" x14ac:dyDescent="0.2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2.75" x14ac:dyDescent="0.2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2.75" x14ac:dyDescent="0.25"/>
    <row r="20" spans="9:116" ht="12.75" x14ac:dyDescent="0.25"/>
    <row r="21" spans="9:116" ht="12.75" x14ac:dyDescent="0.25">
      <c r="DL21" s="250"/>
    </row>
    <row r="22" spans="9:116" ht="12.75" x14ac:dyDescent="0.25">
      <c r="DI22" s="250"/>
      <c r="DJ22" s="250"/>
      <c r="DK22" s="250"/>
      <c r="DL22" s="250"/>
    </row>
    <row r="23" spans="9:116" ht="12.75" x14ac:dyDescent="0.25">
      <c r="CY23" s="250"/>
      <c r="CZ23" s="250"/>
      <c r="DA23" s="250"/>
      <c r="DB23" s="250"/>
      <c r="DC23" s="250"/>
      <c r="DD23" s="250"/>
      <c r="DE23" s="250"/>
      <c r="DF23" s="250"/>
      <c r="DG23" s="250"/>
      <c r="DH23" s="250"/>
      <c r="DI23" s="250"/>
      <c r="DJ23" s="250"/>
      <c r="DK23" s="250"/>
      <c r="DL23" s="250"/>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50"/>
      <c r="DA35" s="250"/>
      <c r="DB35" s="250"/>
      <c r="DC35" s="250"/>
      <c r="DD35" s="250"/>
      <c r="DE35" s="250"/>
      <c r="DF35" s="250"/>
      <c r="DG35" s="250"/>
      <c r="DH35" s="250"/>
      <c r="DI35" s="250"/>
      <c r="DJ35" s="250"/>
      <c r="DK35" s="250"/>
      <c r="DL35" s="250"/>
    </row>
    <row r="36" spans="15:116" ht="12.75" x14ac:dyDescent="0.25"/>
    <row r="37" spans="15:116" ht="12.75" x14ac:dyDescent="0.25">
      <c r="DL37" s="250"/>
    </row>
    <row r="38" spans="15:116" ht="12.75" x14ac:dyDescent="0.25">
      <c r="DI38" s="250"/>
      <c r="DJ38" s="250"/>
      <c r="DK38" s="250"/>
      <c r="DL38" s="250"/>
    </row>
    <row r="39" spans="15:116" ht="12.75" x14ac:dyDescent="0.25"/>
    <row r="40" spans="15:116" ht="12.75" x14ac:dyDescent="0.25"/>
    <row r="41" spans="15:116" ht="12.75" x14ac:dyDescent="0.25"/>
    <row r="42" spans="15:116" ht="12.75" x14ac:dyDescent="0.25"/>
    <row r="43" spans="15:116" ht="12.75" x14ac:dyDescent="0.2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2.75" x14ac:dyDescent="0.25">
      <c r="DL44" s="250"/>
    </row>
    <row r="45" spans="15:116" ht="12.75" x14ac:dyDescent="0.25"/>
    <row r="46" spans="15:116" ht="12.75" x14ac:dyDescent="0.25">
      <c r="DA46" s="250"/>
      <c r="DB46" s="250"/>
      <c r="DC46" s="250"/>
      <c r="DD46" s="250"/>
      <c r="DE46" s="250"/>
      <c r="DF46" s="250"/>
      <c r="DG46" s="250"/>
      <c r="DH46" s="250"/>
      <c r="DI46" s="250"/>
      <c r="DJ46" s="250"/>
      <c r="DK46" s="250"/>
      <c r="DL46" s="250"/>
    </row>
    <row r="47" spans="15:116" ht="12.75" x14ac:dyDescent="0.25"/>
    <row r="48" spans="15:116" ht="12.75" x14ac:dyDescent="0.25"/>
    <row r="49" spans="104:116" ht="12.75" x14ac:dyDescent="0.25"/>
    <row r="50" spans="104:116" ht="12.75" x14ac:dyDescent="0.25">
      <c r="CZ50" s="250"/>
      <c r="DA50" s="250"/>
      <c r="DB50" s="250"/>
      <c r="DC50" s="250"/>
      <c r="DD50" s="250"/>
      <c r="DE50" s="250"/>
      <c r="DF50" s="250"/>
      <c r="DG50" s="250"/>
      <c r="DH50" s="250"/>
      <c r="DI50" s="250"/>
      <c r="DJ50" s="250"/>
      <c r="DK50" s="250"/>
      <c r="DL50" s="250"/>
    </row>
    <row r="51" spans="104:116" ht="12.75" x14ac:dyDescent="0.25"/>
    <row r="52" spans="104:116" ht="12.75" x14ac:dyDescent="0.25"/>
    <row r="53" spans="104:116" ht="12.75" x14ac:dyDescent="0.25">
      <c r="DL53" s="250"/>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50"/>
      <c r="DD67" s="250"/>
      <c r="DE67" s="250"/>
      <c r="DF67" s="250"/>
      <c r="DG67" s="250"/>
      <c r="DH67" s="250"/>
      <c r="DI67" s="250"/>
      <c r="DJ67" s="250"/>
      <c r="DK67" s="250"/>
      <c r="DL67" s="250"/>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SVJnpD3ct7ETJ9AxgMqjEAY2VO1p5MdUHbFFoPmuSmD7Z5MdS45I1VkvYzjW6MvbCbpeCOOTCFzzpjaa1RqQgQ==" saltValue="OHZ3+Zi4AhTeAM1vCn8ZF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5"/>
  <cols>
    <col min="1" max="36" width="2.46484375" style="252" customWidth="1"/>
    <col min="37" max="44" width="17" style="252" customWidth="1"/>
    <col min="45" max="45" width="6.1328125" style="259" customWidth="1"/>
    <col min="46" max="46" width="3" style="257" customWidth="1"/>
    <col min="47" max="47" width="19.1328125" style="252" hidden="1" customWidth="1"/>
    <col min="48" max="52" width="12.59765625" style="252" hidden="1" customWidth="1"/>
    <col min="53" max="16384" width="8.59765625" style="252" hidden="1"/>
  </cols>
  <sheetData>
    <row r="1" spans="1:46" ht="12.75" x14ac:dyDescent="0.25">
      <c r="AS1" s="253"/>
      <c r="AT1" s="253"/>
    </row>
    <row r="2" spans="1:46" ht="12.75" x14ac:dyDescent="0.25">
      <c r="AS2" s="253"/>
      <c r="AT2" s="253"/>
    </row>
    <row r="3" spans="1:46" ht="12.75" x14ac:dyDescent="0.25">
      <c r="AS3" s="253"/>
      <c r="AT3" s="253"/>
    </row>
    <row r="4" spans="1:46" ht="12.75" x14ac:dyDescent="0.25">
      <c r="AS4" s="253"/>
      <c r="AT4" s="253"/>
    </row>
    <row r="5" spans="1:46" ht="16.149999999999999" x14ac:dyDescent="0.25">
      <c r="A5" s="254" t="s">
        <v>524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2.75" x14ac:dyDescent="0.2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525</v>
      </c>
      <c r="AL6" s="258"/>
      <c r="AM6" s="258"/>
      <c r="AN6" s="258"/>
      <c r="AO6" s="253"/>
      <c r="AP6" s="253"/>
      <c r="AQ6" s="253"/>
      <c r="AR6" s="253"/>
    </row>
    <row r="7" spans="1:46" ht="13.5" customHeight="1" x14ac:dyDescent="0.2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7" t="s">
        <v>526</v>
      </c>
      <c r="AP7" s="263"/>
      <c r="AQ7" s="264" t="s">
        <v>527</v>
      </c>
      <c r="AR7" s="265"/>
    </row>
    <row r="8" spans="1:46" ht="12.75" x14ac:dyDescent="0.2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8"/>
      <c r="AP8" s="269" t="s">
        <v>528</v>
      </c>
      <c r="AQ8" s="270" t="s">
        <v>529</v>
      </c>
      <c r="AR8" s="271" t="s">
        <v>530</v>
      </c>
    </row>
    <row r="9" spans="1:46" ht="12.75" x14ac:dyDescent="0.2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9" t="s">
        <v>531</v>
      </c>
      <c r="AL9" s="1130"/>
      <c r="AM9" s="1130"/>
      <c r="AN9" s="1131"/>
      <c r="AO9" s="272">
        <v>2834446</v>
      </c>
      <c r="AP9" s="272">
        <v>101075</v>
      </c>
      <c r="AQ9" s="273">
        <v>95193</v>
      </c>
      <c r="AR9" s="274">
        <v>6.2</v>
      </c>
    </row>
    <row r="10" spans="1:46" ht="13.5" customHeight="1" x14ac:dyDescent="0.2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9" t="s">
        <v>532</v>
      </c>
      <c r="AL10" s="1130"/>
      <c r="AM10" s="1130"/>
      <c r="AN10" s="1131"/>
      <c r="AO10" s="275">
        <v>267209</v>
      </c>
      <c r="AP10" s="275">
        <v>9529</v>
      </c>
      <c r="AQ10" s="276">
        <v>9197</v>
      </c>
      <c r="AR10" s="277">
        <v>3.6</v>
      </c>
    </row>
    <row r="11" spans="1:46" ht="13.5" customHeight="1" x14ac:dyDescent="0.2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9" t="s">
        <v>533</v>
      </c>
      <c r="AL11" s="1130"/>
      <c r="AM11" s="1130"/>
      <c r="AN11" s="1131"/>
      <c r="AO11" s="275">
        <v>1157</v>
      </c>
      <c r="AP11" s="275">
        <v>41</v>
      </c>
      <c r="AQ11" s="276">
        <v>1724</v>
      </c>
      <c r="AR11" s="277">
        <v>-97.6</v>
      </c>
    </row>
    <row r="12" spans="1:46" ht="13.5" customHeight="1" x14ac:dyDescent="0.2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9" t="s">
        <v>534</v>
      </c>
      <c r="AL12" s="1130"/>
      <c r="AM12" s="1130"/>
      <c r="AN12" s="1131"/>
      <c r="AO12" s="275" t="s">
        <v>535</v>
      </c>
      <c r="AP12" s="275" t="s">
        <v>535</v>
      </c>
      <c r="AQ12" s="276">
        <v>4</v>
      </c>
      <c r="AR12" s="277" t="s">
        <v>535</v>
      </c>
    </row>
    <row r="13" spans="1:46" ht="13.5" customHeight="1" x14ac:dyDescent="0.2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9" t="s">
        <v>536</v>
      </c>
      <c r="AL13" s="1130"/>
      <c r="AM13" s="1130"/>
      <c r="AN13" s="1131"/>
      <c r="AO13" s="275">
        <v>93716</v>
      </c>
      <c r="AP13" s="275">
        <v>3342</v>
      </c>
      <c r="AQ13" s="276">
        <v>3651</v>
      </c>
      <c r="AR13" s="277">
        <v>-8.5</v>
      </c>
    </row>
    <row r="14" spans="1:46" ht="13.5" customHeight="1" x14ac:dyDescent="0.2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9" t="s">
        <v>537</v>
      </c>
      <c r="AL14" s="1130"/>
      <c r="AM14" s="1130"/>
      <c r="AN14" s="1131"/>
      <c r="AO14" s="275">
        <v>83826</v>
      </c>
      <c r="AP14" s="275">
        <v>2989</v>
      </c>
      <c r="AQ14" s="276">
        <v>2581</v>
      </c>
      <c r="AR14" s="277">
        <v>15.8</v>
      </c>
    </row>
    <row r="15" spans="1:46" ht="13.5" customHeight="1" x14ac:dyDescent="0.2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2" t="s">
        <v>538</v>
      </c>
      <c r="AL15" s="1133"/>
      <c r="AM15" s="1133"/>
      <c r="AN15" s="1134"/>
      <c r="AO15" s="275">
        <v>-235820</v>
      </c>
      <c r="AP15" s="275">
        <v>-8409</v>
      </c>
      <c r="AQ15" s="276">
        <v>-7170</v>
      </c>
      <c r="AR15" s="277">
        <v>17.3</v>
      </c>
    </row>
    <row r="16" spans="1:46" ht="12.75" x14ac:dyDescent="0.2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2" t="s">
        <v>187</v>
      </c>
      <c r="AL16" s="1133"/>
      <c r="AM16" s="1133"/>
      <c r="AN16" s="1134"/>
      <c r="AO16" s="275">
        <v>3044534</v>
      </c>
      <c r="AP16" s="275">
        <v>108567</v>
      </c>
      <c r="AQ16" s="276">
        <v>105180</v>
      </c>
      <c r="AR16" s="277">
        <v>3.2</v>
      </c>
    </row>
    <row r="17" spans="1:46" ht="12.75" x14ac:dyDescent="0.2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2.75" x14ac:dyDescent="0.2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2.75" x14ac:dyDescent="0.2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539</v>
      </c>
      <c r="AL19" s="253"/>
      <c r="AM19" s="253"/>
      <c r="AN19" s="253"/>
      <c r="AO19" s="253"/>
      <c r="AP19" s="253"/>
      <c r="AQ19" s="253"/>
      <c r="AR19" s="253"/>
    </row>
    <row r="20" spans="1:46" ht="12.75" x14ac:dyDescent="0.2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540</v>
      </c>
      <c r="AP20" s="284" t="s">
        <v>541</v>
      </c>
      <c r="AQ20" s="285" t="s">
        <v>542</v>
      </c>
      <c r="AR20" s="286"/>
    </row>
    <row r="21" spans="1:46" s="292" customFormat="1" ht="12.75" x14ac:dyDescent="0.2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5" t="s">
        <v>543</v>
      </c>
      <c r="AL21" s="1136"/>
      <c r="AM21" s="1136"/>
      <c r="AN21" s="1137"/>
      <c r="AO21" s="288">
        <v>11.09</v>
      </c>
      <c r="AP21" s="289">
        <v>9.98</v>
      </c>
      <c r="AQ21" s="290">
        <v>1.1100000000000001</v>
      </c>
      <c r="AR21" s="258"/>
      <c r="AS21" s="291"/>
      <c r="AT21" s="287"/>
    </row>
    <row r="22" spans="1:46" s="292" customFormat="1" ht="12.75" x14ac:dyDescent="0.2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5" t="s">
        <v>544</v>
      </c>
      <c r="AL22" s="1136"/>
      <c r="AM22" s="1136"/>
      <c r="AN22" s="1137"/>
      <c r="AO22" s="293">
        <v>92.3</v>
      </c>
      <c r="AP22" s="294">
        <v>97.3</v>
      </c>
      <c r="AQ22" s="295">
        <v>-5</v>
      </c>
      <c r="AR22" s="279"/>
      <c r="AS22" s="291"/>
      <c r="AT22" s="287"/>
    </row>
    <row r="23" spans="1:46" s="292" customFormat="1" ht="12.75" x14ac:dyDescent="0.2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2.75" x14ac:dyDescent="0.2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2.75" x14ac:dyDescent="0.2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2.75" x14ac:dyDescent="0.25">
      <c r="A26" s="1128" t="s">
        <v>545</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58"/>
    </row>
    <row r="27" spans="1:46" ht="12.75" x14ac:dyDescent="0.25">
      <c r="A27" s="300"/>
      <c r="AO27" s="253"/>
      <c r="AP27" s="253"/>
      <c r="AQ27" s="253"/>
      <c r="AR27" s="253"/>
      <c r="AS27" s="253"/>
      <c r="AT27" s="253"/>
    </row>
    <row r="28" spans="1:46" ht="16.149999999999999" x14ac:dyDescent="0.25">
      <c r="A28" s="254" t="s">
        <v>546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2.75" x14ac:dyDescent="0.2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547</v>
      </c>
      <c r="AL29" s="258"/>
      <c r="AM29" s="258"/>
      <c r="AN29" s="258"/>
      <c r="AO29" s="253"/>
      <c r="AP29" s="253"/>
      <c r="AQ29" s="253"/>
      <c r="AR29" s="253"/>
      <c r="AS29" s="302"/>
    </row>
    <row r="30" spans="1:46" ht="13.5" customHeight="1" x14ac:dyDescent="0.2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7" t="s">
        <v>526</v>
      </c>
      <c r="AP30" s="263"/>
      <c r="AQ30" s="264" t="s">
        <v>527</v>
      </c>
      <c r="AR30" s="265"/>
    </row>
    <row r="31" spans="1:46" ht="12.75" x14ac:dyDescent="0.2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8"/>
      <c r="AP31" s="269" t="s">
        <v>528</v>
      </c>
      <c r="AQ31" s="270" t="s">
        <v>529</v>
      </c>
      <c r="AR31" s="271" t="s">
        <v>530</v>
      </c>
    </row>
    <row r="32" spans="1:46" ht="27" customHeight="1" x14ac:dyDescent="0.2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9" t="s">
        <v>548</v>
      </c>
      <c r="AL32" s="1120"/>
      <c r="AM32" s="1120"/>
      <c r="AN32" s="1121"/>
      <c r="AO32" s="303">
        <v>1992515</v>
      </c>
      <c r="AP32" s="303">
        <v>71052</v>
      </c>
      <c r="AQ32" s="304">
        <v>67244</v>
      </c>
      <c r="AR32" s="305">
        <v>5.7</v>
      </c>
    </row>
    <row r="33" spans="1:46" ht="13.5" customHeight="1" x14ac:dyDescent="0.2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9" t="s">
        <v>549</v>
      </c>
      <c r="AL33" s="1120"/>
      <c r="AM33" s="1120"/>
      <c r="AN33" s="1121"/>
      <c r="AO33" s="303" t="s">
        <v>535</v>
      </c>
      <c r="AP33" s="303" t="s">
        <v>535</v>
      </c>
      <c r="AQ33" s="304" t="s">
        <v>535</v>
      </c>
      <c r="AR33" s="305" t="s">
        <v>535</v>
      </c>
    </row>
    <row r="34" spans="1:46" ht="27" customHeight="1" x14ac:dyDescent="0.2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9" t="s">
        <v>550</v>
      </c>
      <c r="AL34" s="1120"/>
      <c r="AM34" s="1120"/>
      <c r="AN34" s="1121"/>
      <c r="AO34" s="303" t="s">
        <v>535</v>
      </c>
      <c r="AP34" s="303" t="s">
        <v>535</v>
      </c>
      <c r="AQ34" s="304">
        <v>8</v>
      </c>
      <c r="AR34" s="305" t="s">
        <v>535</v>
      </c>
    </row>
    <row r="35" spans="1:46" ht="27" customHeight="1" x14ac:dyDescent="0.2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9" t="s">
        <v>551</v>
      </c>
      <c r="AL35" s="1120"/>
      <c r="AM35" s="1120"/>
      <c r="AN35" s="1121"/>
      <c r="AO35" s="303">
        <v>703956</v>
      </c>
      <c r="AP35" s="303">
        <v>25103</v>
      </c>
      <c r="AQ35" s="304">
        <v>18547</v>
      </c>
      <c r="AR35" s="305">
        <v>35.299999999999997</v>
      </c>
    </row>
    <row r="36" spans="1:46" ht="27" customHeight="1" x14ac:dyDescent="0.2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9" t="s">
        <v>552</v>
      </c>
      <c r="AL36" s="1120"/>
      <c r="AM36" s="1120"/>
      <c r="AN36" s="1121"/>
      <c r="AO36" s="303">
        <v>67720</v>
      </c>
      <c r="AP36" s="303">
        <v>2415</v>
      </c>
      <c r="AQ36" s="304">
        <v>2991</v>
      </c>
      <c r="AR36" s="305">
        <v>-19.3</v>
      </c>
    </row>
    <row r="37" spans="1:46" ht="13.5" customHeight="1" x14ac:dyDescent="0.2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9" t="s">
        <v>553</v>
      </c>
      <c r="AL37" s="1120"/>
      <c r="AM37" s="1120"/>
      <c r="AN37" s="1121"/>
      <c r="AO37" s="303">
        <v>17614</v>
      </c>
      <c r="AP37" s="303">
        <v>628</v>
      </c>
      <c r="AQ37" s="304">
        <v>670</v>
      </c>
      <c r="AR37" s="305">
        <v>-6.3</v>
      </c>
    </row>
    <row r="38" spans="1:46" ht="27" customHeight="1" x14ac:dyDescent="0.2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2" t="s">
        <v>554</v>
      </c>
      <c r="AL38" s="1123"/>
      <c r="AM38" s="1123"/>
      <c r="AN38" s="1124"/>
      <c r="AO38" s="306" t="s">
        <v>535</v>
      </c>
      <c r="AP38" s="306" t="s">
        <v>535</v>
      </c>
      <c r="AQ38" s="307">
        <v>2</v>
      </c>
      <c r="AR38" s="295" t="s">
        <v>535</v>
      </c>
      <c r="AS38" s="302"/>
    </row>
    <row r="39" spans="1:46" ht="12.75" x14ac:dyDescent="0.2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2" t="s">
        <v>555</v>
      </c>
      <c r="AL39" s="1123"/>
      <c r="AM39" s="1123"/>
      <c r="AN39" s="1124"/>
      <c r="AO39" s="303">
        <v>-78574</v>
      </c>
      <c r="AP39" s="303">
        <v>-2802</v>
      </c>
      <c r="AQ39" s="304">
        <v>-3165</v>
      </c>
      <c r="AR39" s="305">
        <v>-11.5</v>
      </c>
      <c r="AS39" s="302"/>
    </row>
    <row r="40" spans="1:46" ht="27" customHeight="1" x14ac:dyDescent="0.2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9" t="s">
        <v>556</v>
      </c>
      <c r="AL40" s="1120"/>
      <c r="AM40" s="1120"/>
      <c r="AN40" s="1121"/>
      <c r="AO40" s="303">
        <v>-1679434</v>
      </c>
      <c r="AP40" s="303">
        <v>-59888</v>
      </c>
      <c r="AQ40" s="304">
        <v>-61701</v>
      </c>
      <c r="AR40" s="305">
        <v>-2.9</v>
      </c>
      <c r="AS40" s="302"/>
    </row>
    <row r="41" spans="1:46" ht="12.75" x14ac:dyDescent="0.2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5" t="s">
        <v>298</v>
      </c>
      <c r="AL41" s="1126"/>
      <c r="AM41" s="1126"/>
      <c r="AN41" s="1127"/>
      <c r="AO41" s="303">
        <v>1023797</v>
      </c>
      <c r="AP41" s="303">
        <v>36508</v>
      </c>
      <c r="AQ41" s="304">
        <v>24597</v>
      </c>
      <c r="AR41" s="305">
        <v>48.4</v>
      </c>
      <c r="AS41" s="302"/>
    </row>
    <row r="42" spans="1:46" ht="12.75" x14ac:dyDescent="0.2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557</v>
      </c>
      <c r="AL42" s="253"/>
      <c r="AM42" s="253"/>
      <c r="AN42" s="253"/>
      <c r="AO42" s="253"/>
      <c r="AP42" s="253"/>
      <c r="AQ42" s="279"/>
      <c r="AR42" s="279"/>
      <c r="AS42" s="302"/>
    </row>
    <row r="43" spans="1:46" ht="12.75" x14ac:dyDescent="0.2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2.75" x14ac:dyDescent="0.2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2.75" x14ac:dyDescent="0.2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2.75" x14ac:dyDescent="0.2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5">
      <c r="A47" s="312" t="s">
        <v>558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2.75" x14ac:dyDescent="0.2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559</v>
      </c>
      <c r="AL48" s="313"/>
      <c r="AM48" s="313"/>
      <c r="AN48" s="313"/>
      <c r="AO48" s="313"/>
      <c r="AP48" s="313"/>
      <c r="AQ48" s="314"/>
      <c r="AR48" s="313"/>
    </row>
    <row r="49" spans="1:44" ht="13.5" customHeight="1" x14ac:dyDescent="0.2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2" t="s">
        <v>526</v>
      </c>
      <c r="AN49" s="1114" t="s">
        <v>560</v>
      </c>
      <c r="AO49" s="1115"/>
      <c r="AP49" s="1115"/>
      <c r="AQ49" s="1115"/>
      <c r="AR49" s="1116"/>
    </row>
    <row r="50" spans="1:44" ht="12.75" x14ac:dyDescent="0.2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3"/>
      <c r="AN50" s="319" t="s">
        <v>561</v>
      </c>
      <c r="AO50" s="320" t="s">
        <v>562</v>
      </c>
      <c r="AP50" s="321" t="s">
        <v>563</v>
      </c>
      <c r="AQ50" s="322" t="s">
        <v>564</v>
      </c>
      <c r="AR50" s="323" t="s">
        <v>565</v>
      </c>
    </row>
    <row r="51" spans="1:44" ht="12.75" x14ac:dyDescent="0.2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566</v>
      </c>
      <c r="AL51" s="316"/>
      <c r="AM51" s="324">
        <v>2414036</v>
      </c>
      <c r="AN51" s="325">
        <v>81103</v>
      </c>
      <c r="AO51" s="326">
        <v>102.8</v>
      </c>
      <c r="AP51" s="327">
        <v>85042</v>
      </c>
      <c r="AQ51" s="328">
        <v>7.8</v>
      </c>
      <c r="AR51" s="329">
        <v>95</v>
      </c>
    </row>
    <row r="52" spans="1:44" ht="12.75" x14ac:dyDescent="0.2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567</v>
      </c>
      <c r="AM52" s="332">
        <v>1298217</v>
      </c>
      <c r="AN52" s="333">
        <v>43616</v>
      </c>
      <c r="AO52" s="334">
        <v>78.099999999999994</v>
      </c>
      <c r="AP52" s="335">
        <v>50806</v>
      </c>
      <c r="AQ52" s="336">
        <v>10.1</v>
      </c>
      <c r="AR52" s="337">
        <v>68</v>
      </c>
    </row>
    <row r="53" spans="1:44" ht="12.75" x14ac:dyDescent="0.2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568</v>
      </c>
      <c r="AL53" s="316"/>
      <c r="AM53" s="324">
        <v>2706484</v>
      </c>
      <c r="AN53" s="325">
        <v>92164</v>
      </c>
      <c r="AO53" s="326">
        <v>13.6</v>
      </c>
      <c r="AP53" s="327">
        <v>83774</v>
      </c>
      <c r="AQ53" s="328">
        <v>-1.5</v>
      </c>
      <c r="AR53" s="329">
        <v>15.1</v>
      </c>
    </row>
    <row r="54" spans="1:44" ht="12.75" x14ac:dyDescent="0.2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567</v>
      </c>
      <c r="AM54" s="332">
        <v>2478545</v>
      </c>
      <c r="AN54" s="333">
        <v>84402</v>
      </c>
      <c r="AO54" s="334">
        <v>93.5</v>
      </c>
      <c r="AP54" s="335">
        <v>52179</v>
      </c>
      <c r="AQ54" s="336">
        <v>2.7</v>
      </c>
      <c r="AR54" s="337">
        <v>90.8</v>
      </c>
    </row>
    <row r="55" spans="1:44" ht="12.75" x14ac:dyDescent="0.2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569</v>
      </c>
      <c r="AL55" s="316"/>
      <c r="AM55" s="324">
        <v>1911664</v>
      </c>
      <c r="AN55" s="325">
        <v>66054</v>
      </c>
      <c r="AO55" s="326">
        <v>-28.3</v>
      </c>
      <c r="AP55" s="327">
        <v>132981</v>
      </c>
      <c r="AQ55" s="328">
        <v>58.7</v>
      </c>
      <c r="AR55" s="329">
        <v>-87</v>
      </c>
    </row>
    <row r="56" spans="1:44" ht="12.75" x14ac:dyDescent="0.2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567</v>
      </c>
      <c r="AM56" s="332">
        <v>955009</v>
      </c>
      <c r="AN56" s="333">
        <v>32998</v>
      </c>
      <c r="AO56" s="334">
        <v>-60.9</v>
      </c>
      <c r="AP56" s="335">
        <v>56973</v>
      </c>
      <c r="AQ56" s="336">
        <v>9.1999999999999993</v>
      </c>
      <c r="AR56" s="337">
        <v>-70.099999999999994</v>
      </c>
    </row>
    <row r="57" spans="1:44" ht="12.75" x14ac:dyDescent="0.2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570</v>
      </c>
      <c r="AL57" s="316"/>
      <c r="AM57" s="324">
        <v>2275929</v>
      </c>
      <c r="AN57" s="325">
        <v>79871</v>
      </c>
      <c r="AO57" s="326">
        <v>20.9</v>
      </c>
      <c r="AP57" s="327">
        <v>128523</v>
      </c>
      <c r="AQ57" s="328">
        <v>-3.4</v>
      </c>
      <c r="AR57" s="329">
        <v>24.3</v>
      </c>
    </row>
    <row r="58" spans="1:44" ht="12.75" x14ac:dyDescent="0.2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567</v>
      </c>
      <c r="AM58" s="332">
        <v>1226604</v>
      </c>
      <c r="AN58" s="333">
        <v>43046</v>
      </c>
      <c r="AO58" s="334">
        <v>30.5</v>
      </c>
      <c r="AP58" s="335">
        <v>56792</v>
      </c>
      <c r="AQ58" s="336">
        <v>-0.3</v>
      </c>
      <c r="AR58" s="337">
        <v>30.8</v>
      </c>
    </row>
    <row r="59" spans="1:44" ht="12.75" x14ac:dyDescent="0.2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571</v>
      </c>
      <c r="AL59" s="316"/>
      <c r="AM59" s="324">
        <v>2006863</v>
      </c>
      <c r="AN59" s="325">
        <v>71564</v>
      </c>
      <c r="AO59" s="326">
        <v>-10.4</v>
      </c>
      <c r="AP59" s="327">
        <v>92919</v>
      </c>
      <c r="AQ59" s="328">
        <v>-27.7</v>
      </c>
      <c r="AR59" s="329">
        <v>17.3</v>
      </c>
    </row>
    <row r="60" spans="1:44" ht="12.75" x14ac:dyDescent="0.2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567</v>
      </c>
      <c r="AM60" s="332">
        <v>1633094</v>
      </c>
      <c r="AN60" s="333">
        <v>58235</v>
      </c>
      <c r="AO60" s="334">
        <v>35.299999999999997</v>
      </c>
      <c r="AP60" s="335">
        <v>54128</v>
      </c>
      <c r="AQ60" s="336">
        <v>-4.7</v>
      </c>
      <c r="AR60" s="337">
        <v>40</v>
      </c>
    </row>
    <row r="61" spans="1:44" ht="12.75" x14ac:dyDescent="0.2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572</v>
      </c>
      <c r="AL61" s="338"/>
      <c r="AM61" s="339">
        <v>2262995</v>
      </c>
      <c r="AN61" s="340">
        <v>78151</v>
      </c>
      <c r="AO61" s="341">
        <v>19.7</v>
      </c>
      <c r="AP61" s="342">
        <v>104648</v>
      </c>
      <c r="AQ61" s="343">
        <v>6.8</v>
      </c>
      <c r="AR61" s="329">
        <v>12.9</v>
      </c>
    </row>
    <row r="62" spans="1:44" ht="12.75" x14ac:dyDescent="0.2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567</v>
      </c>
      <c r="AM62" s="332">
        <v>1518294</v>
      </c>
      <c r="AN62" s="333">
        <v>52459</v>
      </c>
      <c r="AO62" s="334">
        <v>35.299999999999997</v>
      </c>
      <c r="AP62" s="335">
        <v>54176</v>
      </c>
      <c r="AQ62" s="336">
        <v>3.4</v>
      </c>
      <c r="AR62" s="337">
        <v>31.9</v>
      </c>
    </row>
    <row r="63" spans="1:44" ht="12.75" x14ac:dyDescent="0.2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2.75" x14ac:dyDescent="0.2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2.75" x14ac:dyDescent="0.2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2.75" x14ac:dyDescent="0.2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5">
      <c r="AK67" s="253"/>
      <c r="AL67" s="253"/>
      <c r="AM67" s="253"/>
      <c r="AN67" s="253"/>
      <c r="AO67" s="253"/>
      <c r="AP67" s="253"/>
      <c r="AQ67" s="253"/>
      <c r="AR67" s="253"/>
      <c r="AS67" s="253"/>
      <c r="AT67" s="253"/>
    </row>
    <row r="68" spans="1:46" ht="13.5" hidden="1" customHeight="1" x14ac:dyDescent="0.25">
      <c r="AK68" s="253"/>
      <c r="AL68" s="253"/>
      <c r="AM68" s="253"/>
      <c r="AN68" s="253"/>
      <c r="AO68" s="253"/>
      <c r="AP68" s="253"/>
      <c r="AQ68" s="253"/>
      <c r="AR68" s="253"/>
    </row>
    <row r="69" spans="1:46" ht="13.5" hidden="1" customHeight="1" x14ac:dyDescent="0.25">
      <c r="AK69" s="253"/>
      <c r="AL69" s="253"/>
      <c r="AM69" s="253"/>
      <c r="AN69" s="253"/>
      <c r="AO69" s="253"/>
      <c r="AP69" s="253"/>
      <c r="AQ69" s="253"/>
      <c r="AR69" s="253"/>
    </row>
    <row r="70" spans="1:46" ht="12.75" hidden="1" x14ac:dyDescent="0.25">
      <c r="AK70" s="253"/>
      <c r="AL70" s="253"/>
      <c r="AM70" s="253"/>
      <c r="AN70" s="253"/>
      <c r="AO70" s="253"/>
      <c r="AP70" s="253"/>
      <c r="AQ70" s="253"/>
      <c r="AR70" s="253"/>
    </row>
    <row r="71" spans="1:46" ht="12.75" hidden="1" x14ac:dyDescent="0.25">
      <c r="AK71" s="253"/>
      <c r="AL71" s="253"/>
      <c r="AM71" s="253"/>
      <c r="AN71" s="253"/>
      <c r="AO71" s="253"/>
      <c r="AP71" s="253"/>
      <c r="AQ71" s="253"/>
      <c r="AR71" s="253"/>
    </row>
    <row r="72" spans="1:46" ht="12.75" hidden="1" x14ac:dyDescent="0.25">
      <c r="AK72" s="253"/>
      <c r="AL72" s="253"/>
      <c r="AM72" s="253"/>
      <c r="AN72" s="253"/>
      <c r="AO72" s="253"/>
      <c r="AP72" s="253"/>
      <c r="AQ72" s="253"/>
      <c r="AR72" s="253"/>
    </row>
    <row r="73" spans="1:46" ht="12.75" hidden="1" x14ac:dyDescent="0.25">
      <c r="AK73" s="253"/>
      <c r="AL73" s="253"/>
      <c r="AM73" s="253"/>
      <c r="AN73" s="253"/>
      <c r="AO73" s="253"/>
      <c r="AP73" s="253"/>
      <c r="AQ73" s="253"/>
      <c r="AR73" s="253"/>
    </row>
  </sheetData>
  <sheetProtection algorithmName="SHA-512" hashValue="5EK4OHGlIaSrcU9JaLpUuTALm1l3ti1kfHA46pDYJODafqYMEpiyTPMi4niMUH0Zz30jczgN4A4oS3RKOVL27g==" saltValue="butAcqSO8neLot662mFze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5"/>
  <cols>
    <col min="1" max="125" width="2.46484375" style="251" customWidth="1"/>
    <col min="126" max="16384" width="9" style="250" hidden="1"/>
  </cols>
  <sheetData>
    <row r="1" spans="2:125" ht="13.5" customHeight="1" x14ac:dyDescent="0.2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2.75" x14ac:dyDescent="0.25">
      <c r="B2" s="250"/>
      <c r="DG2" s="250"/>
    </row>
    <row r="3" spans="2:125" ht="12.75" x14ac:dyDescent="0.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2.75" x14ac:dyDescent="0.25"/>
    <row r="5" spans="2:125" ht="12.75" x14ac:dyDescent="0.25"/>
    <row r="6" spans="2:125" ht="12.75" x14ac:dyDescent="0.25"/>
    <row r="7" spans="2:125" ht="12.75" x14ac:dyDescent="0.25"/>
    <row r="8" spans="2:125" ht="12.75" x14ac:dyDescent="0.25"/>
    <row r="9" spans="2:125" ht="12.75" x14ac:dyDescent="0.25">
      <c r="DU9" s="250"/>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50"/>
    </row>
    <row r="18" spans="125:125" ht="12.75" x14ac:dyDescent="0.25"/>
    <row r="19" spans="125:125" ht="12.75" x14ac:dyDescent="0.25"/>
    <row r="20" spans="125:125" ht="12.75" x14ac:dyDescent="0.25">
      <c r="DU20" s="250"/>
    </row>
    <row r="21" spans="125:125" ht="12.75" x14ac:dyDescent="0.25">
      <c r="DU21" s="250"/>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50"/>
    </row>
    <row r="29" spans="125:125" ht="12.75" x14ac:dyDescent="0.25"/>
    <row r="30" spans="125:125" ht="12.75" x14ac:dyDescent="0.25"/>
    <row r="31" spans="125:125" ht="12.75" x14ac:dyDescent="0.25"/>
    <row r="32" spans="125:125" ht="12.75" x14ac:dyDescent="0.25"/>
    <row r="33" spans="2:125" ht="12.75" x14ac:dyDescent="0.25">
      <c r="B33" s="250"/>
      <c r="G33" s="250"/>
      <c r="I33" s="250"/>
    </row>
    <row r="34" spans="2:125" ht="12.75" x14ac:dyDescent="0.25">
      <c r="C34" s="250"/>
      <c r="P34" s="250"/>
      <c r="DE34" s="250"/>
      <c r="DH34" s="250"/>
    </row>
    <row r="35" spans="2:125" ht="12.75" x14ac:dyDescent="0.25">
      <c r="D35" s="250"/>
      <c r="E35" s="250"/>
      <c r="DG35" s="250"/>
      <c r="DJ35" s="250"/>
      <c r="DP35" s="250"/>
      <c r="DQ35" s="250"/>
      <c r="DR35" s="250"/>
      <c r="DS35" s="250"/>
      <c r="DT35" s="250"/>
      <c r="DU35" s="250"/>
    </row>
    <row r="36" spans="2:125" ht="12.75" x14ac:dyDescent="0.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2.75" x14ac:dyDescent="0.25">
      <c r="DU37" s="250"/>
    </row>
    <row r="38" spans="2:125" ht="12.75" x14ac:dyDescent="0.25">
      <c r="DT38" s="250"/>
      <c r="DU38" s="250"/>
    </row>
    <row r="39" spans="2:125" ht="12.75" x14ac:dyDescent="0.25"/>
    <row r="40" spans="2:125" ht="12.75" x14ac:dyDescent="0.25">
      <c r="DH40" s="250"/>
    </row>
    <row r="41" spans="2:125" ht="12.75" x14ac:dyDescent="0.25">
      <c r="DE41" s="250"/>
    </row>
    <row r="42" spans="2:125" ht="12.75" x14ac:dyDescent="0.25">
      <c r="DG42" s="250"/>
      <c r="DJ42" s="250"/>
    </row>
    <row r="43" spans="2:125" ht="12.75" x14ac:dyDescent="0.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2.75" x14ac:dyDescent="0.25">
      <c r="DU44" s="250"/>
    </row>
    <row r="45" spans="2:125" ht="12.75" x14ac:dyDescent="0.25"/>
    <row r="46" spans="2:125" ht="12.75" x14ac:dyDescent="0.25"/>
    <row r="47" spans="2:125" ht="12.75" x14ac:dyDescent="0.25"/>
    <row r="48" spans="2:125" ht="12.75" x14ac:dyDescent="0.25">
      <c r="DT48" s="250"/>
      <c r="DU48" s="250"/>
    </row>
    <row r="49" spans="120:125" ht="12.75" x14ac:dyDescent="0.25">
      <c r="DU49" s="250"/>
    </row>
    <row r="50" spans="120:125" ht="12.75" x14ac:dyDescent="0.25">
      <c r="DU50" s="250"/>
    </row>
    <row r="51" spans="120:125" ht="12.75" x14ac:dyDescent="0.25">
      <c r="DP51" s="250"/>
      <c r="DQ51" s="250"/>
      <c r="DR51" s="250"/>
      <c r="DS51" s="250"/>
      <c r="DT51" s="250"/>
      <c r="DU51" s="250"/>
    </row>
    <row r="52" spans="120:125" ht="12.75" x14ac:dyDescent="0.25"/>
    <row r="53" spans="120:125" ht="12.75" x14ac:dyDescent="0.25"/>
    <row r="54" spans="120:125" ht="12.75" x14ac:dyDescent="0.25">
      <c r="DU54" s="250"/>
    </row>
    <row r="55" spans="120:125" ht="12.75" x14ac:dyDescent="0.25"/>
    <row r="56" spans="120:125" ht="12.75" x14ac:dyDescent="0.25"/>
    <row r="57" spans="120:125" ht="12.75" x14ac:dyDescent="0.25"/>
    <row r="58" spans="120:125" ht="12.75" x14ac:dyDescent="0.25">
      <c r="DU58" s="250"/>
    </row>
    <row r="59" spans="120:125" ht="12.75" x14ac:dyDescent="0.25"/>
    <row r="60" spans="120:125" ht="12.75" x14ac:dyDescent="0.25"/>
    <row r="61" spans="120:125" ht="12.75" x14ac:dyDescent="0.25"/>
    <row r="62" spans="120:125" ht="12.75" x14ac:dyDescent="0.25"/>
    <row r="63" spans="120:125" ht="12.75" x14ac:dyDescent="0.25">
      <c r="DU63" s="250"/>
    </row>
    <row r="64" spans="120:125" ht="12.75" x14ac:dyDescent="0.25">
      <c r="DT64" s="250"/>
      <c r="DU64" s="250"/>
    </row>
    <row r="65" spans="123:125" ht="12.75" x14ac:dyDescent="0.25"/>
    <row r="66" spans="123:125" ht="12.75" x14ac:dyDescent="0.25"/>
    <row r="67" spans="123:125" ht="12.75" x14ac:dyDescent="0.25"/>
    <row r="68" spans="123:125" ht="12.75" x14ac:dyDescent="0.25"/>
    <row r="69" spans="123:125" ht="12.75" x14ac:dyDescent="0.25">
      <c r="DS69" s="250"/>
      <c r="DT69" s="250"/>
      <c r="DU69" s="250"/>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50"/>
    </row>
    <row r="83" spans="116:125" ht="12.75" x14ac:dyDescent="0.25">
      <c r="DM83" s="250"/>
      <c r="DN83" s="250"/>
      <c r="DO83" s="250"/>
      <c r="DP83" s="250"/>
      <c r="DQ83" s="250"/>
      <c r="DR83" s="250"/>
      <c r="DS83" s="250"/>
      <c r="DT83" s="250"/>
      <c r="DU83" s="250"/>
    </row>
    <row r="84" spans="116:125" ht="12.75" x14ac:dyDescent="0.25"/>
    <row r="85" spans="116:125" ht="12.75" x14ac:dyDescent="0.25"/>
    <row r="86" spans="116:125" ht="12.75" x14ac:dyDescent="0.25"/>
    <row r="87" spans="116:125" ht="12.75" x14ac:dyDescent="0.25"/>
    <row r="88" spans="116:125" ht="12.75" x14ac:dyDescent="0.25">
      <c r="DU88" s="250"/>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50"/>
      <c r="DT94" s="250"/>
      <c r="DU94" s="250"/>
    </row>
    <row r="95" spans="116:125" ht="13.5" customHeight="1" x14ac:dyDescent="0.25">
      <c r="DU95" s="250"/>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50"/>
    </row>
    <row r="102" spans="124:125" ht="13.5" customHeight="1" x14ac:dyDescent="0.25"/>
    <row r="103" spans="124:125" ht="13.5" customHeight="1" x14ac:dyDescent="0.25"/>
    <row r="104" spans="124:125" ht="13.5" customHeight="1" x14ac:dyDescent="0.25">
      <c r="DT104" s="250"/>
      <c r="DU104" s="250"/>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50" t="s">
        <v>574</v>
      </c>
    </row>
    <row r="121" spans="125:125" ht="13.5" hidden="1" customHeight="1" x14ac:dyDescent="0.25">
      <c r="DU121" s="250"/>
    </row>
  </sheetData>
  <sheetProtection algorithmName="SHA-512" hashValue="6UCUswM9R432cGxVy+Tb1xFGO4gn302dDMtmprUAySrfixqRovXp4ttyloCTrmRj9r24GLrXLWWlbk+oFfi9fg==" saltValue="vT2roqFGO1V4K/27Mm/nn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5"/>
  <cols>
    <col min="1" max="125" width="2.46484375" style="251" customWidth="1"/>
    <col min="126" max="142" width="0" style="250" hidden="1" customWidth="1"/>
    <col min="143" max="16384" width="9" style="250" hidden="1"/>
  </cols>
  <sheetData>
    <row r="1" spans="1:125" ht="13.5" customHeight="1" x14ac:dyDescent="0.2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2.75" x14ac:dyDescent="0.25">
      <c r="B2" s="250"/>
      <c r="T2" s="250"/>
    </row>
    <row r="3" spans="1:125" ht="12.75" x14ac:dyDescent="0.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50"/>
      <c r="G33" s="250"/>
      <c r="I33" s="250"/>
    </row>
    <row r="34" spans="2:125" ht="12.75" x14ac:dyDescent="0.25">
      <c r="C34" s="250"/>
      <c r="P34" s="250"/>
      <c r="R34" s="250"/>
      <c r="U34" s="250"/>
    </row>
    <row r="35" spans="2:125" ht="12.75" x14ac:dyDescent="0.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2.75" x14ac:dyDescent="0.25">
      <c r="F36" s="250"/>
      <c r="H36" s="250"/>
      <c r="J36" s="250"/>
      <c r="K36" s="250"/>
      <c r="L36" s="250"/>
      <c r="M36" s="250"/>
      <c r="N36" s="250"/>
      <c r="O36" s="250"/>
      <c r="Q36" s="250"/>
      <c r="S36" s="250"/>
      <c r="V36" s="250"/>
    </row>
    <row r="37" spans="2:125" ht="12.75" x14ac:dyDescent="0.25"/>
    <row r="38" spans="2:125" ht="12.75" x14ac:dyDescent="0.25"/>
    <row r="39" spans="2:125" ht="12.75" x14ac:dyDescent="0.25"/>
    <row r="40" spans="2:125" ht="12.75" x14ac:dyDescent="0.25">
      <c r="U40" s="250"/>
    </row>
    <row r="41" spans="2:125" ht="12.75" x14ac:dyDescent="0.25">
      <c r="R41" s="250"/>
    </row>
    <row r="42" spans="2:125" ht="12.75" x14ac:dyDescent="0.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2.75" x14ac:dyDescent="0.25">
      <c r="Q43" s="250"/>
      <c r="S43" s="250"/>
      <c r="V43" s="250"/>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51" t="s">
        <v>575</v>
      </c>
    </row>
  </sheetData>
  <sheetProtection algorithmName="SHA-512" hashValue="Z/SrKHjz0SXvIvvrG6ex++meAceOPvwC6l0bIaAITy2Ga0h81917IJOicC8+a5mG5eoaFZCb2mnUP/L2ZZX2vQ==" saltValue="h7bvCGbLmAsGnB6A3VZdZ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576</v>
      </c>
      <c r="G46" s="8" t="s">
        <v>577</v>
      </c>
      <c r="H46" s="8" t="s">
        <v>578</v>
      </c>
      <c r="I46" s="8" t="s">
        <v>579</v>
      </c>
      <c r="J46" s="9" t="s">
        <v>580</v>
      </c>
    </row>
    <row r="47" spans="2:10" ht="57.75" customHeight="1" x14ac:dyDescent="0.25">
      <c r="B47" s="10"/>
      <c r="C47" s="1138" t="s">
        <v>3</v>
      </c>
      <c r="D47" s="1138"/>
      <c r="E47" s="1139"/>
      <c r="F47" s="11">
        <v>7.75</v>
      </c>
      <c r="G47" s="12">
        <v>4.47</v>
      </c>
      <c r="H47" s="12">
        <v>4.5</v>
      </c>
      <c r="I47" s="12">
        <v>4.37</v>
      </c>
      <c r="J47" s="13">
        <v>9.9</v>
      </c>
    </row>
    <row r="48" spans="2:10" ht="57.75" customHeight="1" x14ac:dyDescent="0.25">
      <c r="B48" s="14"/>
      <c r="C48" s="1140" t="s">
        <v>4</v>
      </c>
      <c r="D48" s="1140"/>
      <c r="E48" s="1141"/>
      <c r="F48" s="15">
        <v>5.41</v>
      </c>
      <c r="G48" s="16">
        <v>6.79</v>
      </c>
      <c r="H48" s="16">
        <v>6.33</v>
      </c>
      <c r="I48" s="16">
        <v>10.46</v>
      </c>
      <c r="J48" s="17">
        <v>15.54</v>
      </c>
    </row>
    <row r="49" spans="2:10" ht="57.75" customHeight="1" thickBot="1" x14ac:dyDescent="0.3">
      <c r="B49" s="18"/>
      <c r="C49" s="1142" t="s">
        <v>5</v>
      </c>
      <c r="D49" s="1142"/>
      <c r="E49" s="1143"/>
      <c r="F49" s="19" t="s">
        <v>581</v>
      </c>
      <c r="G49" s="20" t="s">
        <v>582</v>
      </c>
      <c r="H49" s="20" t="s">
        <v>583</v>
      </c>
      <c r="I49" s="20">
        <v>4.3099999999999996</v>
      </c>
      <c r="J49" s="21">
        <v>11.28</v>
      </c>
    </row>
    <row r="50" spans="2:10" ht="12.75" x14ac:dyDescent="0.25"/>
  </sheetData>
  <sheetProtection algorithmName="SHA-512" hashValue="mfadIkGQj4NAxOJuv0anxaFia03Zo3+8PbHEElgtu+CbIMgTJdKDxgWFgCnjpSmA0oqt5VR/f7kxZkCSOFz6vA==" saltValue="FXeFCFUBOdaRxii8lF4R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新潟県</cp:lastModifiedBy>
  <cp:lastPrinted>2023-03-17T07:33:58Z</cp:lastPrinted>
  <dcterms:created xsi:type="dcterms:W3CDTF">2023-02-20T05:00:09Z</dcterms:created>
  <dcterms:modified xsi:type="dcterms:W3CDTF">2023-11-02T02:24:05Z</dcterms:modified>
  <cp:category/>
</cp:coreProperties>
</file>