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C:\Users\in_zs004user\Desktop\財政状況資料集\修正後\"/>
    </mc:Choice>
  </mc:AlternateContent>
  <xr:revisionPtr revIDLastSave="0" documentId="13_ncr:8001_{562CE8CA-05E8-4A78-9F29-A5D2FC99481E}" xr6:coauthVersionLast="45" xr6:coauthVersionMax="45" xr10:uidLastSave="{00000000-0000-0000-0000-000000000000}"/>
  <workbookProtection workbookPassword="A1DB" lockStructure="1"/>
  <bookViews>
    <workbookView xWindow="-120" yWindow="-120" windowWidth="20730" windowHeight="11160"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9" l="1"/>
  <c r="BG33" i="9"/>
  <c r="BG32" i="9"/>
  <c r="BG31" i="9"/>
  <c r="AO33" i="9"/>
  <c r="AO32" i="9"/>
  <c r="AO31" i="9"/>
  <c r="W33" i="9"/>
  <c r="W32" i="9"/>
  <c r="W31" i="9"/>
  <c r="CQ40" i="9"/>
  <c r="CO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C40" i="9" s="1"/>
  <c r="E39" i="9"/>
  <c r="E38" i="9"/>
  <c r="C38" i="9" s="1"/>
  <c r="E37" i="9"/>
  <c r="C37" i="9"/>
  <c r="E36" i="9"/>
  <c r="E35" i="9"/>
  <c r="E34" i="9"/>
  <c r="E33" i="9"/>
  <c r="E32" i="9"/>
  <c r="C32" i="9" s="1"/>
  <c r="E31" i="9"/>
  <c r="C31" i="9"/>
  <c r="C35" i="9"/>
  <c r="C36" i="9"/>
  <c r="C39" i="9"/>
  <c r="U34" i="9"/>
  <c r="U35" i="9"/>
  <c r="U36" i="9"/>
  <c r="U37" i="9"/>
  <c r="U38" i="9"/>
  <c r="U39" i="9"/>
  <c r="U40" i="9"/>
  <c r="AM34" i="9"/>
  <c r="AM35" i="9"/>
  <c r="AM36" i="9"/>
  <c r="AM37" i="9"/>
  <c r="AM38" i="9"/>
  <c r="AM39" i="9"/>
  <c r="AM40" i="9"/>
  <c r="BE35" i="9"/>
  <c r="BE36" i="9"/>
  <c r="BE37" i="9"/>
  <c r="BE38" i="9"/>
  <c r="CO38" i="9"/>
  <c r="BE39" i="9"/>
  <c r="CO39" i="9"/>
  <c r="BE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3" i="9" l="1"/>
  <c r="C34" i="9" l="1"/>
  <c r="U31" i="9" s="1"/>
  <c r="U32" i="9" s="1"/>
  <c r="U33" i="9" s="1"/>
  <c r="AM31" i="9" l="1"/>
  <c r="AM32" i="9" s="1"/>
  <c r="AM33" i="9" s="1"/>
  <c r="BE31" i="9" l="1"/>
  <c r="BE32" i="9" s="1"/>
  <c r="BE33" i="9" s="1"/>
  <c r="BE34" i="9" s="1"/>
  <c r="CO31" i="9" s="1"/>
  <c r="CO32" i="9" s="1"/>
  <c r="CO33" i="9" s="1"/>
  <c r="CO34" i="9" s="1"/>
  <c r="CO35" i="9" s="1"/>
  <c r="CO36" i="9" s="1"/>
  <c r="CO37" i="9" s="1"/>
  <c r="BW31" i="9"/>
  <c r="BW32" i="9" s="1"/>
  <c r="BW33" i="9" s="1"/>
  <c r="BW34" i="9" s="1"/>
  <c r="BW35" i="9" s="1"/>
  <c r="BW36" i="9" s="1"/>
  <c r="BW37" i="9" s="1"/>
  <c r="BW38" i="9" s="1"/>
  <c r="BW39" i="9" s="1"/>
  <c r="BW40" i="9" s="1"/>
</calcChain>
</file>

<file path=xl/sharedStrings.xml><?xml version="1.0" encoding="utf-8"?>
<sst xmlns="http://schemas.openxmlformats.org/spreadsheetml/2006/main" count="1037" uniqueCount="611">
  <si>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</si>
  <si>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</si>
  <si>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</si>
  <si>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</si>
  <si>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</si>
  <si>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</si>
  <si>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</si>
  <si>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</si>
  <si>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</si>
  <si>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</si>
  <si>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</si>
  <si>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</si>
  <si>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</si>
  <si>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</si>
  <si>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</si>
  <si>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</si>
  <si>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</si>
  <si>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</si>
  <si>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</si>
  <si>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</si>
  <si>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</si>
  <si>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</si>
  <si>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</si>
  <si>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</si>
  <si>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</si>
  <si>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</si>
  <si>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</si>
  <si>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</si>
  <si>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</si>
  <si>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</si>
  <si>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</si>
  <si>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</si>
  <si>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</si>
  <si>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</si>
  <si>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</si>
  <si>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</si>
  <si>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</si>
  <si>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</si>
  <si>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</si>
  <si>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</si>
  <si>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</si>
  <si>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</si>
  <si>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</si>
  <si>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</si>
  <si>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</si>
  <si>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</si>
  <si>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</si>
  <si>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</si>
  <si>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</si>
  <si>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</si>
  <si>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</si>
  <si>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</si>
  <si>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</si>
  <si>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</si>
  <si>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</si>
  <si>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1.62</t>
  </si>
  <si>
    <t>▲ 0.86</t>
  </si>
  <si>
    <t>一般会計</t>
  </si>
  <si>
    <t>水道事業会計</t>
  </si>
  <si>
    <t>国民健康保険事業特別会計</t>
  </si>
  <si>
    <t>公共下水道事業会計</t>
  </si>
  <si>
    <t>介護保険事業特別会計</t>
  </si>
  <si>
    <t>簡易水道事業特別会計</t>
  </si>
  <si>
    <t>農業集落排水事業特別会計</t>
  </si>
  <si>
    <t>後期高齢者医療特別会計</t>
  </si>
  <si>
    <t>その他会計（赤字）</t>
  </si>
  <si>
    <t>▲ 0.16</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</si>
  <si>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</si>
  <si>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</si>
  <si>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</si>
  <si>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</si>
  <si>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</si>
  <si>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</si>
  <si>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</si>
  <si>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</si>
  <si>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</si>
  <si>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</si>
  <si>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</si>
  <si>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</si>
  <si>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</si>
  <si>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</si>
  <si>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</si>
  <si>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</si>
  <si>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</si>
  <si>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</si>
  <si>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</si>
  <si>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</si>
  <si>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</si>
  <si>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</si>
  <si>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</si>
  <si>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</si>
  <si>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</si>
  <si>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</si>
  <si>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</si>
  <si>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</si>
  <si>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</si>
  <si>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</si>
  <si>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</si>
  <si>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</si>
  <si>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</si>
  <si>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</si>
  <si>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</si>
  <si>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</si>
  <si>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</si>
  <si>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</si>
  <si>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</si>
  <si>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</si>
  <si>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</si>
  <si>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</si>
  <si>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</si>
  <si>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</si>
  <si>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</si>
  <si>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</si>
  <si>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</si>
  <si>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</si>
  <si>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</si>
  <si>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</si>
  <si>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</si>
  <si>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</si>
  <si>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</si>
  <si>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</si>
  <si>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</si>
  <si>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</si>
  <si>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</si>
  <si>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</si>
  <si>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</si>
  <si>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</si>
  <si>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</si>
  <si>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</si>
  <si>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</si>
  <si>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</si>
  <si>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</si>
  <si>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</si>
  <si>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</si>
  <si>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</si>
  <si>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</si>
  <si>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</si>
  <si>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</si>
  <si>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</si>
  <si>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</si>
  <si>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</si>
  <si>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新潟県</t>
    <phoneticPr fontId="22"/>
  </si>
  <si>
    <t>市町村類型</t>
    <phoneticPr fontId="22"/>
  </si>
  <si>
    <t>Ⅰ－０</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</si>
  <si>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</si>
  <si>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</si>
  <si>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</si>
  <si>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</si>
  <si>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</si>
  <si>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</si>
  <si>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</si>
  <si>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</si>
  <si>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</si>
  <si>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</si>
  <si>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</si>
  <si>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</si>
  <si>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胎内市</t>
    <phoneticPr fontId="22"/>
  </si>
  <si>
    <t>地方交付税種地</t>
    <rPh sb="0" eb="2">
      <t>チホウ</t>
    </rPh>
    <rPh sb="2" eb="5">
      <t>コウフゼイ</t>
    </rPh>
    <rPh sb="5" eb="6">
      <t>シュ</t>
    </rPh>
    <rPh sb="6" eb="7">
      <t>チ</t>
    </rPh>
    <phoneticPr fontId="22"/>
  </si>
  <si>
    <t>1-1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</si>
  <si>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</si>
  <si>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</si>
  <si>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</si>
  <si>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</si>
  <si>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</si>
  <si>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</si>
  <si>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</si>
  <si>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</si>
  <si>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</si>
  <si>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</si>
  <si>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</si>
  <si>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</si>
  <si>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</si>
  <si>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</si>
  <si>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</si>
  <si>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</si>
  <si>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</si>
  <si>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</si>
  <si>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</si>
  <si>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</si>
  <si>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</si>
  <si>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</si>
  <si>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</si>
  <si>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</si>
  <si>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-4.2</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</si>
  <si>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</si>
  <si>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</si>
  <si>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</si>
  <si>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</si>
  <si>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</si>
  <si>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</si>
  <si>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</si>
  <si>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</si>
  <si>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</si>
  <si>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</si>
  <si>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</si>
  <si>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</si>
  <si>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</si>
  <si>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</si>
  <si>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</si>
  <si>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</si>
  <si>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</si>
  <si>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</si>
  <si>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</si>
  <si>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</si>
  <si>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</si>
  <si>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</si>
  <si>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-1.0</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</si>
  <si>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</si>
  <si>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</si>
  <si>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</si>
  <si>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</si>
  <si>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</si>
  <si>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</si>
  <si>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</si>
  <si>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</si>
  <si>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</si>
  <si>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</si>
  <si>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</si>
  <si>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</si>
  <si>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</si>
  <si>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</si>
  <si>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</si>
  <si>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</si>
  <si>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</si>
  <si>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</si>
  <si>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</si>
  <si>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</si>
  <si>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</si>
  <si>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</si>
  <si>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</si>
  <si>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</si>
  <si>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</si>
  <si>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</si>
  <si>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</si>
  <si>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</si>
  <si>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</si>
  <si>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</si>
  <si>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</si>
  <si>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</si>
  <si>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</si>
  <si>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</si>
  <si>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</si>
  <si>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</si>
  <si>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</si>
  <si>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</si>
  <si>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</si>
  <si>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</si>
  <si>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100.1                 ( 92.5 )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</si>
  <si>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</si>
  <si>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</si>
  <si>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</si>
  <si>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</si>
  <si>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</si>
  <si>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</si>
  <si>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</si>
  <si>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</si>
  <si>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</si>
  <si>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</si>
  <si>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</si>
  <si>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</si>
  <si>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</si>
  <si>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</si>
  <si>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</si>
  <si>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</si>
  <si>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</si>
  <si>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</si>
  <si>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</si>
  <si>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</si>
  <si>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</si>
  <si>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</si>
  <si>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</si>
  <si>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</si>
  <si>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</si>
  <si>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</si>
  <si>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</si>
  <si>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</si>
  <si>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</si>
  <si>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</si>
  <si>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</si>
  <si>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</si>
  <si>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</si>
  <si>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</si>
  <si>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</si>
  <si>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</si>
  <si>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</si>
  <si>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</si>
  <si>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</si>
  <si>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</si>
  <si>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</si>
  <si>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</si>
  <si>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</si>
  <si>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</si>
  <si>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</si>
  <si>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</si>
  <si>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</si>
  <si>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</si>
  <si>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</si>
  <si>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</si>
  <si>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</si>
  <si>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</si>
  <si>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</si>
  <si>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</si>
  <si>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</si>
  <si>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</si>
  <si>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</si>
  <si>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</si>
  <si>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</si>
  <si>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</si>
  <si>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</si>
  <si>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</si>
  <si>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</si>
  <si>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</si>
  <si>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</si>
  <si>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</si>
  <si>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</si>
  <si>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</si>
  <si>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</si>
  <si>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</si>
  <si>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</si>
  <si>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</si>
  <si>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</si>
  <si>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</si>
  <si>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</si>
  <si>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</si>
  <si>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</si>
  <si>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</si>
  <si>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</si>
  <si>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</si>
  <si>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</si>
  <si>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</si>
  <si>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</si>
  <si>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</si>
  <si>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</si>
  <si>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</si>
  <si>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</si>
  <si>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</si>
  <si>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</si>
  <si>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</si>
  <si>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</si>
  <si>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</si>
  <si>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</si>
  <si>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</si>
  <si>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</si>
  <si>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</si>
  <si>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</si>
  <si>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</si>
  <si>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</si>
  <si>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</si>
  <si>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</si>
  <si>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</si>
  <si>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</si>
  <si>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</si>
  <si>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</si>
  <si>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</si>
  <si>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</si>
  <si>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</si>
  <si>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</si>
  <si>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</si>
  <si>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</si>
  <si>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</si>
  <si>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</si>
  <si>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</si>
  <si>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</si>
  <si>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</si>
  <si>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</si>
  <si>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</si>
  <si>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</si>
  <si>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</si>
  <si>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</si>
  <si>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</si>
  <si>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</si>
  <si>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</si>
  <si>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</si>
  <si>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</si>
  <si>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</si>
  <si>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</si>
  <si>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</si>
  <si>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</si>
  <si>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</si>
  <si>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</si>
  <si>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</si>
  <si>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</si>
  <si>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</si>
  <si>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</si>
  <si>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</si>
  <si>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</si>
  <si>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</si>
  <si>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</si>
  <si>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</si>
  <si>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</si>
  <si>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</si>
  <si>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</si>
  <si>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</si>
  <si>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</si>
  <si>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</si>
  <si>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新潟県胎内市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</si>
  <si>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</si>
  <si>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</si>
  <si>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</si>
  <si>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</si>
  <si>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</si>
  <si>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</si>
  <si>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</si>
  <si>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</si>
  <si>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</si>
  <si>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</si>
  <si>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</si>
  <si>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</si>
  <si>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</si>
  <si>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</si>
  <si>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</si>
  <si>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</si>
  <si>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</si>
  <si>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</si>
  <si>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</si>
  <si>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</si>
  <si>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</si>
  <si>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</si>
  <si>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t>
    <phoneticPr fontId="34"/>
  </si>
  <si>
    <t>観光施設</t>
    <phoneticPr fontId="34"/>
  </si>
  <si>
    <t>介護サービス</t>
    <phoneticPr fontId="34"/>
  </si>
  <si>
    <t>簡易水道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</si>
  <si>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</si>
  <si>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</si>
  <si>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</si>
  <si>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</si>
  <si>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</si>
  <si>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</si>
  <si>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</si>
  <si>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</si>
  <si>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</si>
  <si>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新潟県胎内市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</si>
  <si>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</si>
  <si>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</si>
  <si>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</si>
  <si>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</si>
  <si>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</si>
  <si>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</si>
  <si>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</si>
  <si>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</si>
  <si>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</si>
  <si>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</si>
  <si>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</si>
  <si>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</si>
  <si>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</si>
  <si>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</si>
  <si>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</si>
  <si>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</si>
  <si>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</si>
  <si>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</si>
  <si>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</si>
  <si>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</si>
  <si>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</si>
  <si>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</si>
  <si>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公共用地先行取得事業特別会計</t>
    <phoneticPr fontId="22"/>
  </si>
  <si>
    <t>黒川診療所運営事業特別会計</t>
    <phoneticPr fontId="22"/>
  </si>
  <si>
    <t>鹿ノ俣発電所運営事業特別会計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</si>
  <si>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</si>
  <si>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</si>
  <si>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</si>
  <si>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</si>
  <si>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</si>
  <si>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</si>
  <si>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</si>
  <si>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</si>
  <si>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</si>
  <si>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</si>
  <si>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</si>
  <si>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</si>
  <si>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</si>
  <si>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</si>
  <si>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</si>
  <si>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</si>
  <si>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後期高齢者医療特別会計</t>
    <phoneticPr fontId="22"/>
  </si>
  <si>
    <t>公共下水道事業会計</t>
    <phoneticPr fontId="22"/>
  </si>
  <si>
    <t>法適用企業</t>
    <phoneticPr fontId="22"/>
  </si>
  <si>
    <t>水道事業会計</t>
    <phoneticPr fontId="22"/>
  </si>
  <si>
    <t>工業用水道事業会計</t>
    <phoneticPr fontId="22"/>
  </si>
  <si>
    <t>農業集落排水事業特別会計</t>
    <phoneticPr fontId="22"/>
  </si>
  <si>
    <t>法非適用企業</t>
    <phoneticPr fontId="22"/>
  </si>
  <si>
    <t>観光事業特別会計</t>
    <phoneticPr fontId="22"/>
  </si>
  <si>
    <t>地域産業振興事業特別会計</t>
    <phoneticPr fontId="22"/>
  </si>
  <si>
    <t>簡易水道事業特別会計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</si>
  <si>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</si>
  <si>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</si>
  <si>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</si>
  <si>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</si>
  <si>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</si>
  <si>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</si>
  <si>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</si>
  <si>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</si>
  <si>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</si>
  <si>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</si>
  <si>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</si>
  <si>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</si>
  <si>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</si>
  <si>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</si>
  <si>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</si>
  <si>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</si>
  <si>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</si>
  <si>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</si>
  <si>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</si>
  <si>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</si>
  <si>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</si>
  <si>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</si>
  <si>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</si>
  <si>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</si>
  <si>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</si>
  <si>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</si>
  <si>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</si>
  <si>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</si>
  <si>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</si>
  <si>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</si>
  <si>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</si>
  <si>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</si>
  <si>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</si>
  <si>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</si>
  <si>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</si>
  <si>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</si>
  <si>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</si>
  <si>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</si>
  <si>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</si>
  <si>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</si>
  <si>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</si>
  <si>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</si>
  <si>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</si>
  <si>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</si>
  <si>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</si>
  <si>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</si>
  <si>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</si>
  <si>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</si>
  <si>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</si>
  <si>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</si>
  <si>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</si>
  <si>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</si>
  <si>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</si>
  <si>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</si>
  <si>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</si>
  <si>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</si>
  <si>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</si>
  <si>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</si>
  <si>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</si>
  <si>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</si>
  <si>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</si>
  <si>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</si>
  <si>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</si>
  <si>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</si>
  <si>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</si>
  <si>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</si>
  <si>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</si>
  <si>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</si>
  <si>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</si>
  <si>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</si>
  <si>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</si>
  <si>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</si>
  <si>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観光事業特別会計</t>
    <phoneticPr fontId="22"/>
  </si>
  <si>
    <t>将来負担比率（(Ｅ)－(Ｆ)）／（(Ｃ)－(Ｄ)）×１００</t>
    <rPh sb="0" eb="2">
      <t>ショウライ</t>
    </rPh>
    <rPh sb="2" eb="4">
      <t>フタン</t>
    </rPh>
    <rPh sb="4" eb="6">
      <t>ヒリツ</t>
    </rPh>
    <phoneticPr fontId="22"/>
  </si>
  <si>
    <t>地域産業振興事業特別会計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</si>
  <si>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</si>
  <si>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</si>
  <si>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</si>
  <si>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</si>
  <si>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</si>
  <si>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</si>
  <si>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</si>
  <si>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</si>
  <si>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</si>
  <si>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</si>
  <si>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</si>
  <si>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</si>
  <si>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</si>
  <si>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</si>
  <si>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</si>
  <si>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</si>
  <si>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</si>
  <si>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</si>
  <si>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</si>
  <si>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</si>
  <si>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</si>
  <si>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</si>
  <si>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</si>
  <si>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新潟県市町村総合事務組合（一般会計）</t>
    <rPh sb="0" eb="3">
      <t>ニイガタケン</t>
    </rPh>
    <rPh sb="3" eb="6">
      <t>シチョウソン</t>
    </rPh>
    <rPh sb="6" eb="8">
      <t>ソウゴウ</t>
    </rPh>
    <rPh sb="8" eb="10">
      <t>ジム</t>
    </rPh>
    <rPh sb="10" eb="12">
      <t>クミアイ</t>
    </rPh>
    <phoneticPr fontId="22"/>
  </si>
  <si>
    <t>新潟県市町村総合事務組合（職員退職手当支給事業特別会計）</t>
    <phoneticPr fontId="22"/>
  </si>
  <si>
    <t>新潟県市町村総合事務組合（消防団員等公務災害補償事業特別会計）</t>
    <phoneticPr fontId="22"/>
  </si>
  <si>
    <t>新潟県市町村総合事務組合（消防賞じゅつ金支給事業特別会計）</t>
    <phoneticPr fontId="22"/>
  </si>
  <si>
    <t>新潟県市町村総合事務組合（非常勤職員公務災害補償等事業特別会計）</t>
    <phoneticPr fontId="22"/>
  </si>
  <si>
    <t>新潟県市町村総合事務組合（交通災害共済事業特別会計）</t>
    <phoneticPr fontId="22"/>
  </si>
  <si>
    <t>新潟県後期高齢者広域連合（一般会計）</t>
    <phoneticPr fontId="22"/>
  </si>
  <si>
    <t>新潟県後期高齢者広域連合（後期高齢者医療特別会計）</t>
    <rPh sb="0" eb="3">
      <t>ニイガタケン</t>
    </rPh>
    <rPh sb="3" eb="5">
      <t>コウキ</t>
    </rPh>
    <rPh sb="5" eb="7">
      <t>コウレイ</t>
    </rPh>
    <rPh sb="7" eb="8">
      <t>シャ</t>
    </rPh>
    <rPh sb="8" eb="10">
      <t>コウイキ</t>
    </rPh>
    <rPh sb="10" eb="12">
      <t>レンゴウ</t>
    </rPh>
    <phoneticPr fontId="22"/>
  </si>
  <si>
    <t>新発田地域広域事務組合（一般会計）</t>
    <phoneticPr fontId="22"/>
  </si>
  <si>
    <t>新発田地域広域事務組合（ごみ処理事業特別会計）</t>
    <phoneticPr fontId="22"/>
  </si>
  <si>
    <t>新発田地域広域事務組合（し尿処理事業特別会計）</t>
    <rPh sb="0" eb="3">
      <t>シバタ</t>
    </rPh>
    <rPh sb="3" eb="5">
      <t>チイキ</t>
    </rPh>
    <rPh sb="5" eb="7">
      <t>コウイキ</t>
    </rPh>
    <rPh sb="7" eb="9">
      <t>ジム</t>
    </rPh>
    <rPh sb="9" eb="11">
      <t>クミアイ</t>
    </rPh>
    <phoneticPr fontId="22"/>
  </si>
  <si>
    <t>新発田地域広域事務組合（まちづくり事業特別会計）</t>
    <rPh sb="0" eb="3">
      <t>シバタ</t>
    </rPh>
    <rPh sb="3" eb="5">
      <t>チイキ</t>
    </rPh>
    <rPh sb="5" eb="7">
      <t>コウイキ</t>
    </rPh>
    <rPh sb="7" eb="9">
      <t>ジム</t>
    </rPh>
    <rPh sb="9" eb="11">
      <t>クミアイ</t>
    </rPh>
    <phoneticPr fontId="22"/>
  </si>
  <si>
    <t>新発田地域広域事務組合（介護保険事業特別会計）</t>
    <rPh sb="0" eb="3">
      <t>シバタ</t>
    </rPh>
    <rPh sb="3" eb="5">
      <t>チイキ</t>
    </rPh>
    <rPh sb="5" eb="7">
      <t>コウイキ</t>
    </rPh>
    <rPh sb="7" eb="9">
      <t>ジム</t>
    </rPh>
    <rPh sb="9" eb="11">
      <t>クミアイ</t>
    </rPh>
    <phoneticPr fontId="22"/>
  </si>
  <si>
    <t>新発田地域老人保健福祉事務組合（一般会計）</t>
    <phoneticPr fontId="22"/>
  </si>
  <si>
    <t>新発田地域老人保健福祉事務組合（保険施設特別会計）</t>
    <phoneticPr fontId="22"/>
  </si>
  <si>
    <t>下越障害福祉事務組合</t>
    <rPh sb="0" eb="2">
      <t>カエツ</t>
    </rPh>
    <rPh sb="2" eb="4">
      <t>ショウガイ</t>
    </rPh>
    <rPh sb="4" eb="6">
      <t>フクシ</t>
    </rPh>
    <rPh sb="6" eb="8">
      <t>ジム</t>
    </rPh>
    <rPh sb="8" eb="10">
      <t>クミアイ</t>
    </rPh>
    <phoneticPr fontId="22"/>
  </si>
  <si>
    <t>下越清掃センター組合</t>
    <rPh sb="0" eb="2">
      <t>カエツ</t>
    </rPh>
    <rPh sb="2" eb="4">
      <t>セイソウ</t>
    </rPh>
    <rPh sb="8" eb="10">
      <t>クミアイ</t>
    </rPh>
    <phoneticPr fontId="22"/>
  </si>
  <si>
    <t>下越土地開発公社</t>
    <rPh sb="0" eb="2">
      <t>カエツ</t>
    </rPh>
    <rPh sb="2" eb="4">
      <t>トチ</t>
    </rPh>
    <rPh sb="4" eb="6">
      <t>カイハツ</t>
    </rPh>
    <rPh sb="6" eb="8">
      <t>コウシャ</t>
    </rPh>
    <phoneticPr fontId="22"/>
  </si>
  <si>
    <t>(株)荒川マリーナ</t>
    <rPh sb="1" eb="2">
      <t>カブ</t>
    </rPh>
    <rPh sb="3" eb="5">
      <t>アラカワ</t>
    </rPh>
    <phoneticPr fontId="22"/>
  </si>
  <si>
    <t>新潟製粉(株)</t>
    <rPh sb="0" eb="2">
      <t>ニイガタ</t>
    </rPh>
    <rPh sb="2" eb="4">
      <t>セイフン</t>
    </rPh>
    <rPh sb="5" eb="6">
      <t>カブ</t>
    </rPh>
    <phoneticPr fontId="22"/>
  </si>
  <si>
    <t>新潟フルーツパーク(株)</t>
    <rPh sb="0" eb="2">
      <t>ニイガタ</t>
    </rPh>
    <rPh sb="10" eb="11">
      <t>カブ</t>
    </rPh>
    <phoneticPr fontId="22"/>
  </si>
  <si>
    <t>(財)黒川農業公社</t>
    <rPh sb="1" eb="2">
      <t>ザイ</t>
    </rPh>
    <rPh sb="3" eb="5">
      <t>クロカワ</t>
    </rPh>
    <rPh sb="5" eb="7">
      <t>ノウギョウ</t>
    </rPh>
    <rPh sb="7" eb="9">
      <t>コウシャ</t>
    </rPh>
    <phoneticPr fontId="22"/>
  </si>
  <si>
    <t>胎内高原ハウス(株)</t>
    <rPh sb="0" eb="2">
      <t>タイナイ</t>
    </rPh>
    <rPh sb="2" eb="4">
      <t>コウゲン</t>
    </rPh>
    <rPh sb="8" eb="9">
      <t>カブ</t>
    </rPh>
    <phoneticPr fontId="22"/>
  </si>
  <si>
    <t>胎内リゾート</t>
    <rPh sb="0" eb="2">
      <t>タイナイ</t>
    </rPh>
    <phoneticPr fontId="22"/>
  </si>
  <si>
    <t>○</t>
    <phoneticPr fontId="22"/>
  </si>
  <si>
    <t>-</t>
    <phoneticPr fontId="22"/>
  </si>
  <si>
    <t>-</t>
    <phoneticPr fontId="22"/>
  </si>
  <si>
    <t>-</t>
    <phoneticPr fontId="22"/>
  </si>
  <si>
    <t>－</t>
  </si>
  <si>
    <t>-</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</si>
</sst>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 numFmtId="192" formatCode="#,##0;[Red]\▲#,##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60">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8"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2" xfId="70" applyFont="1" applyBorder="1" applyAlignment="1" applyProtection="1">
      <alignment horizontal="center" vertical="center" shrinkToFit="1"/>
      <protection locked="0"/>
    </xf>
    <xf numFmtId="0" fontId="40" fillId="0" borderId="62" xfId="70"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70" applyFont="1" applyBorder="1" applyAlignment="1" applyProtection="1">
      <alignment horizontal="center" vertical="center" shrinkToFit="1"/>
      <protection locked="0"/>
    </xf>
    <xf numFmtId="0" fontId="40" fillId="0" borderId="64" xfId="70"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6" xfId="70" applyFont="1" applyBorder="1" applyAlignment="1" applyProtection="1">
      <alignment horizontal="center" vertical="center" shrinkToFit="1"/>
      <protection locked="0"/>
    </xf>
    <xf numFmtId="0" fontId="40" fillId="26" borderId="65"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8" xfId="70" applyFont="1" applyFill="1" applyBorder="1" applyAlignment="1" applyProtection="1">
      <alignment vertical="center"/>
    </xf>
    <xf numFmtId="0" fontId="40" fillId="26" borderId="58" xfId="70" applyFont="1" applyFill="1" applyBorder="1" applyAlignment="1" applyProtection="1">
      <alignment horizontal="center" vertical="center"/>
    </xf>
    <xf numFmtId="0" fontId="40" fillId="26" borderId="68"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1" xfId="71" applyFont="1" applyFill="1" applyBorder="1">
      <alignment vertical="center"/>
    </xf>
    <xf numFmtId="176" fontId="23" fillId="0" borderId="0" xfId="71" applyNumberFormat="1" applyFont="1" applyFill="1" applyBorder="1">
      <alignment vertical="center"/>
    </xf>
    <xf numFmtId="0" fontId="2" fillId="0" borderId="69"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8"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0"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0"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1"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8"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0"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1"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0"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69"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0"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0" xfId="71" applyNumberFormat="1" applyFont="1" applyFill="1" applyBorder="1">
      <alignment vertical="center"/>
    </xf>
    <xf numFmtId="183" fontId="23" fillId="0" borderId="60"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69" xfId="71" applyFont="1" applyFill="1" applyBorder="1" applyAlignment="1"/>
    <xf numFmtId="182" fontId="23" fillId="26" borderId="33" xfId="71" applyNumberFormat="1" applyFont="1" applyFill="1" applyBorder="1" applyAlignment="1">
      <alignment horizontal="right" vertical="center"/>
    </xf>
    <xf numFmtId="182" fontId="23" fillId="26" borderId="70"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0"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0"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0" xfId="71" applyFont="1" applyFill="1" applyBorder="1">
      <alignment vertical="center"/>
    </xf>
    <xf numFmtId="0" fontId="40" fillId="0" borderId="61" xfId="71" applyFont="1" applyFill="1" applyBorder="1">
      <alignment vertical="center"/>
    </xf>
    <xf numFmtId="0" fontId="2" fillId="0" borderId="60" xfId="72" applyFont="1" applyFill="1" applyBorder="1">
      <alignment vertical="center"/>
    </xf>
    <xf numFmtId="183" fontId="23" fillId="0" borderId="60"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0"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0" xfId="68" applyFont="1" applyFill="1" applyBorder="1" applyAlignment="1" applyProtection="1">
      <alignment horizontal="center" vertical="center"/>
      <protection hidden="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49" fontId="7" fillId="0" borderId="0" xfId="68" applyNumberFormat="1" applyFont="1" applyFill="1" applyBorder="1" applyAlignment="1">
      <alignment horizontal="center" vertical="center"/>
    </xf>
    <xf numFmtId="0" fontId="7" fillId="0" borderId="0" xfId="68" applyFont="1" applyFill="1" applyBorder="1" applyAlignment="1">
      <alignment horizontal="center"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36" fillId="0" borderId="68" xfId="68" applyFont="1" applyFill="1" applyBorder="1">
      <alignment vertical="center"/>
    </xf>
    <xf numFmtId="0" fontId="36" fillId="0" borderId="40" xfId="68" applyFont="1" applyFill="1" applyBorder="1">
      <alignmen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176" fontId="7" fillId="0" borderId="77"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2"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83"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77" xfId="68" applyFont="1" applyFill="1" applyBorder="1" applyAlignment="1">
      <alignment horizontal="center" vertical="center"/>
    </xf>
    <xf numFmtId="186"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86" xfId="68" applyNumberFormat="1" applyFont="1" applyFill="1" applyBorder="1" applyAlignment="1">
      <alignment horizontal="right" vertical="center"/>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80" fontId="7" fillId="0" borderId="77" xfId="68" applyNumberFormat="1" applyFont="1" applyFill="1" applyBorder="1" applyAlignment="1">
      <alignment horizontal="right" vertical="center"/>
    </xf>
    <xf numFmtId="180" fontId="7" fillId="0" borderId="7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4" xfId="68" applyFont="1" applyFill="1" applyBorder="1" applyAlignment="1">
      <alignment horizontal="center" vertical="center" wrapText="1"/>
    </xf>
    <xf numFmtId="0" fontId="7" fillId="0" borderId="86" xfId="68" applyFont="1" applyFill="1" applyBorder="1" applyAlignment="1">
      <alignment vertical="center"/>
    </xf>
    <xf numFmtId="0" fontId="7" fillId="0" borderId="80" xfId="68" applyFont="1" applyFill="1" applyBorder="1" applyAlignment="1">
      <alignment vertical="center"/>
    </xf>
    <xf numFmtId="0" fontId="7" fillId="0" borderId="87" xfId="68" applyFont="1" applyFill="1" applyBorder="1" applyAlignment="1">
      <alignment vertical="center"/>
    </xf>
    <xf numFmtId="0" fontId="7" fillId="0" borderId="31" xfId="68" applyFont="1" applyFill="1" applyBorder="1" applyAlignment="1">
      <alignment vertical="center"/>
    </xf>
    <xf numFmtId="0" fontId="7" fillId="0" borderId="27" xfId="68" applyFont="1" applyFill="1" applyBorder="1" applyAlignment="1">
      <alignment horizontal="center" vertical="center"/>
    </xf>
    <xf numFmtId="186" fontId="7" fillId="0" borderId="74"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69"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98" xfId="68" applyFont="1" applyFill="1" applyBorder="1" applyAlignment="1">
      <alignment horizontal="center" vertical="center"/>
    </xf>
    <xf numFmtId="0" fontId="35" fillId="0" borderId="93"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7" fillId="0" borderId="22" xfId="68"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5" applyAlignment="1">
      <alignment vertical="center"/>
    </xf>
    <xf numFmtId="0" fontId="1" fillId="0" borderId="69" xfId="75" applyBorder="1" applyAlignment="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2" fillId="0" borderId="103" xfId="58" applyFill="1" applyBorder="1" applyAlignment="1">
      <alignment horizontal="right" vertical="center"/>
    </xf>
    <xf numFmtId="187" fontId="7" fillId="0" borderId="104"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3" xfId="58" applyNumberForma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28" borderId="104"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5"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8"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0"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4" xfId="70" applyFont="1" applyFill="1" applyBorder="1" applyProtection="1">
      <alignment vertical="center"/>
    </xf>
    <xf numFmtId="0" fontId="40" fillId="26" borderId="58" xfId="70" applyFont="1" applyFill="1" applyBorder="1" applyProtection="1">
      <alignment vertical="center"/>
    </xf>
    <xf numFmtId="0" fontId="40" fillId="26" borderId="76"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8" xfId="79" applyNumberFormat="1" applyFont="1" applyFill="1" applyBorder="1" applyAlignment="1" applyProtection="1">
      <alignment horizontal="right" vertical="center" shrinkToFit="1"/>
    </xf>
    <xf numFmtId="191" fontId="40" fillId="26" borderId="76"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4" xfId="70" applyFont="1" applyFill="1" applyBorder="1" applyAlignment="1" applyProtection="1">
      <alignment horizontal="left" vertical="center" wrapText="1"/>
    </xf>
    <xf numFmtId="0" fontId="40" fillId="26" borderId="58"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8"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2"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69" xfId="70" applyFont="1" applyFill="1" applyBorder="1" applyAlignment="1" applyProtection="1">
      <alignment horizontal="right" vertical="center"/>
    </xf>
    <xf numFmtId="182" fontId="40" fillId="26" borderId="61" xfId="79" applyNumberFormat="1" applyFont="1" applyFill="1" applyBorder="1" applyAlignment="1" applyProtection="1">
      <alignment horizontal="right" vertical="center" shrinkToFit="1"/>
    </xf>
    <xf numFmtId="179" fontId="40" fillId="26" borderId="61"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69"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1"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86"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87"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69" xfId="70" applyFont="1" applyFill="1" applyBorder="1" applyProtection="1">
      <alignment vertical="center"/>
    </xf>
    <xf numFmtId="184" fontId="40" fillId="26" borderId="100"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69"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0"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69"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93"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0" xfId="70" applyFont="1" applyFill="1" applyBorder="1" applyAlignment="1" applyProtection="1">
      <alignment horizontal="left" vertical="center"/>
    </xf>
    <xf numFmtId="0" fontId="40" fillId="26" borderId="60" xfId="70" applyFont="1" applyFill="1" applyBorder="1" applyAlignment="1" applyProtection="1">
      <alignment horizontal="right" vertical="center" wrapText="1"/>
    </xf>
    <xf numFmtId="0" fontId="40" fillId="26" borderId="60"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1"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69"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69" xfId="70" applyFont="1" applyFill="1" applyBorder="1" applyAlignment="1" applyProtection="1">
      <alignment horizontal="center" vertical="center" wrapText="1"/>
    </xf>
    <xf numFmtId="0" fontId="40" fillId="26" borderId="58" xfId="70" applyFont="1" applyFill="1" applyBorder="1" applyAlignment="1" applyProtection="1">
      <alignment horizontal="center" vertical="center" wrapText="1"/>
    </xf>
    <xf numFmtId="0" fontId="40" fillId="26" borderId="76" xfId="70" applyFont="1" applyFill="1" applyBorder="1" applyAlignment="1" applyProtection="1">
      <alignment horizontal="center" vertical="center" wrapText="1"/>
    </xf>
    <xf numFmtId="0" fontId="40" fillId="26" borderId="79" xfId="70" applyFont="1" applyFill="1" applyBorder="1" applyAlignment="1" applyProtection="1">
      <alignment horizontal="center" vertical="center"/>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4"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60"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5"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93"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182" fontId="40" fillId="26" borderId="136" xfId="79"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184" fontId="40" fillId="26" borderId="132"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182" fontId="40" fillId="26" borderId="139"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2" xfId="70" applyFont="1" applyFill="1" applyBorder="1" applyAlignment="1" applyProtection="1">
      <alignment horizontal="left" vertical="center"/>
    </xf>
    <xf numFmtId="0" fontId="40" fillId="26" borderId="73" xfId="70" applyFont="1" applyFill="1" applyBorder="1" applyAlignment="1" applyProtection="1">
      <alignment horizontal="left" vertical="center"/>
    </xf>
    <xf numFmtId="184" fontId="40" fillId="26" borderId="140"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143" xfId="79" applyNumberFormat="1" applyFont="1" applyFill="1" applyBorder="1" applyAlignment="1" applyProtection="1">
      <alignment horizontal="right" vertical="center" shrinkToFit="1"/>
    </xf>
    <xf numFmtId="182" fontId="40" fillId="26" borderId="144"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0" xfId="70" applyFont="1" applyFill="1" applyBorder="1" applyAlignment="1" applyProtection="1">
      <alignment horizontal="center" vertical="top" wrapText="1"/>
    </xf>
    <xf numFmtId="0" fontId="40" fillId="26" borderId="68"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5"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0" xfId="70" applyFont="1" applyFill="1" applyBorder="1" applyProtection="1">
      <alignment vertical="center"/>
    </xf>
    <xf numFmtId="0" fontId="40" fillId="26" borderId="41" xfId="70" applyFont="1" applyFill="1" applyBorder="1" applyProtection="1">
      <alignment vertical="center"/>
    </xf>
    <xf numFmtId="0" fontId="40" fillId="26" borderId="37"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60"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02" xfId="79" applyNumberFormat="1" applyFont="1" applyFill="1" applyBorder="1" applyAlignment="1" applyProtection="1">
      <alignment horizontal="right" vertical="center" shrinkToFit="1"/>
    </xf>
    <xf numFmtId="184" fontId="40" fillId="26" borderId="89" xfId="79" applyNumberFormat="1" applyFont="1" applyFill="1" applyBorder="1" applyAlignment="1" applyProtection="1">
      <alignment horizontal="right" vertical="center" shrinkToFit="1"/>
    </xf>
    <xf numFmtId="184" fontId="40" fillId="26" borderId="14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61"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69" xfId="70" applyFont="1" applyFill="1" applyBorder="1" applyAlignment="1" applyProtection="1">
      <alignment vertical="center" shrinkToFit="1"/>
    </xf>
    <xf numFmtId="0" fontId="40" fillId="26" borderId="36" xfId="79" applyFont="1" applyFill="1" applyBorder="1" applyAlignment="1" applyProtection="1">
      <alignment horizontal="center" vertical="center"/>
    </xf>
    <xf numFmtId="0" fontId="40" fillId="26" borderId="68" xfId="79" applyFont="1" applyFill="1" applyBorder="1" applyAlignment="1" applyProtection="1">
      <alignment horizontal="center" vertical="center"/>
    </xf>
    <xf numFmtId="0" fontId="40" fillId="26" borderId="74"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68"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40" xfId="79" applyFont="1" applyFill="1" applyBorder="1" applyAlignment="1" applyProtection="1">
      <alignment horizontal="center" vertical="center"/>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69"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0" xfId="70" applyFont="1" applyFill="1" applyBorder="1" applyAlignment="1" applyProtection="1">
      <alignment horizontal="center" vertical="top"/>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31" xfId="70" applyFont="1" applyFill="1" applyBorder="1" applyAlignment="1" applyProtection="1">
      <alignment horizontal="center" vertical="center"/>
    </xf>
    <xf numFmtId="0" fontId="40" fillId="26" borderId="68"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36" xfId="79" applyNumberFormat="1" applyFont="1" applyFill="1" applyBorder="1" applyAlignment="1" applyProtection="1">
      <alignment horizontal="right" vertical="center" shrinkToFit="1"/>
    </xf>
    <xf numFmtId="182" fontId="40" fillId="26" borderId="61"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69"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37" xfId="70" applyFont="1" applyFill="1" applyBorder="1" applyAlignment="1" applyProtection="1">
      <alignment horizontal="center" vertical="center" textRotation="255" wrapText="1"/>
    </xf>
    <xf numFmtId="0" fontId="40" fillId="26" borderId="61"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36" xfId="70" applyFont="1" applyFill="1" applyBorder="1" applyAlignment="1" applyProtection="1">
      <alignment horizontal="center" vertical="center"/>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182" fontId="40" fillId="27" borderId="141" xfId="70" applyNumberFormat="1" applyFont="1" applyFill="1" applyBorder="1" applyAlignment="1" applyProtection="1">
      <alignment horizontal="right" vertical="center" shrinkToFit="1"/>
      <protection locked="0"/>
    </xf>
    <xf numFmtId="0" fontId="40" fillId="27" borderId="141" xfId="70" applyNumberFormat="1" applyFont="1" applyFill="1" applyBorder="1" applyAlignment="1" applyProtection="1">
      <alignment horizontal="left" vertical="center" shrinkToFit="1"/>
      <protection locked="0"/>
    </xf>
    <xf numFmtId="0" fontId="40" fillId="27" borderId="147" xfId="70" applyNumberFormat="1" applyFont="1" applyFill="1" applyBorder="1" applyAlignment="1" applyProtection="1">
      <alignment horizontal="lef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6" borderId="149" xfId="70" applyNumberFormat="1" applyFont="1" applyFill="1" applyBorder="1" applyAlignment="1" applyProtection="1">
      <alignment horizontal="right" vertical="center" shrinkToFit="1"/>
      <protection locked="0"/>
    </xf>
    <xf numFmtId="182" fontId="40" fillId="26" borderId="150" xfId="70" applyNumberFormat="1" applyFont="1" applyFill="1" applyBorder="1" applyAlignment="1" applyProtection="1">
      <alignment horizontal="right" vertical="center" shrinkToFit="1"/>
      <protection locked="0"/>
    </xf>
    <xf numFmtId="0" fontId="40" fillId="26" borderId="56" xfId="70" applyFont="1" applyFill="1" applyBorder="1" applyAlignment="1" applyProtection="1">
      <alignment horizontal="left" vertical="center" wrapText="1"/>
    </xf>
    <xf numFmtId="0" fontId="40" fillId="26" borderId="74" xfId="70" applyFont="1" applyFill="1" applyBorder="1" applyAlignment="1" applyProtection="1">
      <alignment horizontal="center" vertical="center"/>
    </xf>
    <xf numFmtId="0" fontId="40" fillId="27" borderId="38" xfId="70" applyFont="1" applyFill="1" applyBorder="1" applyAlignment="1" applyProtection="1">
      <alignment horizontal="left" vertical="center" shrinkToFit="1"/>
      <protection locked="0"/>
    </xf>
    <xf numFmtId="0" fontId="40" fillId="27" borderId="72"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182" fontId="40" fillId="27" borderId="151" xfId="70" applyNumberFormat="1" applyFont="1" applyFill="1" applyBorder="1" applyAlignment="1" applyProtection="1">
      <alignment horizontal="right" vertical="center" shrinkToFit="1"/>
      <protection locked="0"/>
    </xf>
    <xf numFmtId="182" fontId="40" fillId="27" borderId="152" xfId="70" applyNumberFormat="1" applyFont="1" applyFill="1" applyBorder="1" applyAlignment="1" applyProtection="1">
      <alignment horizontal="right" vertical="center" shrinkToFit="1"/>
      <protection locked="0"/>
    </xf>
    <xf numFmtId="182" fontId="40" fillId="0" borderId="153" xfId="70" applyNumberFormat="1" applyFont="1" applyBorder="1" applyAlignment="1" applyProtection="1">
      <alignment horizontal="right" vertical="center" shrinkToFit="1"/>
      <protection locked="0"/>
    </xf>
    <xf numFmtId="182" fontId="40" fillId="0" borderId="154"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0" borderId="150" xfId="70" applyFont="1" applyBorder="1" applyAlignment="1" applyProtection="1">
      <alignment horizontal="left" vertical="center" shrinkToFit="1"/>
      <protection locked="0"/>
    </xf>
    <xf numFmtId="182" fontId="40" fillId="26" borderId="155" xfId="70" applyNumberFormat="1" applyFont="1" applyFill="1" applyBorder="1" applyAlignment="1" applyProtection="1">
      <alignment horizontal="right" vertical="center" shrinkToFit="1"/>
      <protection locked="0"/>
    </xf>
    <xf numFmtId="182" fontId="40" fillId="26" borderId="156" xfId="70" applyNumberFormat="1" applyFont="1" applyFill="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0"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156"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0" borderId="154"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92" fontId="7" fillId="0" borderId="159" xfId="69" applyNumberFormat="1" applyFont="1" applyBorder="1" applyAlignment="1" applyProtection="1">
      <alignment horizontal="right" vertical="center"/>
      <protection locked="0"/>
    </xf>
    <xf numFmtId="192" fontId="7" fillId="0" borderId="149" xfId="69" applyNumberFormat="1" applyFont="1" applyBorder="1" applyAlignment="1" applyProtection="1">
      <alignment horizontal="right" vertical="center"/>
      <protection locked="0"/>
    </xf>
    <xf numFmtId="192" fontId="7" fillId="0" borderId="160" xfId="69" applyNumberFormat="1" applyFont="1" applyBorder="1" applyAlignment="1" applyProtection="1">
      <alignment horizontal="right" vertical="center"/>
      <protection locked="0"/>
    </xf>
    <xf numFmtId="176" fontId="7" fillId="0" borderId="159" xfId="69" applyNumberFormat="1" applyFont="1" applyBorder="1" applyAlignment="1" applyProtection="1">
      <alignment horizontal="right" vertical="center"/>
      <protection locked="0"/>
    </xf>
    <xf numFmtId="176" fontId="7" fillId="0" borderId="149" xfId="69" applyNumberFormat="1" applyFont="1" applyBorder="1" applyAlignment="1" applyProtection="1">
      <alignment horizontal="right" vertical="center"/>
      <protection locked="0"/>
    </xf>
    <xf numFmtId="176" fontId="7" fillId="0" borderId="160" xfId="69" applyNumberFormat="1" applyFont="1" applyBorder="1" applyAlignment="1" applyProtection="1">
      <alignment horizontal="right" vertical="center"/>
      <protection locked="0"/>
    </xf>
    <xf numFmtId="0" fontId="40" fillId="26" borderId="161" xfId="70" applyFont="1" applyFill="1" applyBorder="1" applyAlignment="1" applyProtection="1">
      <alignment horizontal="left" vertical="center" shrinkToFit="1"/>
      <protection locked="0"/>
    </xf>
    <xf numFmtId="0" fontId="40" fillId="26" borderId="162" xfId="70" applyFont="1" applyFill="1" applyBorder="1" applyAlignment="1" applyProtection="1">
      <alignment horizontal="left" vertical="center" shrinkToFit="1"/>
      <protection locked="0"/>
    </xf>
    <xf numFmtId="0" fontId="40" fillId="26" borderId="163" xfId="70" applyFont="1" applyFill="1" applyBorder="1" applyAlignment="1" applyProtection="1">
      <alignment horizontal="left" vertical="center" shrinkToFit="1"/>
      <protection locked="0"/>
    </xf>
    <xf numFmtId="0" fontId="35" fillId="0" borderId="148" xfId="69" applyFont="1" applyBorder="1" applyAlignment="1" applyProtection="1">
      <alignment horizontal="left" vertical="center" wrapText="1"/>
      <protection locked="0"/>
    </xf>
    <xf numFmtId="0" fontId="35" fillId="0" borderId="149" xfId="69" applyFont="1" applyBorder="1" applyAlignment="1" applyProtection="1">
      <alignment horizontal="left" vertical="center" wrapText="1"/>
      <protection locked="0"/>
    </xf>
    <xf numFmtId="0" fontId="35" fillId="0" borderId="150" xfId="69" applyFont="1" applyBorder="1" applyAlignment="1" applyProtection="1">
      <alignment horizontal="left" vertical="center" wrapText="1"/>
      <protection locked="0"/>
    </xf>
    <xf numFmtId="176" fontId="7" fillId="0" borderId="148" xfId="69" applyNumberFormat="1" applyFont="1" applyBorder="1" applyAlignment="1" applyProtection="1">
      <alignment horizontal="right" vertical="center"/>
      <protection locked="0"/>
    </xf>
    <xf numFmtId="176" fontId="7" fillId="0" borderId="153" xfId="69" applyNumberFormat="1" applyFont="1" applyBorder="1" applyAlignment="1" applyProtection="1">
      <alignment horizontal="right" vertical="center"/>
      <protection locked="0"/>
    </xf>
    <xf numFmtId="176" fontId="7" fillId="0" borderId="154" xfId="69" applyNumberFormat="1" applyFont="1" applyBorder="1" applyAlignment="1" applyProtection="1">
      <alignment horizontal="right" vertical="center"/>
      <protection locked="0"/>
    </xf>
    <xf numFmtId="192" fontId="7" fillId="0" borderId="154" xfId="69" applyNumberFormat="1" applyFont="1" applyBorder="1" applyAlignment="1" applyProtection="1">
      <alignment horizontal="right" vertical="center"/>
      <protection locked="0"/>
    </xf>
    <xf numFmtId="0" fontId="40" fillId="26" borderId="0" xfId="78" applyFont="1" applyFill="1" applyAlignment="1" applyProtection="1">
      <alignment horizontal="left" vertical="center"/>
    </xf>
    <xf numFmtId="176" fontId="7" fillId="0" borderId="164" xfId="69" applyNumberFormat="1" applyFont="1" applyBorder="1" applyAlignment="1" applyProtection="1">
      <alignment horizontal="right" vertical="center"/>
      <protection locked="0"/>
    </xf>
    <xf numFmtId="176" fontId="7" fillId="0" borderId="165" xfId="69" applyNumberFormat="1" applyFont="1" applyBorder="1" applyAlignment="1" applyProtection="1">
      <alignment horizontal="right" vertical="center"/>
      <protection locked="0"/>
    </xf>
    <xf numFmtId="192" fontId="7" fillId="0" borderId="165" xfId="69" applyNumberFormat="1" applyFont="1" applyBorder="1" applyAlignment="1" applyProtection="1">
      <alignment horizontal="right" vertical="center"/>
      <protection locked="0"/>
    </xf>
    <xf numFmtId="0" fontId="40" fillId="27" borderId="38" xfId="70" applyNumberFormat="1" applyFont="1" applyFill="1" applyBorder="1" applyAlignment="1" applyProtection="1">
      <alignment horizontal="left" vertical="center" shrinkToFit="1"/>
      <protection locked="0"/>
    </xf>
    <xf numFmtId="0" fontId="40" fillId="27" borderId="72" xfId="70" applyNumberFormat="1" applyFont="1" applyFill="1" applyBorder="1" applyAlignment="1" applyProtection="1">
      <alignment horizontal="left" vertical="center" shrinkToFit="1"/>
      <protection locked="0"/>
    </xf>
    <xf numFmtId="0" fontId="40" fillId="27" borderId="75" xfId="70" applyNumberFormat="1" applyFont="1" applyFill="1" applyBorder="1" applyAlignment="1" applyProtection="1">
      <alignment horizontal="left" vertical="center" shrinkToFit="1"/>
      <protection locked="0"/>
    </xf>
    <xf numFmtId="0" fontId="40" fillId="26" borderId="148" xfId="70" applyNumberFormat="1" applyFont="1" applyFill="1" applyBorder="1" applyAlignment="1" applyProtection="1">
      <alignment horizontal="left" vertical="center" shrinkToFit="1"/>
      <protection locked="0"/>
    </xf>
    <xf numFmtId="0" fontId="40" fillId="26" borderId="149" xfId="70" applyNumberFormat="1" applyFont="1" applyFill="1" applyBorder="1" applyAlignment="1" applyProtection="1">
      <alignment horizontal="left" vertical="center" shrinkToFit="1"/>
      <protection locked="0"/>
    </xf>
    <xf numFmtId="0" fontId="40" fillId="26" borderId="166" xfId="70" applyNumberFormat="1" applyFont="1" applyFill="1" applyBorder="1" applyAlignment="1" applyProtection="1">
      <alignment horizontal="left" vertical="center" shrinkToFit="1"/>
      <protection locked="0"/>
    </xf>
    <xf numFmtId="0" fontId="40" fillId="26" borderId="148" xfId="70" applyFont="1" applyFill="1" applyBorder="1" applyAlignment="1" applyProtection="1">
      <alignment horizontal="left" vertical="center" shrinkToFit="1"/>
      <protection locked="0"/>
    </xf>
    <xf numFmtId="0" fontId="40" fillId="26" borderId="149" xfId="70"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27" borderId="168" xfId="70" applyNumberFormat="1" applyFont="1" applyFill="1" applyBorder="1" applyAlignment="1" applyProtection="1">
      <alignment horizontal="right" vertical="center" shrinkToFit="1"/>
      <protection locked="0"/>
    </xf>
    <xf numFmtId="182" fontId="40" fillId="27" borderId="169" xfId="70" applyNumberFormat="1" applyFont="1" applyFill="1" applyBorder="1" applyAlignment="1" applyProtection="1">
      <alignment horizontal="right" vertical="center" shrinkToFit="1"/>
      <protection locked="0"/>
    </xf>
    <xf numFmtId="182" fontId="40" fillId="0" borderId="159" xfId="70" applyNumberFormat="1" applyFont="1" applyBorder="1" applyAlignment="1" applyProtection="1">
      <alignment horizontal="right" vertical="center" shrinkToFit="1"/>
      <protection locked="0"/>
    </xf>
    <xf numFmtId="182" fontId="40" fillId="0" borderId="149" xfId="70" applyNumberFormat="1" applyFont="1" applyBorder="1" applyAlignment="1" applyProtection="1">
      <alignment horizontal="right" vertical="center" shrinkToFit="1"/>
      <protection locked="0"/>
    </xf>
    <xf numFmtId="182" fontId="40" fillId="0" borderId="160" xfId="70" applyNumberFormat="1" applyFont="1" applyBorder="1" applyAlignment="1" applyProtection="1">
      <alignment horizontal="right" vertical="center" shrinkToFit="1"/>
      <protection locked="0"/>
    </xf>
    <xf numFmtId="0" fontId="40" fillId="0" borderId="170" xfId="70" applyNumberFormat="1" applyFont="1" applyBorder="1" applyAlignment="1" applyProtection="1">
      <alignment horizontal="left" vertical="center" shrinkToFit="1"/>
      <protection locked="0"/>
    </xf>
    <xf numFmtId="0" fontId="40" fillId="0" borderId="171" xfId="70" applyNumberFormat="1" applyFont="1" applyBorder="1" applyAlignment="1" applyProtection="1">
      <alignment horizontal="left" vertical="center" shrinkToFit="1"/>
      <protection locked="0"/>
    </xf>
    <xf numFmtId="0" fontId="35" fillId="0" borderId="172" xfId="69" applyFont="1" applyBorder="1" applyAlignment="1" applyProtection="1">
      <alignment horizontal="left" vertical="center" wrapText="1"/>
      <protection locked="0"/>
    </xf>
    <xf numFmtId="0" fontId="35" fillId="0" borderId="173" xfId="69" applyFont="1" applyBorder="1" applyAlignment="1" applyProtection="1">
      <alignment horizontal="left" vertical="center" wrapText="1"/>
      <protection locked="0"/>
    </xf>
    <xf numFmtId="0" fontId="35" fillId="0" borderId="174" xfId="69" applyFont="1" applyBorder="1" applyAlignment="1" applyProtection="1">
      <alignment horizontal="left" vertical="center" wrapText="1"/>
      <protection locked="0"/>
    </xf>
    <xf numFmtId="0" fontId="40" fillId="29" borderId="55" xfId="70" applyFont="1" applyFill="1" applyBorder="1" applyAlignment="1" applyProtection="1">
      <alignment horizontal="center" vertical="center"/>
      <protection locked="0"/>
    </xf>
    <xf numFmtId="0" fontId="40" fillId="29" borderId="56"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177" xfId="70" applyFont="1" applyFill="1" applyBorder="1" applyAlignment="1" applyProtection="1">
      <alignment horizontal="center" vertical="center"/>
      <protection locked="0"/>
    </xf>
    <xf numFmtId="0" fontId="40" fillId="29" borderId="96"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8"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182" fontId="40" fillId="27" borderId="179" xfId="70" applyNumberFormat="1" applyFont="1" applyFill="1" applyBorder="1" applyAlignment="1" applyProtection="1">
      <alignment horizontal="right" vertical="center" shrinkToFit="1"/>
      <protection locked="0"/>
    </xf>
    <xf numFmtId="0" fontId="40" fillId="29" borderId="96"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8"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8" xfId="70" applyFont="1" applyFill="1" applyBorder="1" applyAlignment="1" applyProtection="1">
      <alignment horizontal="center" vertical="center"/>
      <protection locked="0"/>
    </xf>
    <xf numFmtId="182" fontId="40" fillId="0" borderId="148" xfId="67" applyNumberFormat="1" applyFont="1" applyBorder="1" applyAlignment="1" applyProtection="1">
      <alignment horizontal="right" vertical="center" shrinkToFit="1"/>
      <protection locked="0"/>
    </xf>
    <xf numFmtId="182" fontId="40" fillId="0" borderId="149" xfId="67" applyNumberFormat="1" applyFont="1" applyBorder="1" applyAlignment="1" applyProtection="1">
      <alignment horizontal="right" vertical="center" shrinkToFit="1"/>
      <protection locked="0"/>
    </xf>
    <xf numFmtId="182" fontId="40" fillId="0" borderId="150" xfId="67" applyNumberFormat="1" applyFont="1" applyBorder="1" applyAlignment="1" applyProtection="1">
      <alignment horizontal="right" vertical="center" shrinkToFit="1"/>
      <protection locked="0"/>
    </xf>
    <xf numFmtId="0" fontId="40" fillId="0" borderId="148" xfId="67" applyNumberFormat="1" applyFont="1" applyBorder="1" applyAlignment="1" applyProtection="1">
      <alignment horizontal="left" vertical="center" shrinkToFit="1"/>
      <protection locked="0"/>
    </xf>
    <xf numFmtId="0" fontId="40" fillId="0" borderId="149" xfId="67" applyNumberFormat="1" applyFont="1" applyBorder="1" applyAlignment="1" applyProtection="1">
      <alignment horizontal="left" vertical="center" shrinkToFit="1"/>
      <protection locked="0"/>
    </xf>
    <xf numFmtId="0" fontId="40" fillId="0" borderId="166" xfId="67" applyNumberFormat="1" applyFont="1" applyBorder="1" applyAlignment="1" applyProtection="1">
      <alignment horizontal="left" vertical="center" shrinkToFit="1"/>
      <protection locked="0"/>
    </xf>
    <xf numFmtId="0" fontId="40" fillId="0" borderId="148" xfId="67" applyFont="1" applyBorder="1" applyAlignment="1" applyProtection="1">
      <alignment horizontal="left" vertical="center" shrinkToFit="1"/>
      <protection locked="0"/>
    </xf>
    <xf numFmtId="0" fontId="40" fillId="0" borderId="149" xfId="67" applyFont="1" applyBorder="1" applyAlignment="1" applyProtection="1">
      <alignment horizontal="left" vertical="center" shrinkToFit="1"/>
      <protection locked="0"/>
    </xf>
    <xf numFmtId="0" fontId="40" fillId="0" borderId="150" xfId="67" applyFont="1" applyBorder="1" applyAlignment="1" applyProtection="1">
      <alignment horizontal="left" vertical="center" shrinkToFit="1"/>
      <protection locked="0"/>
    </xf>
    <xf numFmtId="0" fontId="40" fillId="29" borderId="57" xfId="70" applyFont="1" applyFill="1" applyBorder="1" applyAlignment="1" applyProtection="1">
      <alignment horizontal="center" vertical="center" wrapText="1"/>
      <protection locked="0"/>
    </xf>
    <xf numFmtId="0" fontId="40" fillId="29" borderId="180" xfId="70" applyFont="1" applyFill="1" applyBorder="1" applyAlignment="1" applyProtection="1">
      <alignment horizontal="center" vertical="center" wrapText="1"/>
      <protection locked="0"/>
    </xf>
    <xf numFmtId="182" fontId="40" fillId="26" borderId="154"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0" fontId="40" fillId="0" borderId="79" xfId="70" applyFont="1" applyBorder="1" applyAlignment="1" applyProtection="1">
      <alignment horizontal="center" vertical="center" shrinkToFit="1"/>
      <protection locked="0"/>
    </xf>
    <xf numFmtId="0" fontId="40" fillId="0" borderId="80" xfId="70" applyFont="1" applyBorder="1" applyAlignment="1" applyProtection="1">
      <alignment horizontal="center" vertical="center"/>
      <protection locked="0"/>
    </xf>
    <xf numFmtId="0" fontId="40" fillId="0" borderId="81" xfId="70" applyFont="1" applyBorder="1" applyAlignment="1" applyProtection="1">
      <alignment horizontal="center" vertical="center"/>
      <protection locked="0"/>
    </xf>
    <xf numFmtId="0" fontId="40" fillId="0" borderId="148" xfId="79" applyFont="1" applyBorder="1" applyAlignment="1" applyProtection="1">
      <alignment horizontal="left" vertical="center" shrinkToFit="1"/>
      <protection locked="0"/>
    </xf>
    <xf numFmtId="0" fontId="40" fillId="0" borderId="149" xfId="79" applyFont="1" applyBorder="1" applyAlignment="1" applyProtection="1">
      <alignment horizontal="left" vertical="center" shrinkToFit="1"/>
      <protection locked="0"/>
    </xf>
    <xf numFmtId="0" fontId="40" fillId="0" borderId="150" xfId="79" applyFont="1" applyBorder="1" applyAlignment="1" applyProtection="1">
      <alignment horizontal="left" vertical="center" shrinkToFit="1"/>
      <protection locked="0"/>
    </xf>
    <xf numFmtId="182" fontId="40" fillId="26" borderId="153" xfId="78" applyNumberFormat="1" applyFont="1" applyFill="1" applyBorder="1" applyAlignment="1" applyProtection="1">
      <alignment horizontal="right" vertical="center" shrinkToFit="1"/>
      <protection locked="0"/>
    </xf>
    <xf numFmtId="182" fontId="40" fillId="26" borderId="159" xfId="78" applyNumberFormat="1" applyFont="1" applyFill="1" applyBorder="1" applyAlignment="1" applyProtection="1">
      <alignment horizontal="right" vertical="center" shrinkToFit="1"/>
      <protection locked="0"/>
    </xf>
    <xf numFmtId="182" fontId="40" fillId="0" borderId="181"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66" xfId="79" applyNumberFormat="1" applyFont="1" applyBorder="1" applyAlignment="1" applyProtection="1">
      <alignment horizontal="right" vertical="center" shrinkToFit="1"/>
      <protection locked="0"/>
    </xf>
    <xf numFmtId="0" fontId="40" fillId="0" borderId="154"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6" borderId="160" xfId="78"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83" xfId="70"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0" borderId="154" xfId="79" applyNumberFormat="1" applyFont="1" applyBorder="1" applyAlignment="1" applyProtection="1">
      <alignment horizontal="right" vertical="center" shrinkToFit="1"/>
      <protection locked="0"/>
    </xf>
    <xf numFmtId="182" fontId="40" fillId="0" borderId="159" xfId="79" applyNumberFormat="1" applyFont="1" applyBorder="1" applyAlignment="1" applyProtection="1">
      <alignment horizontal="right" vertical="center" shrinkToFit="1"/>
      <protection locked="0"/>
    </xf>
    <xf numFmtId="0" fontId="40" fillId="0" borderId="172" xfId="79" applyFont="1" applyBorder="1" applyAlignment="1" applyProtection="1">
      <alignment horizontal="left" vertical="center" shrinkToFit="1"/>
      <protection locked="0"/>
    </xf>
    <xf numFmtId="0" fontId="40" fillId="0" borderId="173" xfId="79" applyFont="1" applyBorder="1" applyAlignment="1" applyProtection="1">
      <alignment horizontal="left" vertical="center" shrinkToFit="1"/>
      <protection locked="0"/>
    </xf>
    <xf numFmtId="0" fontId="40" fillId="0" borderId="174" xfId="79" applyFont="1" applyBorder="1" applyAlignment="1" applyProtection="1">
      <alignment horizontal="lef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5"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0" borderId="185" xfId="70" applyFont="1" applyBorder="1" applyAlignment="1" applyProtection="1">
      <alignment horizontal="left" vertical="center" shrinkToFit="1"/>
      <protection locked="0"/>
    </xf>
    <xf numFmtId="0" fontId="40" fillId="0" borderId="189" xfId="70" applyFont="1" applyBorder="1" applyAlignment="1" applyProtection="1">
      <alignment horizontal="left" vertical="center" shrinkToFit="1"/>
      <protection locked="0"/>
    </xf>
    <xf numFmtId="0" fontId="40" fillId="26" borderId="58" xfId="70" applyFont="1" applyFill="1" applyBorder="1" applyAlignment="1" applyProtection="1">
      <alignment horizontal="left" vertical="center"/>
    </xf>
    <xf numFmtId="0" fontId="40" fillId="29" borderId="55" xfId="70" applyFont="1" applyFill="1" applyBorder="1" applyAlignment="1" applyProtection="1">
      <alignment horizontal="center" vertical="center" wrapText="1" shrinkToFit="1"/>
      <protection locked="0"/>
    </xf>
    <xf numFmtId="0" fontId="40" fillId="29" borderId="5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80" xfId="70"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75" xfId="67" applyNumberFormat="1" applyFont="1" applyFill="1" applyBorder="1" applyAlignment="1" applyProtection="1">
      <alignment horizontal="right" vertical="center" shrinkToFit="1"/>
      <protection locked="0"/>
    </xf>
    <xf numFmtId="0" fontId="40" fillId="26" borderId="56" xfId="70" applyFont="1" applyFill="1" applyBorder="1" applyAlignment="1" applyProtection="1">
      <alignment horizontal="left" vertical="center"/>
    </xf>
    <xf numFmtId="182" fontId="40" fillId="27" borderId="140" xfId="67" applyNumberFormat="1" applyFont="1" applyFill="1" applyBorder="1" applyAlignment="1" applyProtection="1">
      <alignment horizontal="right" vertical="center" shrinkToFit="1"/>
      <protection locked="0"/>
    </xf>
    <xf numFmtId="182" fontId="40" fillId="27" borderId="141" xfId="67" applyNumberFormat="1" applyFont="1" applyFill="1" applyBorder="1" applyAlignment="1" applyProtection="1">
      <alignment horizontal="right" vertical="center" shrinkToFit="1"/>
      <protection locked="0"/>
    </xf>
    <xf numFmtId="182" fontId="40" fillId="27" borderId="123" xfId="67" applyNumberFormat="1" applyFont="1" applyFill="1" applyBorder="1" applyAlignment="1" applyProtection="1">
      <alignment horizontal="right" vertical="center" shrinkToFit="1"/>
      <protection locked="0"/>
    </xf>
    <xf numFmtId="182" fontId="40" fillId="27" borderId="183"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182" fontId="40" fillId="27" borderId="179" xfId="67" applyNumberFormat="1" applyFont="1" applyFill="1" applyBorder="1" applyAlignment="1" applyProtection="1">
      <alignment horizontal="right" vertical="center" shrinkToFit="1"/>
      <protection locked="0"/>
    </xf>
    <xf numFmtId="182" fontId="40" fillId="27" borderId="152" xfId="67" applyNumberFormat="1" applyFont="1" applyFill="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90" xfId="79" applyNumberFormat="1" applyFont="1" applyBorder="1" applyAlignment="1" applyProtection="1">
      <alignment horizontal="right" vertical="center" shrinkToFit="1"/>
      <protection locked="0"/>
    </xf>
    <xf numFmtId="0" fontId="40" fillId="27" borderId="141" xfId="67" applyNumberFormat="1" applyFont="1" applyFill="1" applyBorder="1" applyAlignment="1" applyProtection="1">
      <alignment horizontal="left" vertical="center" shrinkToFit="1"/>
      <protection locked="0"/>
    </xf>
    <xf numFmtId="0" fontId="40" fillId="27" borderId="147" xfId="67" applyNumberFormat="1" applyFont="1" applyFill="1" applyBorder="1" applyAlignment="1" applyProtection="1">
      <alignment horizontal="left" vertical="center" shrinkToFit="1"/>
      <protection locked="0"/>
    </xf>
    <xf numFmtId="0" fontId="40" fillId="0" borderId="154"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182" fontId="40" fillId="0" borderId="156" xfId="67" applyNumberFormat="1" applyFont="1" applyBorder="1" applyAlignment="1" applyProtection="1">
      <alignment horizontal="right" vertical="center" shrinkToFit="1"/>
      <protection locked="0"/>
    </xf>
    <xf numFmtId="0" fontId="40" fillId="0" borderId="156"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182" fontId="40" fillId="0" borderId="160" xfId="67" applyNumberFormat="1" applyFont="1" applyBorder="1" applyAlignment="1" applyProtection="1">
      <alignment horizontal="right" vertical="center" shrinkToFit="1"/>
      <protection locked="0"/>
    </xf>
    <xf numFmtId="182" fontId="40" fillId="0" borderId="154" xfId="67" applyNumberFormat="1" applyFont="1" applyBorder="1" applyAlignment="1" applyProtection="1">
      <alignment horizontal="right" vertical="center" shrinkToFit="1"/>
      <protection locked="0"/>
    </xf>
    <xf numFmtId="182" fontId="40" fillId="0" borderId="191" xfId="67" applyNumberFormat="1" applyFont="1" applyBorder="1" applyAlignment="1" applyProtection="1">
      <alignment horizontal="right" vertical="center" shrinkToFit="1"/>
      <protection locked="0"/>
    </xf>
    <xf numFmtId="0" fontId="35" fillId="0" borderId="148" xfId="69" applyFont="1" applyBorder="1" applyAlignment="1" applyProtection="1">
      <alignment horizontal="left" vertical="center"/>
      <protection locked="0"/>
    </xf>
    <xf numFmtId="0" fontId="35" fillId="0" borderId="149" xfId="69" applyFont="1" applyBorder="1" applyAlignment="1" applyProtection="1">
      <alignment horizontal="left" vertical="center"/>
      <protection locked="0"/>
    </xf>
    <xf numFmtId="0" fontId="35" fillId="0" borderId="150" xfId="69" applyFont="1" applyBorder="1" applyAlignment="1" applyProtection="1">
      <alignment horizontal="left" vertical="center"/>
      <protection locked="0"/>
    </xf>
    <xf numFmtId="176" fontId="7" fillId="0" borderId="150" xfId="69" applyNumberFormat="1" applyFont="1" applyBorder="1" applyAlignment="1" applyProtection="1">
      <alignment horizontal="right" vertical="center"/>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182" fontId="40" fillId="0" borderId="194" xfId="79" applyNumberFormat="1" applyFont="1" applyBorder="1" applyAlignment="1" applyProtection="1">
      <alignment horizontal="right" vertical="center" shrinkToFit="1"/>
      <protection locked="0"/>
    </xf>
    <xf numFmtId="0" fontId="35" fillId="0" borderId="172" xfId="69" applyFont="1" applyBorder="1" applyAlignment="1" applyProtection="1">
      <alignment horizontal="left" vertical="center"/>
      <protection locked="0"/>
    </xf>
    <xf numFmtId="0" fontId="35" fillId="0" borderId="173" xfId="69" applyFont="1" applyBorder="1" applyAlignment="1" applyProtection="1">
      <alignment horizontal="left" vertical="center"/>
      <protection locked="0"/>
    </xf>
    <xf numFmtId="0" fontId="35" fillId="0" borderId="174" xfId="69" applyFont="1" applyBorder="1" applyAlignment="1" applyProtection="1">
      <alignment horizontal="left" vertical="center"/>
      <protection locked="0"/>
    </xf>
    <xf numFmtId="182" fontId="40" fillId="0" borderId="195" xfId="67" applyNumberFormat="1" applyFont="1" applyBorder="1" applyAlignment="1" applyProtection="1">
      <alignment horizontal="right" vertical="center" shrinkToFit="1"/>
      <protection locked="0"/>
    </xf>
    <xf numFmtId="182" fontId="40" fillId="0" borderId="170" xfId="67" applyNumberFormat="1" applyFont="1" applyBorder="1" applyAlignment="1" applyProtection="1">
      <alignment horizontal="right" vertical="center" shrinkToFit="1"/>
      <protection locked="0"/>
    </xf>
    <xf numFmtId="182" fontId="40" fillId="0" borderId="196" xfId="79" applyNumberFormat="1" applyFont="1" applyBorder="1" applyAlignment="1" applyProtection="1">
      <alignment horizontal="right" vertical="center" shrinkToFit="1"/>
      <protection locked="0"/>
    </xf>
    <xf numFmtId="182" fontId="40" fillId="0" borderId="170" xfId="79" applyNumberFormat="1" applyFont="1" applyBorder="1" applyAlignment="1" applyProtection="1">
      <alignment horizontal="right" vertical="center" shrinkToFit="1"/>
      <protection locked="0"/>
    </xf>
    <xf numFmtId="182" fontId="40" fillId="0" borderId="197"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5"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0" borderId="170" xfId="67" applyNumberFormat="1" applyFont="1" applyBorder="1" applyAlignment="1" applyProtection="1">
      <alignment horizontal="left" vertical="center" shrinkToFit="1"/>
      <protection locked="0"/>
    </xf>
    <xf numFmtId="0" fontId="40" fillId="0" borderId="171" xfId="67" applyNumberFormat="1" applyFont="1" applyBorder="1" applyAlignment="1" applyProtection="1">
      <alignment horizontal="left" vertical="center" shrinkToFit="1"/>
      <protection locked="0"/>
    </xf>
    <xf numFmtId="182" fontId="40" fillId="0" borderId="172" xfId="67" applyNumberFormat="1" applyFont="1" applyBorder="1" applyAlignment="1" applyProtection="1">
      <alignment horizontal="right" vertical="center" shrinkToFit="1"/>
      <protection locked="0"/>
    </xf>
    <xf numFmtId="182" fontId="40" fillId="0" borderId="173" xfId="67" applyNumberFormat="1" applyFont="1" applyBorder="1" applyAlignment="1" applyProtection="1">
      <alignment horizontal="right" vertical="center" shrinkToFit="1"/>
      <protection locked="0"/>
    </xf>
    <xf numFmtId="182" fontId="40" fillId="0" borderId="174" xfId="67" applyNumberFormat="1" applyFont="1" applyBorder="1" applyAlignment="1" applyProtection="1">
      <alignment horizontal="right" vertical="center" shrinkToFit="1"/>
      <protection locked="0"/>
    </xf>
    <xf numFmtId="0" fontId="2" fillId="29" borderId="96" xfId="70" applyFont="1" applyFill="1" applyBorder="1" applyAlignment="1" applyProtection="1">
      <alignment horizontal="center" vertical="center" wrapText="1"/>
      <protection locked="0"/>
    </xf>
    <xf numFmtId="0" fontId="2" fillId="29" borderId="56"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8"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40" fillId="0" borderId="172" xfId="67" applyNumberFormat="1" applyFont="1" applyBorder="1" applyAlignment="1" applyProtection="1">
      <alignment horizontal="left" vertical="center" shrinkToFit="1"/>
      <protection locked="0"/>
    </xf>
    <xf numFmtId="0" fontId="40" fillId="0" borderId="173" xfId="67" applyNumberFormat="1" applyFont="1" applyBorder="1" applyAlignment="1" applyProtection="1">
      <alignment horizontal="left" vertical="center" shrinkToFit="1"/>
      <protection locked="0"/>
    </xf>
    <xf numFmtId="0" fontId="40" fillId="0" borderId="198" xfId="67" applyNumberFormat="1" applyFont="1" applyBorder="1" applyAlignment="1" applyProtection="1">
      <alignment horizontal="left" vertical="center" shrinkToFit="1"/>
      <protection locked="0"/>
    </xf>
    <xf numFmtId="177" fontId="23" fillId="26" borderId="36" xfId="72" applyNumberFormat="1" applyFont="1" applyFill="1" applyBorder="1" applyAlignment="1">
      <alignment horizontal="left" vertical="center" wrapText="1"/>
    </xf>
    <xf numFmtId="177" fontId="23" fillId="26" borderId="68"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8"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8"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8"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8" xfId="71" applyFont="1" applyFill="1" applyBorder="1" applyAlignment="1">
      <alignment vertical="center"/>
    </xf>
    <xf numFmtId="0" fontId="23" fillId="26" borderId="40" xfId="7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80" xfId="80" applyFont="1" applyFill="1" applyBorder="1" applyAlignment="1">
      <alignment horizontal="left" vertical="center" wrapText="1"/>
    </xf>
    <xf numFmtId="0" fontId="26" fillId="0" borderId="81" xfId="80" applyFont="1" applyFill="1" applyBorder="1" applyAlignment="1">
      <alignment horizontal="left" vertical="center" wrapText="1"/>
    </xf>
    <xf numFmtId="0" fontId="26" fillId="0" borderId="68" xfId="80" applyFont="1" applyFill="1" applyBorder="1" applyAlignment="1">
      <alignment horizontal="left" vertical="center" wrapText="1"/>
    </xf>
    <xf numFmtId="0" fontId="26" fillId="0" borderId="68" xfId="80" applyFont="1" applyBorder="1" applyAlignment="1">
      <alignment horizontal="left" vertical="center" wrapText="1"/>
    </xf>
    <xf numFmtId="0" fontId="26" fillId="0" borderId="74" xfId="80" applyFont="1" applyBorder="1" applyAlignment="1">
      <alignment horizontal="left" vertical="center" wrapText="1"/>
    </xf>
    <xf numFmtId="0" fontId="26" fillId="0" borderId="72" xfId="80" applyFont="1" applyFill="1" applyBorder="1" applyAlignment="1">
      <alignment horizontal="left" vertical="center" wrapText="1"/>
    </xf>
    <xf numFmtId="0" fontId="26" fillId="0" borderId="72" xfId="80" applyFont="1" applyBorder="1" applyAlignment="1">
      <alignment horizontal="left" vertical="center" wrapText="1"/>
    </xf>
    <xf numFmtId="0" fontId="26" fillId="0" borderId="75" xfId="80" applyFont="1" applyBorder="1" applyAlignment="1">
      <alignment horizontal="left" vertical="center" wrapText="1"/>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80" xfId="64" applyFont="1" applyFill="1" applyBorder="1" applyAlignment="1">
      <alignment vertical="center"/>
    </xf>
    <xf numFmtId="0" fontId="26" fillId="0" borderId="81" xfId="64" applyFont="1" applyFill="1" applyBorder="1" applyAlignment="1">
      <alignment vertical="center"/>
    </xf>
    <xf numFmtId="0" fontId="26" fillId="0" borderId="68" xfId="64" applyFont="1" applyFill="1" applyBorder="1" applyAlignment="1">
      <alignment vertical="center"/>
    </xf>
    <xf numFmtId="0" fontId="26" fillId="0" borderId="74" xfId="64" applyFont="1" applyFill="1" applyBorder="1" applyAlignment="1">
      <alignment vertical="center"/>
    </xf>
    <xf numFmtId="0" fontId="26" fillId="0" borderId="72" xfId="64" applyFont="1" applyFill="1" applyBorder="1" applyAlignment="1">
      <alignment vertical="center"/>
    </xf>
    <xf numFmtId="0" fontId="26" fillId="0" borderId="75" xfId="64" applyFont="1" applyFill="1" applyBorder="1" applyAlignment="1">
      <alignment vertical="center"/>
    </xf>
    <xf numFmtId="0" fontId="26" fillId="0" borderId="72" xfId="63" applyFont="1" applyFill="1" applyBorder="1" applyAlignment="1">
      <alignment horizontal="left" vertical="center"/>
    </xf>
    <xf numFmtId="0" fontId="26" fillId="0" borderId="75"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80" xfId="63" applyFont="1" applyFill="1" applyBorder="1" applyAlignment="1">
      <alignment horizontal="left" vertical="center"/>
    </xf>
    <xf numFmtId="0" fontId="26" fillId="0" borderId="81"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桁区切り 2 2" xfId="35" xr:uid="{00000000-0005-0000-0000-000022000000}"/>
    <cellStyle name="桁区切り 2 3" xfId="36" xr:uid="{00000000-0005-0000-0000-000023000000}"/>
    <cellStyle name="桁区切り 3" xfId="37" xr:uid="{00000000-0005-0000-0000-000024000000}"/>
    <cellStyle name="桁区切り 4" xfId="38" xr:uid="{00000000-0005-0000-0000-000025000000}"/>
    <cellStyle name="桁区切り 5" xfId="39" xr:uid="{00000000-0005-0000-0000-000026000000}"/>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xr:uid="{00000000-0005-0000-0000-00002E000000}"/>
    <cellStyle name="通貨 3" xfId="48" xr:uid="{00000000-0005-0000-0000-00002F000000}"/>
    <cellStyle name="入力" xfId="49" builtinId="20" customBuiltin="1"/>
    <cellStyle name="標準" xfId="0" builtinId="0"/>
    <cellStyle name="標準 2" xfId="50" xr:uid="{00000000-0005-0000-0000-000032000000}"/>
    <cellStyle name="標準 2 2" xfId="51" xr:uid="{00000000-0005-0000-0000-000033000000}"/>
    <cellStyle name="標準 2 3" xfId="52" xr:uid="{00000000-0005-0000-0000-000034000000}"/>
    <cellStyle name="標準 2_2007AJAHO401600" xfId="53" xr:uid="{00000000-0005-0000-0000-000035000000}"/>
    <cellStyle name="標準 2_ZJ00_152277_胎内市_2011" xfId="54" xr:uid="{00000000-0005-0000-0000-000036000000}"/>
    <cellStyle name="標準 3" xfId="55" xr:uid="{00000000-0005-0000-0000-000037000000}"/>
    <cellStyle name="標準 3 2" xfId="56" xr:uid="{00000000-0005-0000-0000-000038000000}"/>
    <cellStyle name="標準 3_APAHO401000" xfId="57" xr:uid="{00000000-0005-0000-0000-000039000000}"/>
    <cellStyle name="標準 3_ZJ01_152277_胎内市_2011" xfId="58" xr:uid="{00000000-0005-0000-0000-00003A000000}"/>
    <cellStyle name="標準 4" xfId="59" xr:uid="{00000000-0005-0000-0000-00003B000000}"/>
    <cellStyle name="標準 4 2" xfId="60" xr:uid="{00000000-0005-0000-0000-00003C000000}"/>
    <cellStyle name="標準 4_APAHO401000" xfId="61" xr:uid="{00000000-0005-0000-0000-00003D000000}"/>
    <cellStyle name="標準 4_APAHO401600" xfId="62" xr:uid="{00000000-0005-0000-0000-00003E000000}"/>
    <cellStyle name="標準 4_APAHO4019001" xfId="63" xr:uid="{00000000-0005-0000-0000-00003F000000}"/>
    <cellStyle name="標準 4_ZJ08_022012_青森市_2010" xfId="64" xr:uid="{00000000-0005-0000-0000-000040000000}"/>
    <cellStyle name="標準 5" xfId="65" xr:uid="{00000000-0005-0000-0000-000041000000}"/>
    <cellStyle name="標準 6" xfId="66" xr:uid="{00000000-0005-0000-0000-000042000000}"/>
    <cellStyle name="標準 6_APAHO401200_O-JJ1016-001-3_財政状況資料集(決算状況カード(各会計・関係団体))(Rev2)2" xfId="67" xr:uid="{00000000-0005-0000-0000-000043000000}"/>
    <cellStyle name="標準 6_APAHO402000" xfId="68" xr:uid="{00000000-0005-0000-0000-000044000000}"/>
    <cellStyle name="標準 6_APAHO402200" xfId="69" xr:uid="{00000000-0005-0000-0000-000045000000}"/>
    <cellStyle name="標準 6_APAHO402200_O-JJ1016-001-3_財政状況資料集(決算状況カード(各会計・関係団体))(Rev2)2" xfId="70" xr:uid="{00000000-0005-0000-0000-000046000000}"/>
    <cellStyle name="標準_【レイアウト】（県）資料３（Ｐ２）　歳出比較分析表" xfId="71" xr:uid="{00000000-0005-0000-0000-000047000000}"/>
    <cellStyle name="標準_【レイアウト】（市）資料３（Ｐ２）　歳出比較分析表" xfId="72" xr:uid="{00000000-0005-0000-0000-000048000000}"/>
    <cellStyle name="標準_APAHO251300" xfId="73" xr:uid="{00000000-0005-0000-0000-000049000000}"/>
    <cellStyle name="標準_APAHO252300" xfId="74" xr:uid="{00000000-0005-0000-0000-00004A000000}"/>
    <cellStyle name="標準_APAHO402100" xfId="75" xr:uid="{00000000-0005-0000-0000-00004B000000}"/>
    <cellStyle name="標準_APAHO402300" xfId="76" xr:uid="{00000000-0005-0000-0000-00004C000000}"/>
    <cellStyle name="標準_APAHO402400" xfId="77" xr:uid="{00000000-0005-0000-0000-00004D000000}"/>
    <cellStyle name="標準_Book1" xfId="78" xr:uid="{00000000-0005-0000-0000-00004E000000}"/>
    <cellStyle name="標準_O-JJ0722-001-3_決算状況カード(各会計・関係団体)_O-JJ1016-001-3_財政状況資料集(決算状況カード(各会計・関係団体))(Rev2)2" xfId="79" xr:uid="{00000000-0005-0000-0000-00004F000000}"/>
    <cellStyle name="標準_O-JJ0722-001-8_連結実質赤字比率に係る赤字・黒字の構成分析" xfId="80" xr:uid="{00000000-0005-0000-0000-000050000000}"/>
    <cellStyle name="標準_各種ファイル結合ツール(市町村)" xfId="81" xr:uid="{00000000-0005-0000-0000-000051000000}"/>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A0E8-4A51-9D22-D89F0FDDA80F}"/>
              </c:ext>
            </c:extLst>
          </c:dPt>
          <c:dPt>
            <c:idx val="2"/>
            <c:bubble3D val="0"/>
            <c:extLst>
              <c:ext xmlns:c16="http://schemas.microsoft.com/office/drawing/2014/chart" uri="{C3380CC4-5D6E-409C-BE32-E72D297353CC}">
                <c16:uniqueId val="{00000003-A0E8-4A51-9D22-D89F0FDDA80F}"/>
              </c:ext>
            </c:extLst>
          </c:dPt>
          <c:dPt>
            <c:idx val="3"/>
            <c:bubble3D val="0"/>
            <c:extLst>
              <c:ext xmlns:c16="http://schemas.microsoft.com/office/drawing/2014/chart" uri="{C3380CC4-5D6E-409C-BE32-E72D297353CC}">
                <c16:uniqueId val="{00000005-A0E8-4A51-9D22-D89F0FDDA80F}"/>
              </c:ext>
            </c:extLst>
          </c:dPt>
          <c:dPt>
            <c:idx val="4"/>
            <c:bubble3D val="0"/>
            <c:extLst>
              <c:ext xmlns:c16="http://schemas.microsoft.com/office/drawing/2014/chart" uri="{C3380CC4-5D6E-409C-BE32-E72D297353CC}">
                <c16:uniqueId val="{00000007-A0E8-4A51-9D22-D89F0FDDA80F}"/>
              </c:ext>
            </c:extLst>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56233</c:v>
                </c:pt>
                <c:pt idx="1">
                  <c:v>57848</c:v>
                </c:pt>
                <c:pt idx="2">
                  <c:v>79008</c:v>
                </c:pt>
                <c:pt idx="3">
                  <c:v>86381</c:v>
                </c:pt>
                <c:pt idx="4">
                  <c:v>67088</c:v>
                </c:pt>
              </c:numCache>
            </c:numRef>
          </c:val>
          <c:smooth val="0"/>
          <c:extLst>
            <c:ext xmlns:c16="http://schemas.microsoft.com/office/drawing/2014/chart" uri="{C3380CC4-5D6E-409C-BE32-E72D297353CC}">
              <c16:uniqueId val="{00000008-A0E8-4A51-9D22-D89F0FDDA8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81185</c:v>
                </c:pt>
                <c:pt idx="1">
                  <c:v>52158</c:v>
                </c:pt>
                <c:pt idx="2">
                  <c:v>130492</c:v>
                </c:pt>
                <c:pt idx="3">
                  <c:v>88419</c:v>
                </c:pt>
                <c:pt idx="4">
                  <c:v>57576</c:v>
                </c:pt>
              </c:numCache>
            </c:numRef>
          </c:val>
          <c:smooth val="0"/>
          <c:extLst>
            <c:ext xmlns:c16="http://schemas.microsoft.com/office/drawing/2014/chart" uri="{C3380CC4-5D6E-409C-BE32-E72D297353CC}">
              <c16:uniqueId val="{00000009-A0E8-4A51-9D22-D89F0FDDA80F}"/>
            </c:ext>
          </c:extLst>
        </c:ser>
        <c:dLbls>
          <c:showLegendKey val="0"/>
          <c:showVal val="0"/>
          <c:showCatName val="0"/>
          <c:showSerName val="0"/>
          <c:showPercent val="0"/>
          <c:showBubbleSize val="0"/>
        </c:dLbls>
        <c:marker val="1"/>
        <c:smooth val="0"/>
        <c:axId val="729189360"/>
        <c:axId val="1"/>
      </c:lineChart>
      <c:catAx>
        <c:axId val="729189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9189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7.62</c:v>
                </c:pt>
                <c:pt idx="1">
                  <c:v>6.3</c:v>
                </c:pt>
                <c:pt idx="2">
                  <c:v>8.06</c:v>
                </c:pt>
                <c:pt idx="3">
                  <c:v>8.6999999999999993</c:v>
                </c:pt>
                <c:pt idx="4">
                  <c:v>7.9</c:v>
                </c:pt>
              </c:numCache>
            </c:numRef>
          </c:val>
          <c:extLst>
            <c:ext xmlns:c16="http://schemas.microsoft.com/office/drawing/2014/chart" uri="{C3380CC4-5D6E-409C-BE32-E72D297353CC}">
              <c16:uniqueId val="{00000000-8DA8-4160-9FE2-A07D9684EE6C}"/>
            </c:ext>
          </c:extLst>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6.86</c:v>
                </c:pt>
                <c:pt idx="1">
                  <c:v>11.36</c:v>
                </c:pt>
                <c:pt idx="2">
                  <c:v>8.48</c:v>
                </c:pt>
                <c:pt idx="3">
                  <c:v>10.58</c:v>
                </c:pt>
                <c:pt idx="4">
                  <c:v>13.55</c:v>
                </c:pt>
              </c:numCache>
            </c:numRef>
          </c:val>
          <c:extLst>
            <c:ext xmlns:c16="http://schemas.microsoft.com/office/drawing/2014/chart" uri="{C3380CC4-5D6E-409C-BE32-E72D297353CC}">
              <c16:uniqueId val="{00000001-8DA8-4160-9FE2-A07D9684EE6C}"/>
            </c:ext>
          </c:extLst>
        </c:ser>
        <c:dLbls>
          <c:showLegendKey val="0"/>
          <c:showVal val="0"/>
          <c:showCatName val="0"/>
          <c:showSerName val="0"/>
          <c:showPercent val="0"/>
          <c:showBubbleSize val="0"/>
        </c:dLbls>
        <c:gapWidth val="250"/>
        <c:overlap val="100"/>
        <c:axId val="729236592"/>
        <c:axId val="1"/>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-1.62</c:v>
                </c:pt>
                <c:pt idx="1">
                  <c:v>3.85</c:v>
                </c:pt>
                <c:pt idx="2">
                  <c:v>-0.86</c:v>
                </c:pt>
                <c:pt idx="3">
                  <c:v>3.38</c:v>
                </c:pt>
                <c:pt idx="4">
                  <c:v>1.68</c:v>
                </c:pt>
              </c:numCache>
            </c:numRef>
          </c:val>
          <c:smooth val="0"/>
          <c:extLst>
            <c:ext xmlns:c16="http://schemas.microsoft.com/office/drawing/2014/chart" uri="{C3380CC4-5D6E-409C-BE32-E72D297353CC}">
              <c16:uniqueId val="{00000002-8DA8-4160-9FE2-A07D9684EE6C}"/>
            </c:ext>
          </c:extLst>
        </c:ser>
        <c:dLbls>
          <c:showLegendKey val="0"/>
          <c:showVal val="0"/>
          <c:showCatName val="0"/>
          <c:showSerName val="0"/>
          <c:showPercent val="0"/>
          <c:showBubbleSize val="0"/>
        </c:dLbls>
        <c:marker val="1"/>
        <c:smooth val="0"/>
        <c:axId val="729236592"/>
        <c:axId val="1"/>
      </c:lineChart>
      <c:catAx>
        <c:axId val="72923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92365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3.63</c:v>
                </c:pt>
                <c:pt idx="2">
                  <c:v>#N/A</c:v>
                </c:pt>
                <c:pt idx="3">
                  <c:v>0.92</c:v>
                </c:pt>
                <c:pt idx="4">
                  <c:v>#N/A</c:v>
                </c:pt>
                <c:pt idx="5">
                  <c:v>0.3</c:v>
                </c:pt>
                <c:pt idx="6">
                  <c:v>#N/A</c:v>
                </c:pt>
                <c:pt idx="7">
                  <c:v>0.17</c:v>
                </c:pt>
                <c:pt idx="8">
                  <c:v>#N/A</c:v>
                </c:pt>
                <c:pt idx="9">
                  <c:v>0.14000000000000001</c:v>
                </c:pt>
              </c:numCache>
            </c:numRef>
          </c:val>
          <c:extLst>
            <c:ext xmlns:c16="http://schemas.microsoft.com/office/drawing/2014/chart" uri="{C3380CC4-5D6E-409C-BE32-E72D297353CC}">
              <c16:uniqueId val="{00000000-2758-4AE2-B851-59195E99A9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0.16</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58-4AE2-B851-59195E99A9A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#N/A</c:v>
                </c:pt>
                <c:pt idx="3">
                  <c:v>7.0000000000000007E-2</c:v>
                </c:pt>
                <c:pt idx="4">
                  <c:v>#N/A</c:v>
                </c:pt>
                <c:pt idx="5">
                  <c:v>0.1</c:v>
                </c:pt>
                <c:pt idx="6">
                  <c:v>#N/A</c:v>
                </c:pt>
                <c:pt idx="7">
                  <c:v>7.0000000000000007E-2</c:v>
                </c:pt>
                <c:pt idx="8">
                  <c:v>#N/A</c:v>
                </c:pt>
                <c:pt idx="9">
                  <c:v>0.06</c:v>
                </c:pt>
              </c:numCache>
            </c:numRef>
          </c:val>
          <c:extLst>
            <c:ext xmlns:c16="http://schemas.microsoft.com/office/drawing/2014/chart" uri="{C3380CC4-5D6E-409C-BE32-E72D297353CC}">
              <c16:uniqueId val="{00000002-2758-4AE2-B851-59195E99A9A6}"/>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0.14000000000000001</c:v>
                </c:pt>
                <c:pt idx="2">
                  <c:v>#N/A</c:v>
                </c:pt>
                <c:pt idx="3">
                  <c:v>0.24</c:v>
                </c:pt>
                <c:pt idx="4">
                  <c:v>#N/A</c:v>
                </c:pt>
                <c:pt idx="5">
                  <c:v>0.11</c:v>
                </c:pt>
                <c:pt idx="6">
                  <c:v>#N/A</c:v>
                </c:pt>
                <c:pt idx="7">
                  <c:v>0.1</c:v>
                </c:pt>
                <c:pt idx="8">
                  <c:v>#N/A</c:v>
                </c:pt>
                <c:pt idx="9">
                  <c:v>0.15</c:v>
                </c:pt>
              </c:numCache>
            </c:numRef>
          </c:val>
          <c:extLst>
            <c:ext xmlns:c16="http://schemas.microsoft.com/office/drawing/2014/chart" uri="{C3380CC4-5D6E-409C-BE32-E72D297353CC}">
              <c16:uniqueId val="{00000003-2758-4AE2-B851-59195E99A9A6}"/>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7.0000000000000007E-2</c:v>
                </c:pt>
                <c:pt idx="2">
                  <c:v>#N/A</c:v>
                </c:pt>
                <c:pt idx="3">
                  <c:v>0.09</c:v>
                </c:pt>
                <c:pt idx="4">
                  <c:v>#N/A</c:v>
                </c:pt>
                <c:pt idx="5">
                  <c:v>0.33</c:v>
                </c:pt>
                <c:pt idx="6">
                  <c:v>#N/A</c:v>
                </c:pt>
                <c:pt idx="7">
                  <c:v>0.18</c:v>
                </c:pt>
                <c:pt idx="8">
                  <c:v>#N/A</c:v>
                </c:pt>
                <c:pt idx="9">
                  <c:v>0.16</c:v>
                </c:pt>
              </c:numCache>
            </c:numRef>
          </c:val>
          <c:extLst>
            <c:ext xmlns:c16="http://schemas.microsoft.com/office/drawing/2014/chart" uri="{C3380CC4-5D6E-409C-BE32-E72D297353CC}">
              <c16:uniqueId val="{00000004-2758-4AE2-B851-59195E99A9A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0.54</c:v>
                </c:pt>
                <c:pt idx="2">
                  <c:v>#N/A</c:v>
                </c:pt>
                <c:pt idx="3">
                  <c:v>0.35</c:v>
                </c:pt>
                <c:pt idx="4">
                  <c:v>#N/A</c:v>
                </c:pt>
                <c:pt idx="5">
                  <c:v>0.49</c:v>
                </c:pt>
                <c:pt idx="6">
                  <c:v>#N/A</c:v>
                </c:pt>
                <c:pt idx="7">
                  <c:v>0.34</c:v>
                </c:pt>
                <c:pt idx="8">
                  <c:v>#N/A</c:v>
                </c:pt>
                <c:pt idx="9">
                  <c:v>0.46</c:v>
                </c:pt>
              </c:numCache>
            </c:numRef>
          </c:val>
          <c:extLst>
            <c:ext xmlns:c16="http://schemas.microsoft.com/office/drawing/2014/chart" uri="{C3380CC4-5D6E-409C-BE32-E72D297353CC}">
              <c16:uniqueId val="{00000005-2758-4AE2-B851-59195E99A9A6}"/>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1.83</c:v>
                </c:pt>
                <c:pt idx="2">
                  <c:v>#N/A</c:v>
                </c:pt>
                <c:pt idx="3">
                  <c:v>1.46</c:v>
                </c:pt>
                <c:pt idx="4">
                  <c:v>#N/A</c:v>
                </c:pt>
                <c:pt idx="5">
                  <c:v>2.02</c:v>
                </c:pt>
                <c:pt idx="6">
                  <c:v>#N/A</c:v>
                </c:pt>
                <c:pt idx="7">
                  <c:v>2.1</c:v>
                </c:pt>
                <c:pt idx="8">
                  <c:v>#N/A</c:v>
                </c:pt>
                <c:pt idx="9">
                  <c:v>1.91</c:v>
                </c:pt>
              </c:numCache>
            </c:numRef>
          </c:val>
          <c:extLst>
            <c:ext xmlns:c16="http://schemas.microsoft.com/office/drawing/2014/chart" uri="{C3380CC4-5D6E-409C-BE32-E72D297353CC}">
              <c16:uniqueId val="{00000006-2758-4AE2-B851-59195E99A9A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1.43</c:v>
                </c:pt>
                <c:pt idx="2">
                  <c:v>#N/A</c:v>
                </c:pt>
                <c:pt idx="3">
                  <c:v>2.64</c:v>
                </c:pt>
                <c:pt idx="4">
                  <c:v>#N/A</c:v>
                </c:pt>
                <c:pt idx="5">
                  <c:v>3.49</c:v>
                </c:pt>
                <c:pt idx="6">
                  <c:v>#N/A</c:v>
                </c:pt>
                <c:pt idx="7">
                  <c:v>1.97</c:v>
                </c:pt>
                <c:pt idx="8">
                  <c:v>#N/A</c:v>
                </c:pt>
                <c:pt idx="9">
                  <c:v>2.4700000000000002</c:v>
                </c:pt>
              </c:numCache>
            </c:numRef>
          </c:val>
          <c:extLst>
            <c:ext xmlns:c16="http://schemas.microsoft.com/office/drawing/2014/chart" uri="{C3380CC4-5D6E-409C-BE32-E72D297353CC}">
              <c16:uniqueId val="{00000007-2758-4AE2-B851-59195E99A9A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2.41</c:v>
                </c:pt>
                <c:pt idx="2">
                  <c:v>#N/A</c:v>
                </c:pt>
                <c:pt idx="3">
                  <c:v>2.2400000000000002</c:v>
                </c:pt>
                <c:pt idx="4">
                  <c:v>#N/A</c:v>
                </c:pt>
                <c:pt idx="5">
                  <c:v>2.37</c:v>
                </c:pt>
                <c:pt idx="6">
                  <c:v>#N/A</c:v>
                </c:pt>
                <c:pt idx="7">
                  <c:v>2.48</c:v>
                </c:pt>
                <c:pt idx="8">
                  <c:v>#N/A</c:v>
                </c:pt>
                <c:pt idx="9">
                  <c:v>3.1</c:v>
                </c:pt>
              </c:numCache>
            </c:numRef>
          </c:val>
          <c:extLst>
            <c:ext xmlns:c16="http://schemas.microsoft.com/office/drawing/2014/chart" uri="{C3380CC4-5D6E-409C-BE32-E72D297353CC}">
              <c16:uniqueId val="{00000008-2758-4AE2-B851-59195E99A9A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7.49</c:v>
                </c:pt>
                <c:pt idx="2">
                  <c:v>#N/A</c:v>
                </c:pt>
                <c:pt idx="3">
                  <c:v>6.22</c:v>
                </c:pt>
                <c:pt idx="4">
                  <c:v>#N/A</c:v>
                </c:pt>
                <c:pt idx="5">
                  <c:v>7.97</c:v>
                </c:pt>
                <c:pt idx="6">
                  <c:v>#N/A</c:v>
                </c:pt>
                <c:pt idx="7">
                  <c:v>8.7200000000000006</c:v>
                </c:pt>
                <c:pt idx="8">
                  <c:v>#N/A</c:v>
                </c:pt>
                <c:pt idx="9">
                  <c:v>7.83</c:v>
                </c:pt>
              </c:numCache>
            </c:numRef>
          </c:val>
          <c:extLst>
            <c:ext xmlns:c16="http://schemas.microsoft.com/office/drawing/2014/chart" uri="{C3380CC4-5D6E-409C-BE32-E72D297353CC}">
              <c16:uniqueId val="{00000009-2758-4AE2-B851-59195E99A9A6}"/>
            </c:ext>
          </c:extLst>
        </c:ser>
        <c:dLbls>
          <c:showLegendKey val="0"/>
          <c:showVal val="0"/>
          <c:showCatName val="0"/>
          <c:showSerName val="0"/>
          <c:showPercent val="0"/>
          <c:showBubbleSize val="0"/>
        </c:dLbls>
        <c:gapWidth val="150"/>
        <c:overlap val="100"/>
        <c:axId val="729251352"/>
        <c:axId val="1"/>
      </c:barChart>
      <c:catAx>
        <c:axId val="729251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9251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1461</c:v>
                </c:pt>
                <c:pt idx="5">
                  <c:v>1524</c:v>
                </c:pt>
                <c:pt idx="8">
                  <c:v>1659</c:v>
                </c:pt>
                <c:pt idx="11">
                  <c:v>1689</c:v>
                </c:pt>
                <c:pt idx="14">
                  <c:v>1644</c:v>
                </c:pt>
              </c:numCache>
            </c:numRef>
          </c:val>
          <c:extLst>
            <c:ext xmlns:c16="http://schemas.microsoft.com/office/drawing/2014/chart" uri="{C3380CC4-5D6E-409C-BE32-E72D297353CC}">
              <c16:uniqueId val="{00000000-E6E5-4E68-8635-0E4387E78E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E6E5-4E68-8635-0E4387E78E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162</c:v>
                </c:pt>
                <c:pt idx="3">
                  <c:v>159</c:v>
                </c:pt>
                <c:pt idx="6">
                  <c:v>168</c:v>
                </c:pt>
                <c:pt idx="9">
                  <c:v>115</c:v>
                </c:pt>
                <c:pt idx="12">
                  <c:v>111</c:v>
                </c:pt>
              </c:numCache>
            </c:numRef>
          </c:val>
          <c:extLst>
            <c:ext xmlns:c16="http://schemas.microsoft.com/office/drawing/2014/chart" uri="{C3380CC4-5D6E-409C-BE32-E72D297353CC}">
              <c16:uniqueId val="{00000002-E6E5-4E68-8635-0E4387E78E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223</c:v>
                </c:pt>
                <c:pt idx="3">
                  <c:v>226</c:v>
                </c:pt>
                <c:pt idx="6">
                  <c:v>242</c:v>
                </c:pt>
                <c:pt idx="9">
                  <c:v>247</c:v>
                </c:pt>
                <c:pt idx="12">
                  <c:v>226</c:v>
                </c:pt>
              </c:numCache>
            </c:numRef>
          </c:val>
          <c:extLst>
            <c:ext xmlns:c16="http://schemas.microsoft.com/office/drawing/2014/chart" uri="{C3380CC4-5D6E-409C-BE32-E72D297353CC}">
              <c16:uniqueId val="{00000003-E6E5-4E68-8635-0E4387E78E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506</c:v>
                </c:pt>
                <c:pt idx="3">
                  <c:v>569</c:v>
                </c:pt>
                <c:pt idx="6">
                  <c:v>680</c:v>
                </c:pt>
                <c:pt idx="9">
                  <c:v>709</c:v>
                </c:pt>
                <c:pt idx="12">
                  <c:v>672</c:v>
                </c:pt>
              </c:numCache>
            </c:numRef>
          </c:val>
          <c:extLst>
            <c:ext xmlns:c16="http://schemas.microsoft.com/office/drawing/2014/chart" uri="{C3380CC4-5D6E-409C-BE32-E72D297353CC}">
              <c16:uniqueId val="{00000004-E6E5-4E68-8635-0E4387E78E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E5-4E68-8635-0E4387E78E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E5-4E68-8635-0E4387E78E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1982</c:v>
                </c:pt>
                <c:pt idx="3">
                  <c:v>1981</c:v>
                </c:pt>
                <c:pt idx="6">
                  <c:v>2079</c:v>
                </c:pt>
                <c:pt idx="9">
                  <c:v>1938</c:v>
                </c:pt>
                <c:pt idx="12">
                  <c:v>1949</c:v>
                </c:pt>
              </c:numCache>
            </c:numRef>
          </c:val>
          <c:extLst>
            <c:ext xmlns:c16="http://schemas.microsoft.com/office/drawing/2014/chart" uri="{C3380CC4-5D6E-409C-BE32-E72D297353CC}">
              <c16:uniqueId val="{00000007-E6E5-4E68-8635-0E4387E78EFF}"/>
            </c:ext>
          </c:extLst>
        </c:ser>
        <c:dLbls>
          <c:showLegendKey val="0"/>
          <c:showVal val="0"/>
          <c:showCatName val="0"/>
          <c:showSerName val="0"/>
          <c:showPercent val="0"/>
          <c:showBubbleSize val="0"/>
        </c:dLbls>
        <c:gapWidth val="100"/>
        <c:overlap val="100"/>
        <c:axId val="729204776"/>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1412</c:v>
                </c:pt>
                <c:pt idx="2">
                  <c:v>#N/A</c:v>
                </c:pt>
                <c:pt idx="3">
                  <c:v>#N/A</c:v>
                </c:pt>
                <c:pt idx="4">
                  <c:v>1411</c:v>
                </c:pt>
                <c:pt idx="5">
                  <c:v>#N/A</c:v>
                </c:pt>
                <c:pt idx="6">
                  <c:v>#N/A</c:v>
                </c:pt>
                <c:pt idx="7">
                  <c:v>1510</c:v>
                </c:pt>
                <c:pt idx="8">
                  <c:v>#N/A</c:v>
                </c:pt>
                <c:pt idx="9">
                  <c:v>#N/A</c:v>
                </c:pt>
                <c:pt idx="10">
                  <c:v>1321</c:v>
                </c:pt>
                <c:pt idx="11">
                  <c:v>#N/A</c:v>
                </c:pt>
                <c:pt idx="12">
                  <c:v>#N/A</c:v>
                </c:pt>
                <c:pt idx="13">
                  <c:v>1314</c:v>
                </c:pt>
                <c:pt idx="14">
                  <c:v>#N/A</c:v>
                </c:pt>
              </c:numCache>
            </c:numRef>
          </c:val>
          <c:smooth val="0"/>
          <c:extLst>
            <c:ext xmlns:c16="http://schemas.microsoft.com/office/drawing/2014/chart" uri="{C3380CC4-5D6E-409C-BE32-E72D297353CC}">
              <c16:uniqueId val="{00000008-E6E5-4E68-8635-0E4387E78EFF}"/>
            </c:ext>
          </c:extLst>
        </c:ser>
        <c:dLbls>
          <c:showLegendKey val="0"/>
          <c:showVal val="0"/>
          <c:showCatName val="0"/>
          <c:showSerName val="0"/>
          <c:showPercent val="0"/>
          <c:showBubbleSize val="0"/>
        </c:dLbls>
        <c:marker val="1"/>
        <c:smooth val="0"/>
        <c:axId val="729204776"/>
        <c:axId val="1"/>
      </c:lineChart>
      <c:catAx>
        <c:axId val="729204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92047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19267</c:v>
                </c:pt>
                <c:pt idx="5">
                  <c:v>20112</c:v>
                </c:pt>
                <c:pt idx="8">
                  <c:v>20848</c:v>
                </c:pt>
                <c:pt idx="11">
                  <c:v>21521</c:v>
                </c:pt>
                <c:pt idx="14">
                  <c:v>21442</c:v>
                </c:pt>
              </c:numCache>
            </c:numRef>
          </c:val>
          <c:extLst>
            <c:ext xmlns:c16="http://schemas.microsoft.com/office/drawing/2014/chart" uri="{C3380CC4-5D6E-409C-BE32-E72D297353CC}">
              <c16:uniqueId val="{00000000-E8E0-4488-B34E-93AEB4525B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1748</c:v>
                </c:pt>
                <c:pt idx="5">
                  <c:v>1658</c:v>
                </c:pt>
                <c:pt idx="8">
                  <c:v>1466</c:v>
                </c:pt>
                <c:pt idx="11">
                  <c:v>1184</c:v>
                </c:pt>
                <c:pt idx="14">
                  <c:v>1141</c:v>
                </c:pt>
              </c:numCache>
            </c:numRef>
          </c:val>
          <c:extLst>
            <c:ext xmlns:c16="http://schemas.microsoft.com/office/drawing/2014/chart" uri="{C3380CC4-5D6E-409C-BE32-E72D297353CC}">
              <c16:uniqueId val="{00000001-E8E0-4488-B34E-93AEB4525B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1466</c:v>
                </c:pt>
                <c:pt idx="5">
                  <c:v>1731</c:v>
                </c:pt>
                <c:pt idx="8">
                  <c:v>1473</c:v>
                </c:pt>
                <c:pt idx="11">
                  <c:v>1712</c:v>
                </c:pt>
                <c:pt idx="14">
                  <c:v>1852</c:v>
                </c:pt>
              </c:numCache>
            </c:numRef>
          </c:val>
          <c:extLst>
            <c:ext xmlns:c16="http://schemas.microsoft.com/office/drawing/2014/chart" uri="{C3380CC4-5D6E-409C-BE32-E72D297353CC}">
              <c16:uniqueId val="{00000002-E8E0-4488-B34E-93AEB4525B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E0-4488-B34E-93AEB4525B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E0-4488-B34E-93AEB4525B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111</c:v>
                </c:pt>
                <c:pt idx="3">
                  <c:v>118</c:v>
                </c:pt>
                <c:pt idx="6">
                  <c:v>87</c:v>
                </c:pt>
                <c:pt idx="9">
                  <c:v>95</c:v>
                </c:pt>
                <c:pt idx="12">
                  <c:v>82</c:v>
                </c:pt>
              </c:numCache>
            </c:numRef>
          </c:val>
          <c:extLst>
            <c:ext xmlns:c16="http://schemas.microsoft.com/office/drawing/2014/chart" uri="{C3380CC4-5D6E-409C-BE32-E72D297353CC}">
              <c16:uniqueId val="{00000005-E8E0-4488-B34E-93AEB4525B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2759</c:v>
                </c:pt>
                <c:pt idx="3">
                  <c:v>2600</c:v>
                </c:pt>
                <c:pt idx="6">
                  <c:v>2455</c:v>
                </c:pt>
                <c:pt idx="9">
                  <c:v>3818</c:v>
                </c:pt>
                <c:pt idx="12">
                  <c:v>3850</c:v>
                </c:pt>
              </c:numCache>
            </c:numRef>
          </c:val>
          <c:extLst>
            <c:ext xmlns:c16="http://schemas.microsoft.com/office/drawing/2014/chart" uri="{C3380CC4-5D6E-409C-BE32-E72D297353CC}">
              <c16:uniqueId val="{00000006-E8E0-4488-B34E-93AEB4525B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1332</c:v>
                </c:pt>
                <c:pt idx="3">
                  <c:v>1141</c:v>
                </c:pt>
                <c:pt idx="6">
                  <c:v>1000</c:v>
                </c:pt>
                <c:pt idx="9">
                  <c:v>804</c:v>
                </c:pt>
                <c:pt idx="12">
                  <c:v>605</c:v>
                </c:pt>
              </c:numCache>
            </c:numRef>
          </c:val>
          <c:extLst>
            <c:ext xmlns:c16="http://schemas.microsoft.com/office/drawing/2014/chart" uri="{C3380CC4-5D6E-409C-BE32-E72D297353CC}">
              <c16:uniqueId val="{00000007-E8E0-4488-B34E-93AEB4525B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14620</c:v>
                </c:pt>
                <c:pt idx="3">
                  <c:v>11849</c:v>
                </c:pt>
                <c:pt idx="6">
                  <c:v>12244</c:v>
                </c:pt>
                <c:pt idx="9">
                  <c:v>13355</c:v>
                </c:pt>
                <c:pt idx="12">
                  <c:v>14027</c:v>
                </c:pt>
              </c:numCache>
            </c:numRef>
          </c:val>
          <c:extLst>
            <c:ext xmlns:c16="http://schemas.microsoft.com/office/drawing/2014/chart" uri="{C3380CC4-5D6E-409C-BE32-E72D297353CC}">
              <c16:uniqueId val="{00000008-E8E0-4488-B34E-93AEB4525B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934</c:v>
                </c:pt>
                <c:pt idx="3">
                  <c:v>775</c:v>
                </c:pt>
                <c:pt idx="6">
                  <c:v>621</c:v>
                </c:pt>
                <c:pt idx="9">
                  <c:v>516</c:v>
                </c:pt>
                <c:pt idx="12">
                  <c:v>418</c:v>
                </c:pt>
              </c:numCache>
            </c:numRef>
          </c:val>
          <c:extLst>
            <c:ext xmlns:c16="http://schemas.microsoft.com/office/drawing/2014/chart" uri="{C3380CC4-5D6E-409C-BE32-E72D297353CC}">
              <c16:uniqueId val="{00000009-E8E0-4488-B34E-93AEB4525B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18336</c:v>
                </c:pt>
                <c:pt idx="3">
                  <c:v>17648</c:v>
                </c:pt>
                <c:pt idx="6">
                  <c:v>18222</c:v>
                </c:pt>
                <c:pt idx="9">
                  <c:v>19152</c:v>
                </c:pt>
                <c:pt idx="12">
                  <c:v>18857</c:v>
                </c:pt>
              </c:numCache>
            </c:numRef>
          </c:val>
          <c:extLst>
            <c:ext xmlns:c16="http://schemas.microsoft.com/office/drawing/2014/chart" uri="{C3380CC4-5D6E-409C-BE32-E72D297353CC}">
              <c16:uniqueId val="{0000000A-E8E0-4488-B34E-93AEB4525B05}"/>
            </c:ext>
          </c:extLst>
        </c:ser>
        <c:dLbls>
          <c:showLegendKey val="0"/>
          <c:showVal val="0"/>
          <c:showCatName val="0"/>
          <c:showSerName val="0"/>
          <c:showPercent val="0"/>
          <c:showBubbleSize val="0"/>
        </c:dLbls>
        <c:gapWidth val="100"/>
        <c:overlap val="100"/>
        <c:axId val="729246104"/>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15611</c:v>
                </c:pt>
                <c:pt idx="2">
                  <c:v>#N/A</c:v>
                </c:pt>
                <c:pt idx="3">
                  <c:v>#N/A</c:v>
                </c:pt>
                <c:pt idx="4">
                  <c:v>10630</c:v>
                </c:pt>
                <c:pt idx="5">
                  <c:v>#N/A</c:v>
                </c:pt>
                <c:pt idx="6">
                  <c:v>#N/A</c:v>
                </c:pt>
                <c:pt idx="7">
                  <c:v>10843</c:v>
                </c:pt>
                <c:pt idx="8">
                  <c:v>#N/A</c:v>
                </c:pt>
                <c:pt idx="9">
                  <c:v>#N/A</c:v>
                </c:pt>
                <c:pt idx="10">
                  <c:v>13325</c:v>
                </c:pt>
                <c:pt idx="11">
                  <c:v>#N/A</c:v>
                </c:pt>
                <c:pt idx="12">
                  <c:v>#N/A</c:v>
                </c:pt>
                <c:pt idx="13">
                  <c:v>13405</c:v>
                </c:pt>
                <c:pt idx="14">
                  <c:v>#N/A</c:v>
                </c:pt>
              </c:numCache>
            </c:numRef>
          </c:val>
          <c:smooth val="0"/>
          <c:extLst>
            <c:ext xmlns:c16="http://schemas.microsoft.com/office/drawing/2014/chart" uri="{C3380CC4-5D6E-409C-BE32-E72D297353CC}">
              <c16:uniqueId val="{0000000B-E8E0-4488-B34E-93AEB4525B05}"/>
            </c:ext>
          </c:extLst>
        </c:ser>
        <c:dLbls>
          <c:showLegendKey val="0"/>
          <c:showVal val="0"/>
          <c:showCatName val="0"/>
          <c:showSerName val="0"/>
          <c:showPercent val="0"/>
          <c:showBubbleSize val="0"/>
        </c:dLbls>
        <c:marker val="1"/>
        <c:smooth val="0"/>
        <c:axId val="729246104"/>
        <c:axId val="1"/>
      </c:lineChart>
      <c:catAx>
        <c:axId val="729246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924610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37" name="AutoShape 1">
          <a:extLst>
            <a:ext uri="{FF2B5EF4-FFF2-40B4-BE49-F238E27FC236}">
              <a16:creationId xmlns:a16="http://schemas.microsoft.com/office/drawing/2014/main" id="{8C21F02F-3EE4-4C82-905B-65E528FFFD81}"/>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38" name="AutoShape 2">
          <a:extLst>
            <a:ext uri="{FF2B5EF4-FFF2-40B4-BE49-F238E27FC236}">
              <a16:creationId xmlns:a16="http://schemas.microsoft.com/office/drawing/2014/main" id="{F05DDC11-C02F-4B04-85FC-3EABAD6BB0C6}"/>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a:extLst>
            <a:ext uri="{FF2B5EF4-FFF2-40B4-BE49-F238E27FC236}">
              <a16:creationId xmlns:a16="http://schemas.microsoft.com/office/drawing/2014/main" id="{8F080A5E-D4D1-4BEA-A55C-6E2C37BCB05E}"/>
            </a:ext>
          </a:extLst>
        </xdr:cNvPr>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70522" name="Rectangle 2">
          <a:extLst>
            <a:ext uri="{FF2B5EF4-FFF2-40B4-BE49-F238E27FC236}">
              <a16:creationId xmlns:a16="http://schemas.microsoft.com/office/drawing/2014/main" id="{23B6626C-3743-4991-9EBE-ED5EC4C5D397}"/>
            </a:ext>
          </a:extLst>
        </xdr:cNvPr>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70523" name="Rectangle 3">
          <a:extLst>
            <a:ext uri="{FF2B5EF4-FFF2-40B4-BE49-F238E27FC236}">
              <a16:creationId xmlns:a16="http://schemas.microsoft.com/office/drawing/2014/main" id="{0CD41A30-DE1D-4B28-A2F4-83AD889B2B84}"/>
            </a:ext>
          </a:extLst>
        </xdr:cNvPr>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a:extLst>
            <a:ext uri="{FF2B5EF4-FFF2-40B4-BE49-F238E27FC236}">
              <a16:creationId xmlns:a16="http://schemas.microsoft.com/office/drawing/2014/main" id="{6DFDB2F9-30D7-4FCC-8AB1-215F4147FFD3}"/>
            </a:ext>
          </a:extLst>
        </xdr:cNvPr>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新潟県胎内市</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70525" name="Rectangle 5">
          <a:extLst>
            <a:ext uri="{FF2B5EF4-FFF2-40B4-BE49-F238E27FC236}">
              <a16:creationId xmlns:a16="http://schemas.microsoft.com/office/drawing/2014/main" id="{5A684C79-C615-4536-B51F-974342D83162}"/>
            </a:ext>
          </a:extLst>
        </xdr:cNvPr>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70526" name="Rectangle 6">
          <a:extLst>
            <a:ext uri="{FF2B5EF4-FFF2-40B4-BE49-F238E27FC236}">
              <a16:creationId xmlns:a16="http://schemas.microsoft.com/office/drawing/2014/main" id="{6537283B-5F47-42D4-A6D9-B4067CD5D8F2}"/>
            </a:ext>
          </a:extLst>
        </xdr:cNvPr>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a:extLst>
            <a:ext uri="{FF2B5EF4-FFF2-40B4-BE49-F238E27FC236}">
              <a16:creationId xmlns:a16="http://schemas.microsoft.com/office/drawing/2014/main" id="{87D2F5B1-68AA-495B-8B6D-97974F1A57C8}"/>
            </a:ext>
          </a:extLst>
        </xdr:cNvPr>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370528" name="Rectangle 8">
          <a:extLst>
            <a:ext uri="{FF2B5EF4-FFF2-40B4-BE49-F238E27FC236}">
              <a16:creationId xmlns:a16="http://schemas.microsoft.com/office/drawing/2014/main" id="{09DDF900-CFDE-43A6-8C00-B14BFF099883}"/>
            </a:ext>
          </a:extLst>
        </xdr:cNvPr>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a:extLst>
            <a:ext uri="{FF2B5EF4-FFF2-40B4-BE49-F238E27FC236}">
              <a16:creationId xmlns:a16="http://schemas.microsoft.com/office/drawing/2014/main" id="{01A1E153-ABB6-4B00-9B83-A6239053BCAB}"/>
            </a:ext>
          </a:extLst>
        </xdr:cNvPr>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a:extLst>
            <a:ext uri="{FF2B5EF4-FFF2-40B4-BE49-F238E27FC236}">
              <a16:creationId xmlns:a16="http://schemas.microsoft.com/office/drawing/2014/main" id="{6050631D-2791-4A70-AC14-34AA0AD1F2C6}"/>
            </a:ext>
          </a:extLst>
        </xdr:cNvPr>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31,510</a:t>
          </a:r>
        </a:p>
        <a:p>
          <a:pPr algn="r" rtl="0">
            <a:lnSpc>
              <a:spcPts val="1300"/>
            </a:lnSpc>
            <a:defRPr sz="1000"/>
          </a:pPr>
          <a:r>
            <a:rPr lang="ja-JP" altLang="en-US" sz="1100" b="1" i="0" u="none" strike="noStrike" baseline="0">
              <a:solidFill>
                <a:srgbClr val="000000"/>
              </a:solidFill>
              <a:latin typeface="ＭＳ ゴシック"/>
              <a:ea typeface="ＭＳ ゴシック"/>
            </a:rPr>
            <a:t>265.18</a:t>
          </a:r>
        </a:p>
        <a:p>
          <a:pPr algn="r" rtl="0">
            <a:lnSpc>
              <a:spcPts val="1300"/>
            </a:lnSpc>
            <a:defRPr sz="1000"/>
          </a:pPr>
          <a:r>
            <a:rPr lang="ja-JP" altLang="en-US" sz="1100" b="1" i="0" u="none" strike="noStrike" baseline="0">
              <a:solidFill>
                <a:srgbClr val="000000"/>
              </a:solidFill>
              <a:latin typeface="ＭＳ ゴシック"/>
              <a:ea typeface="ＭＳ ゴシック"/>
            </a:rPr>
            <a:t>15,991,687</a:t>
          </a:r>
        </a:p>
        <a:p>
          <a:pPr algn="r" rtl="0">
            <a:lnSpc>
              <a:spcPts val="1300"/>
            </a:lnSpc>
            <a:defRPr sz="1000"/>
          </a:pPr>
          <a:r>
            <a:rPr lang="ja-JP" altLang="en-US" sz="1100" b="1" i="0" u="none" strike="noStrike" baseline="0">
              <a:solidFill>
                <a:srgbClr val="000000"/>
              </a:solidFill>
              <a:latin typeface="ＭＳ ゴシック"/>
              <a:ea typeface="ＭＳ ゴシック"/>
            </a:rPr>
            <a:t>15,200,285</a:t>
          </a:r>
        </a:p>
        <a:p>
          <a:pPr algn="r" rtl="0">
            <a:lnSpc>
              <a:spcPts val="1300"/>
            </a:lnSpc>
            <a:defRPr sz="1000"/>
          </a:pPr>
          <a:r>
            <a:rPr lang="ja-JP" altLang="en-US" sz="1100" b="1" i="0" u="none" strike="noStrike" baseline="0">
              <a:solidFill>
                <a:srgbClr val="000000"/>
              </a:solidFill>
              <a:latin typeface="ＭＳ ゴシック"/>
              <a:ea typeface="ＭＳ ゴシック"/>
            </a:rPr>
            <a:t>731,740</a:t>
          </a:r>
        </a:p>
        <a:p>
          <a:pPr algn="r" rtl="0">
            <a:lnSpc>
              <a:spcPts val="1300"/>
            </a:lnSpc>
            <a:defRPr sz="1000"/>
          </a:pPr>
          <a:r>
            <a:rPr lang="ja-JP" altLang="en-US" sz="1100" b="1" i="0" u="none" strike="noStrike" baseline="0">
              <a:solidFill>
                <a:srgbClr val="000000"/>
              </a:solidFill>
              <a:latin typeface="ＭＳ ゴシック"/>
              <a:ea typeface="ＭＳ ゴシック"/>
            </a:rPr>
            <a:t>9,264,963</a:t>
          </a:r>
        </a:p>
        <a:p>
          <a:pPr algn="r" rtl="0">
            <a:lnSpc>
              <a:spcPts val="1300"/>
            </a:lnSpc>
            <a:defRPr sz="1000"/>
          </a:pPr>
          <a:r>
            <a:rPr lang="ja-JP" altLang="en-US" sz="1100" b="1" i="0" u="none" strike="noStrike" baseline="0">
              <a:solidFill>
                <a:srgbClr val="000000"/>
              </a:solidFill>
              <a:latin typeface="ＭＳ ゴシック"/>
              <a:ea typeface="ＭＳ ゴシック"/>
            </a:rPr>
            <a:t>18,815,473</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a:extLst>
            <a:ext uri="{FF2B5EF4-FFF2-40B4-BE49-F238E27FC236}">
              <a16:creationId xmlns:a16="http://schemas.microsoft.com/office/drawing/2014/main" id="{E55A3987-C45C-41C1-89BE-69571A2F3F48}"/>
            </a:ext>
          </a:extLst>
        </xdr:cNvPr>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a:extLst>
            <a:ext uri="{FF2B5EF4-FFF2-40B4-BE49-F238E27FC236}">
              <a16:creationId xmlns:a16="http://schemas.microsoft.com/office/drawing/2014/main" id="{563B94FC-01B6-49E7-A332-2598B085B96C}"/>
            </a:ext>
          </a:extLst>
        </xdr:cNvPr>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a:extLst>
            <a:ext uri="{FF2B5EF4-FFF2-40B4-BE49-F238E27FC236}">
              <a16:creationId xmlns:a16="http://schemas.microsoft.com/office/drawing/2014/main" id="{FBB147ED-E24F-471F-8955-60070C011334}"/>
            </a:ext>
          </a:extLst>
        </xdr:cNvPr>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17.8</a:t>
          </a:r>
        </a:p>
        <a:p>
          <a:pPr algn="r" rtl="0">
            <a:lnSpc>
              <a:spcPts val="1200"/>
            </a:lnSpc>
            <a:defRPr sz="1000"/>
          </a:pPr>
          <a:r>
            <a:rPr lang="ja-JP" altLang="en-US" sz="1100" b="1" i="0" u="none" strike="noStrike" baseline="0">
              <a:solidFill>
                <a:srgbClr val="000000"/>
              </a:solidFill>
              <a:latin typeface="ＭＳ ゴシック"/>
              <a:ea typeface="ＭＳ ゴシック"/>
            </a:rPr>
            <a:t>173.3</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a:extLst>
            <a:ext uri="{FF2B5EF4-FFF2-40B4-BE49-F238E27FC236}">
              <a16:creationId xmlns:a16="http://schemas.microsoft.com/office/drawing/2014/main" id="{94943C83-B089-4829-AD89-EDECDAA05230}"/>
            </a:ext>
          </a:extLst>
        </xdr:cNvPr>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a:extLst>
            <a:ext uri="{FF2B5EF4-FFF2-40B4-BE49-F238E27FC236}">
              <a16:creationId xmlns:a16="http://schemas.microsoft.com/office/drawing/2014/main" id="{C54BA022-CECB-446F-B54D-C2015FFBA2C4}"/>
            </a:ext>
          </a:extLst>
        </xdr:cNvPr>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a:extLst>
            <a:ext uri="{FF2B5EF4-FFF2-40B4-BE49-F238E27FC236}">
              <a16:creationId xmlns:a16="http://schemas.microsoft.com/office/drawing/2014/main" id="{EC5B1CE0-1CE2-4478-A32F-3EB48271EADF}"/>
            </a:ext>
          </a:extLst>
        </xdr:cNvPr>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Ⅰ－０  H20  Ⅰ－０  H21  Ⅰ－０  </a:t>
          </a:r>
        </a:p>
        <a:p>
          <a:pPr algn="l" rtl="0">
            <a:lnSpc>
              <a:spcPts val="1200"/>
            </a:lnSpc>
            <a:defRPr sz="1000"/>
          </a:pPr>
          <a:r>
            <a:rPr lang="ja-JP" altLang="en-US" sz="1100" b="1" i="0" u="none" strike="noStrike" baseline="0">
              <a:solidFill>
                <a:srgbClr val="000000"/>
              </a:solidFill>
              <a:latin typeface="ＭＳ ゴシック"/>
              <a:ea typeface="ＭＳ ゴシック"/>
            </a:rPr>
            <a:t>H22  Ⅰ－０  H23  Ⅰ－０</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70537" name="AutoShape 17">
          <a:extLst>
            <a:ext uri="{FF2B5EF4-FFF2-40B4-BE49-F238E27FC236}">
              <a16:creationId xmlns:a16="http://schemas.microsoft.com/office/drawing/2014/main" id="{EEBF94DA-F27E-49AF-8009-2C9C93636587}"/>
            </a:ext>
          </a:extLst>
        </xdr:cNvPr>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a:extLst>
            <a:ext uri="{FF2B5EF4-FFF2-40B4-BE49-F238E27FC236}">
              <a16:creationId xmlns:a16="http://schemas.microsoft.com/office/drawing/2014/main" id="{47C57C60-5F0B-4D09-AA45-8FD7590B8473}"/>
            </a:ext>
          </a:extLst>
        </xdr:cNvPr>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a:extLst>
            <a:ext uri="{FF2B5EF4-FFF2-40B4-BE49-F238E27FC236}">
              <a16:creationId xmlns:a16="http://schemas.microsoft.com/office/drawing/2014/main" id="{BE496799-148A-40F9-A16E-6D366424A66F}"/>
            </a:ext>
          </a:extLst>
        </xdr:cNvPr>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a:extLst>
            <a:ext uri="{FF2B5EF4-FFF2-40B4-BE49-F238E27FC236}">
              <a16:creationId xmlns:a16="http://schemas.microsoft.com/office/drawing/2014/main" id="{FBB6A4AC-11AF-4412-9FFC-A00D3EBD01BE}"/>
            </a:ext>
          </a:extLst>
        </xdr:cNvPr>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70541" name="Line 21">
          <a:extLst>
            <a:ext uri="{FF2B5EF4-FFF2-40B4-BE49-F238E27FC236}">
              <a16:creationId xmlns:a16="http://schemas.microsoft.com/office/drawing/2014/main" id="{BB8011C6-B623-417B-95BA-8B6AF98251BF}"/>
            </a:ext>
          </a:extLst>
        </xdr:cNvPr>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70542" name="Line 22">
          <a:extLst>
            <a:ext uri="{FF2B5EF4-FFF2-40B4-BE49-F238E27FC236}">
              <a16:creationId xmlns:a16="http://schemas.microsoft.com/office/drawing/2014/main" id="{2978755F-3C56-44A1-9AC8-7472D5C09CC9}"/>
            </a:ext>
          </a:extLst>
        </xdr:cNvPr>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70543" name="Line 23">
          <a:extLst>
            <a:ext uri="{FF2B5EF4-FFF2-40B4-BE49-F238E27FC236}">
              <a16:creationId xmlns:a16="http://schemas.microsoft.com/office/drawing/2014/main" id="{EEDA1E35-196B-4845-8478-E4D35400CEEA}"/>
            </a:ext>
          </a:extLst>
        </xdr:cNvPr>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70544" name="Line 24">
          <a:extLst>
            <a:ext uri="{FF2B5EF4-FFF2-40B4-BE49-F238E27FC236}">
              <a16:creationId xmlns:a16="http://schemas.microsoft.com/office/drawing/2014/main" id="{6BD1D5A8-6892-4F2D-BF18-102B2D42B90D}"/>
            </a:ext>
          </a:extLst>
        </xdr:cNvPr>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70545" name="Line 25">
          <a:extLst>
            <a:ext uri="{FF2B5EF4-FFF2-40B4-BE49-F238E27FC236}">
              <a16:creationId xmlns:a16="http://schemas.microsoft.com/office/drawing/2014/main" id="{29281B87-5A18-4045-AF5D-AE305F37EBAF}"/>
            </a:ext>
          </a:extLst>
        </xdr:cNvPr>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70546" name="Oval 26">
          <a:extLst>
            <a:ext uri="{FF2B5EF4-FFF2-40B4-BE49-F238E27FC236}">
              <a16:creationId xmlns:a16="http://schemas.microsoft.com/office/drawing/2014/main" id="{242053D8-2C9C-46FD-B8D3-23DFEAFE37EA}"/>
            </a:ext>
          </a:extLst>
        </xdr:cNvPr>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70547" name="AutoShape 27">
          <a:extLst>
            <a:ext uri="{FF2B5EF4-FFF2-40B4-BE49-F238E27FC236}">
              <a16:creationId xmlns:a16="http://schemas.microsoft.com/office/drawing/2014/main" id="{C9E560AE-92A5-47B7-8CA0-4DEE47074153}"/>
            </a:ext>
          </a:extLst>
        </xdr:cNvPr>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a:extLst>
            <a:ext uri="{FF2B5EF4-FFF2-40B4-BE49-F238E27FC236}">
              <a16:creationId xmlns:a16="http://schemas.microsoft.com/office/drawing/2014/main" id="{E6E29E30-8CD7-49AC-A62B-9FFD2110A3CE}"/>
            </a:ext>
          </a:extLst>
        </xdr:cNvPr>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a:extLst>
            <a:ext uri="{FF2B5EF4-FFF2-40B4-BE49-F238E27FC236}">
              <a16:creationId xmlns:a16="http://schemas.microsoft.com/office/drawing/2014/main" id="{28145DC9-B3C0-46F6-A0CB-FE6FE37734C3}"/>
            </a:ext>
          </a:extLst>
        </xdr:cNvPr>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a:extLst>
            <a:ext uri="{FF2B5EF4-FFF2-40B4-BE49-F238E27FC236}">
              <a16:creationId xmlns:a16="http://schemas.microsoft.com/office/drawing/2014/main" id="{61CAA717-A980-46D5-A276-704A19EF0E4C}"/>
            </a:ext>
          </a:extLst>
        </xdr:cNvPr>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38100</xdr:rowOff>
    </xdr:from>
    <xdr:ext cx="7304820" cy="185179"/>
    <xdr:sp macro="" textlink="">
      <xdr:nvSpPr>
        <xdr:cNvPr id="10271" name="Text Box 31">
          <a:extLst>
            <a:ext uri="{FF2B5EF4-FFF2-40B4-BE49-F238E27FC236}">
              <a16:creationId xmlns:a16="http://schemas.microsoft.com/office/drawing/2014/main" id="{F805C2FA-F9E7-4E9E-A3BE-069D90E9D6F0}"/>
            </a:ext>
          </a:extLst>
        </xdr:cNvPr>
        <xdr:cNvSpPr txBox="1">
          <a:spLocks noChangeArrowheads="1"/>
        </xdr:cNvSpPr>
      </xdr:nvSpPr>
      <xdr:spPr bwMode="auto">
        <a:xfrm>
          <a:off x="828675" y="432435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123825</xdr:rowOff>
    </xdr:from>
    <xdr:ext cx="8559523" cy="185179"/>
    <xdr:sp macro="" textlink="">
      <xdr:nvSpPr>
        <xdr:cNvPr id="10272" name="Text Box 32">
          <a:extLst>
            <a:ext uri="{FF2B5EF4-FFF2-40B4-BE49-F238E27FC236}">
              <a16:creationId xmlns:a16="http://schemas.microsoft.com/office/drawing/2014/main" id="{0BB2FFFA-D4CE-418C-A27A-1366D8A8490B}"/>
            </a:ext>
          </a:extLst>
        </xdr:cNvPr>
        <xdr:cNvSpPr txBox="1">
          <a:spLocks noChangeArrowheads="1"/>
        </xdr:cNvSpPr>
      </xdr:nvSpPr>
      <xdr:spPr bwMode="auto">
        <a:xfrm>
          <a:off x="828675" y="458152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a:extLst>
            <a:ext uri="{FF2B5EF4-FFF2-40B4-BE49-F238E27FC236}">
              <a16:creationId xmlns:a16="http://schemas.microsoft.com/office/drawing/2014/main" id="{7767B8AC-40B9-4EB4-A548-C982BB3C0937}"/>
            </a:ext>
          </a:extLst>
        </xdr:cNvPr>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a:extLst>
            <a:ext uri="{FF2B5EF4-FFF2-40B4-BE49-F238E27FC236}">
              <a16:creationId xmlns:a16="http://schemas.microsoft.com/office/drawing/2014/main" id="{ED2CAA90-FCDB-4627-93F8-B346AB8C6357}"/>
            </a:ext>
          </a:extLst>
        </xdr:cNvPr>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a:extLst>
            <a:ext uri="{FF2B5EF4-FFF2-40B4-BE49-F238E27FC236}">
              <a16:creationId xmlns:a16="http://schemas.microsoft.com/office/drawing/2014/main" id="{9F0192E6-B1D6-41AB-9DF1-D5D86DD2CE06}"/>
            </a:ext>
          </a:extLst>
        </xdr:cNvPr>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[0.46]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a:extLst>
            <a:ext uri="{FF2B5EF4-FFF2-40B4-BE49-F238E27FC236}">
              <a16:creationId xmlns:a16="http://schemas.microsoft.com/office/drawing/2014/main" id="{2F58DBEA-8320-468F-B248-9F12E737CD20}"/>
            </a:ext>
          </a:extLst>
        </xdr:cNvPr>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a:extLst>
            <a:ext uri="{FF2B5EF4-FFF2-40B4-BE49-F238E27FC236}">
              <a16:creationId xmlns:a16="http://schemas.microsoft.com/office/drawing/2014/main" id="{B9C439B7-4300-469F-BB1E-CE873E0A9147}"/>
            </a:ext>
          </a:extLst>
        </xdr:cNvPr>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27/62</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a:extLst>
            <a:ext uri="{FF2B5EF4-FFF2-40B4-BE49-F238E27FC236}">
              <a16:creationId xmlns:a16="http://schemas.microsoft.com/office/drawing/2014/main" id="{F9D2C5CD-D1C3-4471-B66C-52BF47DB692F}"/>
            </a:ext>
          </a:extLst>
        </xdr:cNvPr>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a:extLst>
            <a:ext uri="{FF2B5EF4-FFF2-40B4-BE49-F238E27FC236}">
              <a16:creationId xmlns:a16="http://schemas.microsoft.com/office/drawing/2014/main" id="{4F8DF21F-4618-4127-9D15-538C455EE531}"/>
            </a:ext>
          </a:extLst>
        </xdr:cNvPr>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a:extLst>
            <a:ext uri="{FF2B5EF4-FFF2-40B4-BE49-F238E27FC236}">
              <a16:creationId xmlns:a16="http://schemas.microsoft.com/office/drawing/2014/main" id="{7310F1FF-6E5A-4651-B598-AF614E76EF64}"/>
            </a:ext>
          </a:extLst>
        </xdr:cNvPr>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a:extLst>
            <a:ext uri="{FF2B5EF4-FFF2-40B4-BE49-F238E27FC236}">
              <a16:creationId xmlns:a16="http://schemas.microsoft.com/office/drawing/2014/main" id="{30C9BA54-F7AF-41BF-A0E2-F704F766BF3C}"/>
            </a:ext>
          </a:extLst>
        </xdr:cNvPr>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0.52</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70562" name="Rectangle 42">
          <a:extLst>
            <a:ext uri="{FF2B5EF4-FFF2-40B4-BE49-F238E27FC236}">
              <a16:creationId xmlns:a16="http://schemas.microsoft.com/office/drawing/2014/main" id="{DE990AE4-FAA4-4347-840A-17A46C9CE083}"/>
            </a:ext>
          </a:extLst>
        </xdr:cNvPr>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70563" name="Rectangle 43">
          <a:extLst>
            <a:ext uri="{FF2B5EF4-FFF2-40B4-BE49-F238E27FC236}">
              <a16:creationId xmlns:a16="http://schemas.microsoft.com/office/drawing/2014/main" id="{570843A6-F75D-465B-A1AB-2F7DC4CF50CE}"/>
            </a:ext>
          </a:extLst>
        </xdr:cNvPr>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a:extLst>
            <a:ext uri="{FF2B5EF4-FFF2-40B4-BE49-F238E27FC236}">
              <a16:creationId xmlns:a16="http://schemas.microsoft.com/office/drawing/2014/main" id="{F660CCBA-BA3D-484B-A645-1FAE8C96B976}"/>
            </a:ext>
          </a:extLst>
        </xdr:cNvPr>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a:extLst>
            <a:ext uri="{FF2B5EF4-FFF2-40B4-BE49-F238E27FC236}">
              <a16:creationId xmlns:a16="http://schemas.microsoft.com/office/drawing/2014/main" id="{F0F78CF8-A2C1-4D3D-A67A-DB15D27E7FCD}"/>
            </a:ext>
          </a:extLst>
        </xdr:cNvPr>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平成</a:t>
          </a:r>
          <a:r>
            <a:rPr lang="en-US" altLang="ja-JP" sz="1100">
              <a:effectLst/>
              <a:latin typeface="+mn-lt"/>
              <a:ea typeface="+mn-ea"/>
              <a:cs typeface="+mn-cs"/>
            </a:rPr>
            <a:t>20</a:t>
          </a:r>
          <a:r>
            <a:rPr lang="ja-JP" altLang="en-US" sz="1100">
              <a:effectLst/>
              <a:latin typeface="+mn-lt"/>
              <a:ea typeface="+mn-ea"/>
              <a:cs typeface="+mn-cs"/>
            </a:rPr>
            <a:t>年のリーマンショック以降、</a:t>
          </a:r>
          <a:r>
            <a:rPr lang="ja-JP" altLang="ja-JP" sz="1100">
              <a:effectLst/>
              <a:latin typeface="+mn-lt"/>
              <a:ea typeface="+mn-ea"/>
              <a:cs typeface="+mn-cs"/>
            </a:rPr>
            <a:t>長引く景気低迷による個人・法人関係の減収などから、昨年度より</a:t>
          </a:r>
          <a:r>
            <a:rPr lang="ja-JP" altLang="en-US" sz="1100">
              <a:effectLst/>
              <a:latin typeface="+mn-lt"/>
              <a:ea typeface="+mn-ea"/>
              <a:cs typeface="+mn-cs"/>
            </a:rPr>
            <a:t>さらに</a:t>
          </a:r>
          <a:r>
            <a:rPr lang="en-US" altLang="ja-JP" sz="1100">
              <a:effectLst/>
              <a:latin typeface="+mn-lt"/>
              <a:ea typeface="+mn-ea"/>
              <a:cs typeface="+mn-cs"/>
            </a:rPr>
            <a:t>0.02</a:t>
          </a:r>
          <a:r>
            <a:rPr lang="ja-JP" altLang="ja-JP" sz="1100">
              <a:effectLst/>
              <a:latin typeface="+mn-lt"/>
              <a:ea typeface="+mn-ea"/>
              <a:cs typeface="+mn-cs"/>
            </a:rPr>
            <a:t>ポイント減少した。今後も退職者不補充による職員数削減や投資的経費の抑制等で歳出抑制を図ってい</a:t>
          </a:r>
          <a:r>
            <a:rPr lang="ja-JP" altLang="en-US" sz="1100">
              <a:effectLst/>
              <a:latin typeface="+mn-lt"/>
              <a:ea typeface="+mn-ea"/>
              <a:cs typeface="+mn-cs"/>
            </a:rPr>
            <a:t>く</a:t>
          </a:r>
          <a:r>
            <a:rPr lang="ja-JP" altLang="ja-JP" sz="1100">
              <a:effectLst/>
              <a:latin typeface="+mn-lt"/>
              <a:ea typeface="+mn-ea"/>
              <a:cs typeface="+mn-cs"/>
            </a:rPr>
            <a:t>。また財政基盤の安定化を図るためにも引き続き企業誘致の推進を行っていき</a:t>
          </a:r>
          <a:r>
            <a:rPr lang="ja-JP" altLang="en-US" sz="1100">
              <a:effectLst/>
              <a:latin typeface="+mn-lt"/>
              <a:ea typeface="+mn-ea"/>
              <a:cs typeface="+mn-cs"/>
            </a:rPr>
            <a:t>たい</a:t>
          </a:r>
          <a:r>
            <a:rPr lang="ja-JP" altLang="ja-JP" sz="1100">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70566" name="Line 46">
          <a:extLst>
            <a:ext uri="{FF2B5EF4-FFF2-40B4-BE49-F238E27FC236}">
              <a16:creationId xmlns:a16="http://schemas.microsoft.com/office/drawing/2014/main" id="{B79A0E86-DE23-4C5A-B6AD-986B7B1B0263}"/>
            </a:ext>
          </a:extLst>
        </xdr:cNvPr>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a:extLst>
            <a:ext uri="{FF2B5EF4-FFF2-40B4-BE49-F238E27FC236}">
              <a16:creationId xmlns:a16="http://schemas.microsoft.com/office/drawing/2014/main" id="{5F5CA8E8-3885-4874-9480-848ADD4D5968}"/>
            </a:ext>
          </a:extLst>
        </xdr:cNvPr>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44</xdr:row>
      <xdr:rowOff>161925</xdr:rowOff>
    </xdr:from>
    <xdr:to>
      <xdr:col>8</xdr:col>
      <xdr:colOff>352425</xdr:colOff>
      <xdr:row>44</xdr:row>
      <xdr:rowOff>161925</xdr:rowOff>
    </xdr:to>
    <xdr:sp macro="" textlink="">
      <xdr:nvSpPr>
        <xdr:cNvPr id="370568" name="Line 48">
          <a:extLst>
            <a:ext uri="{FF2B5EF4-FFF2-40B4-BE49-F238E27FC236}">
              <a16:creationId xmlns:a16="http://schemas.microsoft.com/office/drawing/2014/main" id="{A1878B40-D044-4FA9-8F47-9B47415BE137}"/>
            </a:ext>
          </a:extLst>
        </xdr:cNvPr>
        <xdr:cNvSpPr>
          <a:spLocks noChangeShapeType="1"/>
        </xdr:cNvSpPr>
      </xdr:nvSpPr>
      <xdr:spPr bwMode="auto">
        <a:xfrm>
          <a:off x="762000"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47625</xdr:rowOff>
    </xdr:from>
    <xdr:to>
      <xdr:col>1</xdr:col>
      <xdr:colOff>76200</xdr:colOff>
      <xdr:row>45</xdr:row>
      <xdr:rowOff>85725</xdr:rowOff>
    </xdr:to>
    <xdr:sp macro="" textlink="">
      <xdr:nvSpPr>
        <xdr:cNvPr id="10289" name="Text Box 49">
          <a:extLst>
            <a:ext uri="{FF2B5EF4-FFF2-40B4-BE49-F238E27FC236}">
              <a16:creationId xmlns:a16="http://schemas.microsoft.com/office/drawing/2014/main" id="{DD76822B-954C-4770-8462-DC9F258C0ACE}"/>
            </a:ext>
          </a:extLst>
        </xdr:cNvPr>
        <xdr:cNvSpPr txBox="1">
          <a:spLocks noChangeArrowheads="1"/>
        </xdr:cNvSpPr>
      </xdr:nvSpPr>
      <xdr:spPr bwMode="auto">
        <a:xfrm>
          <a:off x="0"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42</xdr:row>
      <xdr:rowOff>28575</xdr:rowOff>
    </xdr:from>
    <xdr:to>
      <xdr:col>8</xdr:col>
      <xdr:colOff>352425</xdr:colOff>
      <xdr:row>42</xdr:row>
      <xdr:rowOff>28575</xdr:rowOff>
    </xdr:to>
    <xdr:sp macro="" textlink="">
      <xdr:nvSpPr>
        <xdr:cNvPr id="370570" name="Line 50">
          <a:extLst>
            <a:ext uri="{FF2B5EF4-FFF2-40B4-BE49-F238E27FC236}">
              <a16:creationId xmlns:a16="http://schemas.microsoft.com/office/drawing/2014/main" id="{6C02963E-4E97-41B8-9621-04D152F57ABF}"/>
            </a:ext>
          </a:extLst>
        </xdr:cNvPr>
        <xdr:cNvSpPr>
          <a:spLocks noChangeShapeType="1"/>
        </xdr:cNvSpPr>
      </xdr:nvSpPr>
      <xdr:spPr bwMode="auto">
        <a:xfrm>
          <a:off x="762000"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85725</xdr:rowOff>
    </xdr:from>
    <xdr:to>
      <xdr:col>1</xdr:col>
      <xdr:colOff>76200</xdr:colOff>
      <xdr:row>42</xdr:row>
      <xdr:rowOff>123825</xdr:rowOff>
    </xdr:to>
    <xdr:sp macro="" textlink="">
      <xdr:nvSpPr>
        <xdr:cNvPr id="10291" name="Text Box 51">
          <a:extLst>
            <a:ext uri="{FF2B5EF4-FFF2-40B4-BE49-F238E27FC236}">
              <a16:creationId xmlns:a16="http://schemas.microsoft.com/office/drawing/2014/main" id="{64B7876C-0C55-486A-9085-42EF244EA3B1}"/>
            </a:ext>
          </a:extLst>
        </xdr:cNvPr>
        <xdr:cNvSpPr txBox="1">
          <a:spLocks noChangeArrowheads="1"/>
        </xdr:cNvSpPr>
      </xdr:nvSpPr>
      <xdr:spPr bwMode="auto">
        <a:xfrm>
          <a:off x="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39</xdr:row>
      <xdr:rowOff>57150</xdr:rowOff>
    </xdr:from>
    <xdr:to>
      <xdr:col>8</xdr:col>
      <xdr:colOff>352425</xdr:colOff>
      <xdr:row>39</xdr:row>
      <xdr:rowOff>57150</xdr:rowOff>
    </xdr:to>
    <xdr:sp macro="" textlink="">
      <xdr:nvSpPr>
        <xdr:cNvPr id="370572" name="Line 52">
          <a:extLst>
            <a:ext uri="{FF2B5EF4-FFF2-40B4-BE49-F238E27FC236}">
              <a16:creationId xmlns:a16="http://schemas.microsoft.com/office/drawing/2014/main" id="{E01950DA-B994-48BD-87E2-045397BDC062}"/>
            </a:ext>
          </a:extLst>
        </xdr:cNvPr>
        <xdr:cNvSpPr>
          <a:spLocks noChangeShapeType="1"/>
        </xdr:cNvSpPr>
      </xdr:nvSpPr>
      <xdr:spPr bwMode="auto">
        <a:xfrm>
          <a:off x="762000"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114300</xdr:rowOff>
    </xdr:from>
    <xdr:to>
      <xdr:col>1</xdr:col>
      <xdr:colOff>76200</xdr:colOff>
      <xdr:row>39</xdr:row>
      <xdr:rowOff>152400</xdr:rowOff>
    </xdr:to>
    <xdr:sp macro="" textlink="">
      <xdr:nvSpPr>
        <xdr:cNvPr id="10293" name="Text Box 53">
          <a:extLst>
            <a:ext uri="{FF2B5EF4-FFF2-40B4-BE49-F238E27FC236}">
              <a16:creationId xmlns:a16="http://schemas.microsoft.com/office/drawing/2014/main" id="{FEDE6E4F-4615-40B9-ACD5-0321CCEC27BD}"/>
            </a:ext>
          </a:extLst>
        </xdr:cNvPr>
        <xdr:cNvSpPr txBox="1">
          <a:spLocks noChangeArrowheads="1"/>
        </xdr:cNvSpPr>
      </xdr:nvSpPr>
      <xdr:spPr bwMode="auto">
        <a:xfrm>
          <a:off x="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36</xdr:row>
      <xdr:rowOff>85725</xdr:rowOff>
    </xdr:from>
    <xdr:to>
      <xdr:col>8</xdr:col>
      <xdr:colOff>352425</xdr:colOff>
      <xdr:row>36</xdr:row>
      <xdr:rowOff>85725</xdr:rowOff>
    </xdr:to>
    <xdr:sp macro="" textlink="">
      <xdr:nvSpPr>
        <xdr:cNvPr id="370574" name="Line 54">
          <a:extLst>
            <a:ext uri="{FF2B5EF4-FFF2-40B4-BE49-F238E27FC236}">
              <a16:creationId xmlns:a16="http://schemas.microsoft.com/office/drawing/2014/main" id="{1DD94BA3-20AB-4D72-92F9-BE9A77945D61}"/>
            </a:ext>
          </a:extLst>
        </xdr:cNvPr>
        <xdr:cNvSpPr>
          <a:spLocks noChangeShapeType="1"/>
        </xdr:cNvSpPr>
      </xdr:nvSpPr>
      <xdr:spPr bwMode="auto">
        <a:xfrm>
          <a:off x="762000"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142875</xdr:rowOff>
    </xdr:from>
    <xdr:to>
      <xdr:col>1</xdr:col>
      <xdr:colOff>76200</xdr:colOff>
      <xdr:row>37</xdr:row>
      <xdr:rowOff>9525</xdr:rowOff>
    </xdr:to>
    <xdr:sp macro="" textlink="">
      <xdr:nvSpPr>
        <xdr:cNvPr id="10295" name="Text Box 55">
          <a:extLst>
            <a:ext uri="{FF2B5EF4-FFF2-40B4-BE49-F238E27FC236}">
              <a16:creationId xmlns:a16="http://schemas.microsoft.com/office/drawing/2014/main" id="{DEB6A159-FEE7-4656-B137-C18FCDC99269}"/>
            </a:ext>
          </a:extLst>
        </xdr:cNvPr>
        <xdr:cNvSpPr txBox="1">
          <a:spLocks noChangeArrowheads="1"/>
        </xdr:cNvSpPr>
      </xdr:nvSpPr>
      <xdr:spPr bwMode="auto">
        <a:xfrm>
          <a:off x="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70576" name="Line 56">
          <a:extLst>
            <a:ext uri="{FF2B5EF4-FFF2-40B4-BE49-F238E27FC236}">
              <a16:creationId xmlns:a16="http://schemas.microsoft.com/office/drawing/2014/main" id="{477A0769-86D2-4A8E-8D45-B305328D37E8}"/>
            </a:ext>
          </a:extLst>
        </xdr:cNvPr>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7" name="Text Box 57">
          <a:extLst>
            <a:ext uri="{FF2B5EF4-FFF2-40B4-BE49-F238E27FC236}">
              <a16:creationId xmlns:a16="http://schemas.microsoft.com/office/drawing/2014/main" id="{5E6B694F-34BC-498A-BE1E-0B824D51F9DB}"/>
            </a:ext>
          </a:extLst>
        </xdr:cNvPr>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70578" name="財政力グラフ枠">
          <a:extLst>
            <a:ext uri="{FF2B5EF4-FFF2-40B4-BE49-F238E27FC236}">
              <a16:creationId xmlns:a16="http://schemas.microsoft.com/office/drawing/2014/main" id="{3A38EF1A-C6EA-451E-AACC-CCF332636FEC}"/>
            </a:ext>
          </a:extLst>
        </xdr:cNvPr>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161925</xdr:rowOff>
    </xdr:from>
    <xdr:to>
      <xdr:col>7</xdr:col>
      <xdr:colOff>152400</xdr:colOff>
      <xdr:row>45</xdr:row>
      <xdr:rowOff>104775</xdr:rowOff>
    </xdr:to>
    <xdr:sp macro="" textlink="">
      <xdr:nvSpPr>
        <xdr:cNvPr id="370579" name="Line 59">
          <a:extLst>
            <a:ext uri="{FF2B5EF4-FFF2-40B4-BE49-F238E27FC236}">
              <a16:creationId xmlns:a16="http://schemas.microsoft.com/office/drawing/2014/main" id="{9368785A-2A72-4C2A-8B83-A939CC6B866D}"/>
            </a:ext>
          </a:extLst>
        </xdr:cNvPr>
        <xdr:cNvSpPr>
          <a:spLocks noChangeShapeType="1"/>
        </xdr:cNvSpPr>
      </xdr:nvSpPr>
      <xdr:spPr bwMode="auto">
        <a:xfrm flipV="1">
          <a:off x="4953000" y="6162675"/>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104775</xdr:rowOff>
    </xdr:from>
    <xdr:to>
      <xdr:col>8</xdr:col>
      <xdr:colOff>314325</xdr:colOff>
      <xdr:row>46</xdr:row>
      <xdr:rowOff>142875</xdr:rowOff>
    </xdr:to>
    <xdr:sp macro="" textlink="">
      <xdr:nvSpPr>
        <xdr:cNvPr id="10300" name="財政力最小値テキスト">
          <a:extLst>
            <a:ext uri="{FF2B5EF4-FFF2-40B4-BE49-F238E27FC236}">
              <a16:creationId xmlns:a16="http://schemas.microsoft.com/office/drawing/2014/main" id="{EF6E0E0B-105E-4810-91AB-B8157FF76070}"/>
            </a:ext>
          </a:extLst>
        </xdr:cNvPr>
        <xdr:cNvSpPr txBox="1">
          <a:spLocks noChangeArrowheads="1"/>
        </xdr:cNvSpPr>
      </xdr:nvSpPr>
      <xdr:spPr bwMode="auto">
        <a:xfrm>
          <a:off x="5038725"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0.23</a:t>
          </a:r>
          <a:endParaRPr lang="ja-JP" altLang="en-US"/>
        </a:p>
      </xdr:txBody>
    </xdr:sp>
    <xdr:clientData/>
  </xdr:twoCellAnchor>
  <xdr:twoCellAnchor>
    <xdr:from>
      <xdr:col>7</xdr:col>
      <xdr:colOff>66675</xdr:colOff>
      <xdr:row>45</xdr:row>
      <xdr:rowOff>104775</xdr:rowOff>
    </xdr:from>
    <xdr:to>
      <xdr:col>7</xdr:col>
      <xdr:colOff>238125</xdr:colOff>
      <xdr:row>45</xdr:row>
      <xdr:rowOff>104775</xdr:rowOff>
    </xdr:to>
    <xdr:sp macro="" textlink="">
      <xdr:nvSpPr>
        <xdr:cNvPr id="370581" name="Line 61">
          <a:extLst>
            <a:ext uri="{FF2B5EF4-FFF2-40B4-BE49-F238E27FC236}">
              <a16:creationId xmlns:a16="http://schemas.microsoft.com/office/drawing/2014/main" id="{4FF72EB8-7A10-468D-A030-4DF14BAD6410}"/>
            </a:ext>
          </a:extLst>
        </xdr:cNvPr>
        <xdr:cNvSpPr>
          <a:spLocks noChangeShapeType="1"/>
        </xdr:cNvSpPr>
      </xdr:nvSpPr>
      <xdr:spPr bwMode="auto">
        <a:xfrm>
          <a:off x="4867275" y="7820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104775</xdr:rowOff>
    </xdr:from>
    <xdr:to>
      <xdr:col>8</xdr:col>
      <xdr:colOff>314325</xdr:colOff>
      <xdr:row>35</xdr:row>
      <xdr:rowOff>142875</xdr:rowOff>
    </xdr:to>
    <xdr:sp macro="" textlink="">
      <xdr:nvSpPr>
        <xdr:cNvPr id="10302" name="財政力最大値テキスト">
          <a:extLst>
            <a:ext uri="{FF2B5EF4-FFF2-40B4-BE49-F238E27FC236}">
              <a16:creationId xmlns:a16="http://schemas.microsoft.com/office/drawing/2014/main" id="{976B9C32-3FFB-4CA0-B6FA-E25C495DCE62}"/>
            </a:ext>
          </a:extLst>
        </xdr:cNvPr>
        <xdr:cNvSpPr txBox="1">
          <a:spLocks noChangeArrowheads="1"/>
        </xdr:cNvSpPr>
      </xdr:nvSpPr>
      <xdr:spPr bwMode="auto">
        <a:xfrm>
          <a:off x="503872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1.26</a:t>
          </a:r>
          <a:endParaRPr lang="ja-JP" altLang="en-US"/>
        </a:p>
      </xdr:txBody>
    </xdr:sp>
    <xdr:clientData/>
  </xdr:twoCellAnchor>
  <xdr:twoCellAnchor>
    <xdr:from>
      <xdr:col>7</xdr:col>
      <xdr:colOff>66675</xdr:colOff>
      <xdr:row>35</xdr:row>
      <xdr:rowOff>161925</xdr:rowOff>
    </xdr:from>
    <xdr:to>
      <xdr:col>7</xdr:col>
      <xdr:colOff>238125</xdr:colOff>
      <xdr:row>35</xdr:row>
      <xdr:rowOff>161925</xdr:rowOff>
    </xdr:to>
    <xdr:sp macro="" textlink="">
      <xdr:nvSpPr>
        <xdr:cNvPr id="370583" name="Line 63">
          <a:extLst>
            <a:ext uri="{FF2B5EF4-FFF2-40B4-BE49-F238E27FC236}">
              <a16:creationId xmlns:a16="http://schemas.microsoft.com/office/drawing/2014/main" id="{6B345B49-725F-40F2-BD54-58C4F0F8F244}"/>
            </a:ext>
          </a:extLst>
        </xdr:cNvPr>
        <xdr:cNvSpPr>
          <a:spLocks noChangeShapeType="1"/>
        </xdr:cNvSpPr>
      </xdr:nvSpPr>
      <xdr:spPr bwMode="auto">
        <a:xfrm>
          <a:off x="4867275" y="61626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47625</xdr:rowOff>
    </xdr:from>
    <xdr:to>
      <xdr:col>7</xdr:col>
      <xdr:colOff>152400</xdr:colOff>
      <xdr:row>43</xdr:row>
      <xdr:rowOff>76200</xdr:rowOff>
    </xdr:to>
    <xdr:sp macro="" textlink="">
      <xdr:nvSpPr>
        <xdr:cNvPr id="370584" name="Line 64">
          <a:extLst>
            <a:ext uri="{FF2B5EF4-FFF2-40B4-BE49-F238E27FC236}">
              <a16:creationId xmlns:a16="http://schemas.microsoft.com/office/drawing/2014/main" id="{E2D32B92-BC90-4D9F-8E1D-3CB08FC61CFD}"/>
            </a:ext>
          </a:extLst>
        </xdr:cNvPr>
        <xdr:cNvSpPr>
          <a:spLocks noChangeShapeType="1"/>
        </xdr:cNvSpPr>
      </xdr:nvSpPr>
      <xdr:spPr bwMode="auto">
        <a:xfrm>
          <a:off x="4114800" y="74199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28575</xdr:rowOff>
    </xdr:from>
    <xdr:to>
      <xdr:col>8</xdr:col>
      <xdr:colOff>314325</xdr:colOff>
      <xdr:row>44</xdr:row>
      <xdr:rowOff>66675</xdr:rowOff>
    </xdr:to>
    <xdr:sp macro="" textlink="">
      <xdr:nvSpPr>
        <xdr:cNvPr id="10305" name="財政力平均値テキスト">
          <a:extLst>
            <a:ext uri="{FF2B5EF4-FFF2-40B4-BE49-F238E27FC236}">
              <a16:creationId xmlns:a16="http://schemas.microsoft.com/office/drawing/2014/main" id="{D5F42790-8493-40F9-9821-0F5944842128}"/>
            </a:ext>
          </a:extLst>
        </xdr:cNvPr>
        <xdr:cNvSpPr txBox="1">
          <a:spLocks noChangeArrowheads="1"/>
        </xdr:cNvSpPr>
      </xdr:nvSpPr>
      <xdr:spPr bwMode="auto">
        <a:xfrm>
          <a:off x="5038725" y="740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0.46</a:t>
          </a:r>
          <a:endParaRPr lang="ja-JP" altLang="en-US"/>
        </a:p>
      </xdr:txBody>
    </xdr:sp>
    <xdr:clientData/>
  </xdr:twoCellAnchor>
  <xdr:twoCellAnchor>
    <xdr:from>
      <xdr:col>7</xdr:col>
      <xdr:colOff>104775</xdr:colOff>
      <xdr:row>43</xdr:row>
      <xdr:rowOff>28575</xdr:rowOff>
    </xdr:from>
    <xdr:to>
      <xdr:col>7</xdr:col>
      <xdr:colOff>200025</xdr:colOff>
      <xdr:row>43</xdr:row>
      <xdr:rowOff>133350</xdr:rowOff>
    </xdr:to>
    <xdr:sp macro="" textlink="">
      <xdr:nvSpPr>
        <xdr:cNvPr id="370586" name="AutoShape 66">
          <a:extLst>
            <a:ext uri="{FF2B5EF4-FFF2-40B4-BE49-F238E27FC236}">
              <a16:creationId xmlns:a16="http://schemas.microsoft.com/office/drawing/2014/main" id="{951D4629-35B5-4CC4-BBB6-36807F2AB050}"/>
            </a:ext>
          </a:extLst>
        </xdr:cNvPr>
        <xdr:cNvSpPr>
          <a:spLocks noChangeArrowheads="1"/>
        </xdr:cNvSpPr>
      </xdr:nvSpPr>
      <xdr:spPr bwMode="auto">
        <a:xfrm>
          <a:off x="4905375" y="74009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152400</xdr:rowOff>
    </xdr:from>
    <xdr:to>
      <xdr:col>6</xdr:col>
      <xdr:colOff>0</xdr:colOff>
      <xdr:row>43</xdr:row>
      <xdr:rowOff>47625</xdr:rowOff>
    </xdr:to>
    <xdr:sp macro="" textlink="">
      <xdr:nvSpPr>
        <xdr:cNvPr id="370587" name="Line 67">
          <a:extLst>
            <a:ext uri="{FF2B5EF4-FFF2-40B4-BE49-F238E27FC236}">
              <a16:creationId xmlns:a16="http://schemas.microsoft.com/office/drawing/2014/main" id="{FC2A49B1-F15D-4C5A-B5BE-6D10F1178E5F}"/>
            </a:ext>
          </a:extLst>
        </xdr:cNvPr>
        <xdr:cNvSpPr>
          <a:spLocks noChangeShapeType="1"/>
        </xdr:cNvSpPr>
      </xdr:nvSpPr>
      <xdr:spPr bwMode="auto">
        <a:xfrm>
          <a:off x="3228975" y="73533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47625</xdr:rowOff>
    </xdr:from>
    <xdr:to>
      <xdr:col>6</xdr:col>
      <xdr:colOff>47625</xdr:colOff>
      <xdr:row>43</xdr:row>
      <xdr:rowOff>142875</xdr:rowOff>
    </xdr:to>
    <xdr:sp macro="" textlink="">
      <xdr:nvSpPr>
        <xdr:cNvPr id="370588" name="AutoShape 68">
          <a:extLst>
            <a:ext uri="{FF2B5EF4-FFF2-40B4-BE49-F238E27FC236}">
              <a16:creationId xmlns:a16="http://schemas.microsoft.com/office/drawing/2014/main" id="{DF4DFE13-3F71-4191-9BFC-CDFB00458C54}"/>
            </a:ext>
          </a:extLst>
        </xdr:cNvPr>
        <xdr:cNvSpPr>
          <a:spLocks noChangeArrowheads="1"/>
        </xdr:cNvSpPr>
      </xdr:nvSpPr>
      <xdr:spPr bwMode="auto">
        <a:xfrm>
          <a:off x="4067175" y="7419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161925</xdr:rowOff>
    </xdr:from>
    <xdr:to>
      <xdr:col>6</xdr:col>
      <xdr:colOff>352425</xdr:colOff>
      <xdr:row>45</xdr:row>
      <xdr:rowOff>28575</xdr:rowOff>
    </xdr:to>
    <xdr:sp macro="" textlink="">
      <xdr:nvSpPr>
        <xdr:cNvPr id="10309" name="Text Box 69">
          <a:extLst>
            <a:ext uri="{FF2B5EF4-FFF2-40B4-BE49-F238E27FC236}">
              <a16:creationId xmlns:a16="http://schemas.microsoft.com/office/drawing/2014/main" id="{DC783874-22FB-4DFE-8E82-74E2D5123A2F}"/>
            </a:ext>
          </a:extLst>
        </xdr:cNvPr>
        <xdr:cNvSpPr txBox="1">
          <a:spLocks noChangeArrowheads="1"/>
        </xdr:cNvSpPr>
      </xdr:nvSpPr>
      <xdr:spPr bwMode="auto">
        <a:xfrm>
          <a:off x="3733800" y="7534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endParaRPr lang="ja-JP" altLang="en-US"/>
        </a:p>
      </xdr:txBody>
    </xdr:sp>
    <xdr:clientData/>
  </xdr:twoCellAnchor>
  <xdr:twoCellAnchor>
    <xdr:from>
      <xdr:col>3</xdr:col>
      <xdr:colOff>276225</xdr:colOff>
      <xdr:row>42</xdr:row>
      <xdr:rowOff>133350</xdr:rowOff>
    </xdr:from>
    <xdr:to>
      <xdr:col>4</xdr:col>
      <xdr:colOff>485775</xdr:colOff>
      <xdr:row>42</xdr:row>
      <xdr:rowOff>152400</xdr:rowOff>
    </xdr:to>
    <xdr:sp macro="" textlink="">
      <xdr:nvSpPr>
        <xdr:cNvPr id="370590" name="Line 70">
          <a:extLst>
            <a:ext uri="{FF2B5EF4-FFF2-40B4-BE49-F238E27FC236}">
              <a16:creationId xmlns:a16="http://schemas.microsoft.com/office/drawing/2014/main" id="{725C79D2-F684-44AE-B90E-F06AF0F1AF3F}"/>
            </a:ext>
          </a:extLst>
        </xdr:cNvPr>
        <xdr:cNvSpPr>
          <a:spLocks noChangeShapeType="1"/>
        </xdr:cNvSpPr>
      </xdr:nvSpPr>
      <xdr:spPr bwMode="auto">
        <a:xfrm>
          <a:off x="2333625" y="73342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0</xdr:rowOff>
    </xdr:from>
    <xdr:to>
      <xdr:col>4</xdr:col>
      <xdr:colOff>533400</xdr:colOff>
      <xdr:row>43</xdr:row>
      <xdr:rowOff>95250</xdr:rowOff>
    </xdr:to>
    <xdr:sp macro="" textlink="">
      <xdr:nvSpPr>
        <xdr:cNvPr id="370591" name="AutoShape 71">
          <a:extLst>
            <a:ext uri="{FF2B5EF4-FFF2-40B4-BE49-F238E27FC236}">
              <a16:creationId xmlns:a16="http://schemas.microsoft.com/office/drawing/2014/main" id="{CF769339-F1C1-4C35-B283-BB3BB645B986}"/>
            </a:ext>
          </a:extLst>
        </xdr:cNvPr>
        <xdr:cNvSpPr>
          <a:spLocks noChangeArrowheads="1"/>
        </xdr:cNvSpPr>
      </xdr:nvSpPr>
      <xdr:spPr bwMode="auto">
        <a:xfrm>
          <a:off x="3171825" y="7372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114300</xdr:rowOff>
    </xdr:from>
    <xdr:to>
      <xdr:col>5</xdr:col>
      <xdr:colOff>180975</xdr:colOff>
      <xdr:row>44</xdr:row>
      <xdr:rowOff>152400</xdr:rowOff>
    </xdr:to>
    <xdr:sp macro="" textlink="">
      <xdr:nvSpPr>
        <xdr:cNvPr id="10312" name="Text Box 72">
          <a:extLst>
            <a:ext uri="{FF2B5EF4-FFF2-40B4-BE49-F238E27FC236}">
              <a16:creationId xmlns:a16="http://schemas.microsoft.com/office/drawing/2014/main" id="{2C41CC2F-3697-4915-A554-2A65BA1640E2}"/>
            </a:ext>
          </a:extLst>
        </xdr:cNvPr>
        <xdr:cNvSpPr txBox="1">
          <a:spLocks noChangeArrowheads="1"/>
        </xdr:cNvSpPr>
      </xdr:nvSpPr>
      <xdr:spPr bwMode="auto">
        <a:xfrm>
          <a:off x="284797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0.48</a:t>
          </a:r>
          <a:endParaRPr lang="ja-JP" altLang="en-US"/>
        </a:p>
      </xdr:txBody>
    </xdr:sp>
    <xdr:clientData/>
  </xdr:twoCellAnchor>
  <xdr:twoCellAnchor>
    <xdr:from>
      <xdr:col>2</xdr:col>
      <xdr:colOff>76200</xdr:colOff>
      <xdr:row>42</xdr:row>
      <xdr:rowOff>133350</xdr:rowOff>
    </xdr:from>
    <xdr:to>
      <xdr:col>3</xdr:col>
      <xdr:colOff>276225</xdr:colOff>
      <xdr:row>42</xdr:row>
      <xdr:rowOff>133350</xdr:rowOff>
    </xdr:to>
    <xdr:sp macro="" textlink="">
      <xdr:nvSpPr>
        <xdr:cNvPr id="370593" name="Line 73">
          <a:extLst>
            <a:ext uri="{FF2B5EF4-FFF2-40B4-BE49-F238E27FC236}">
              <a16:creationId xmlns:a16="http://schemas.microsoft.com/office/drawing/2014/main" id="{C37D771E-8C04-4A16-B68A-663270D78E21}"/>
            </a:ext>
          </a:extLst>
        </xdr:cNvPr>
        <xdr:cNvSpPr>
          <a:spLocks noChangeShapeType="1"/>
        </xdr:cNvSpPr>
      </xdr:nvSpPr>
      <xdr:spPr bwMode="auto">
        <a:xfrm>
          <a:off x="1447800" y="73342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133350</xdr:rowOff>
    </xdr:from>
    <xdr:to>
      <xdr:col>3</xdr:col>
      <xdr:colOff>333375</xdr:colOff>
      <xdr:row>43</xdr:row>
      <xdr:rowOff>66675</xdr:rowOff>
    </xdr:to>
    <xdr:sp macro="" textlink="">
      <xdr:nvSpPr>
        <xdr:cNvPr id="370594" name="AutoShape 74">
          <a:extLst>
            <a:ext uri="{FF2B5EF4-FFF2-40B4-BE49-F238E27FC236}">
              <a16:creationId xmlns:a16="http://schemas.microsoft.com/office/drawing/2014/main" id="{1A90DA5D-784C-41B6-B76F-0FA1FA7B62AB}"/>
            </a:ext>
          </a:extLst>
        </xdr:cNvPr>
        <xdr:cNvSpPr>
          <a:spLocks noChangeArrowheads="1"/>
        </xdr:cNvSpPr>
      </xdr:nvSpPr>
      <xdr:spPr bwMode="auto">
        <a:xfrm>
          <a:off x="2286000" y="7334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76200</xdr:rowOff>
    </xdr:from>
    <xdr:to>
      <xdr:col>3</xdr:col>
      <xdr:colOff>657225</xdr:colOff>
      <xdr:row>44</xdr:row>
      <xdr:rowOff>114300</xdr:rowOff>
    </xdr:to>
    <xdr:sp macro="" textlink="">
      <xdr:nvSpPr>
        <xdr:cNvPr id="10315" name="Text Box 75">
          <a:extLst>
            <a:ext uri="{FF2B5EF4-FFF2-40B4-BE49-F238E27FC236}">
              <a16:creationId xmlns:a16="http://schemas.microsoft.com/office/drawing/2014/main" id="{06538665-3008-4986-A58B-68B95977B859}"/>
            </a:ext>
          </a:extLst>
        </xdr:cNvPr>
        <xdr:cNvSpPr txBox="1">
          <a:spLocks noChangeArrowheads="1"/>
        </xdr:cNvSpPr>
      </xdr:nvSpPr>
      <xdr:spPr bwMode="auto">
        <a:xfrm>
          <a:off x="195262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0.50</a:t>
          </a:r>
          <a:endParaRPr lang="ja-JP" altLang="en-US"/>
        </a:p>
      </xdr:txBody>
    </xdr:sp>
    <xdr:clientData/>
  </xdr:twoCellAnchor>
  <xdr:twoCellAnchor>
    <xdr:from>
      <xdr:col>2</xdr:col>
      <xdr:colOff>28575</xdr:colOff>
      <xdr:row>42</xdr:row>
      <xdr:rowOff>152400</xdr:rowOff>
    </xdr:from>
    <xdr:to>
      <xdr:col>2</xdr:col>
      <xdr:colOff>123825</xdr:colOff>
      <xdr:row>43</xdr:row>
      <xdr:rowOff>85725</xdr:rowOff>
    </xdr:to>
    <xdr:sp macro="" textlink="">
      <xdr:nvSpPr>
        <xdr:cNvPr id="370596" name="AutoShape 76">
          <a:extLst>
            <a:ext uri="{FF2B5EF4-FFF2-40B4-BE49-F238E27FC236}">
              <a16:creationId xmlns:a16="http://schemas.microsoft.com/office/drawing/2014/main" id="{18D147A9-F7DC-4AA0-BC21-7A5B05E1D8F0}"/>
            </a:ext>
          </a:extLst>
        </xdr:cNvPr>
        <xdr:cNvSpPr>
          <a:spLocks noChangeArrowheads="1"/>
        </xdr:cNvSpPr>
      </xdr:nvSpPr>
      <xdr:spPr bwMode="auto">
        <a:xfrm>
          <a:off x="1400175" y="7353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95250</xdr:rowOff>
    </xdr:from>
    <xdr:to>
      <xdr:col>2</xdr:col>
      <xdr:colOff>457200</xdr:colOff>
      <xdr:row>44</xdr:row>
      <xdr:rowOff>133350</xdr:rowOff>
    </xdr:to>
    <xdr:sp macro="" textlink="">
      <xdr:nvSpPr>
        <xdr:cNvPr id="10317" name="Text Box 77">
          <a:extLst>
            <a:ext uri="{FF2B5EF4-FFF2-40B4-BE49-F238E27FC236}">
              <a16:creationId xmlns:a16="http://schemas.microsoft.com/office/drawing/2014/main" id="{C8636711-4093-48CB-972B-3AF307E5B51E}"/>
            </a:ext>
          </a:extLst>
        </xdr:cNvPr>
        <xdr:cNvSpPr txBox="1">
          <a:spLocks noChangeArrowheads="1"/>
        </xdr:cNvSpPr>
      </xdr:nvSpPr>
      <xdr:spPr bwMode="auto">
        <a:xfrm>
          <a:off x="1066800" y="746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0.49</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8" name="Text Box 78">
          <a:extLst>
            <a:ext uri="{FF2B5EF4-FFF2-40B4-BE49-F238E27FC236}">
              <a16:creationId xmlns:a16="http://schemas.microsoft.com/office/drawing/2014/main" id="{D9E0D75F-DF29-49EE-A584-1F50B0DAF5D9}"/>
            </a:ext>
          </a:extLst>
        </xdr:cNvPr>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9" name="Text Box 79">
          <a:extLst>
            <a:ext uri="{FF2B5EF4-FFF2-40B4-BE49-F238E27FC236}">
              <a16:creationId xmlns:a16="http://schemas.microsoft.com/office/drawing/2014/main" id="{0F5C9391-34B0-47D4-83A3-89E12DD82744}"/>
            </a:ext>
          </a:extLst>
        </xdr:cNvPr>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0" name="Text Box 80">
          <a:extLst>
            <a:ext uri="{FF2B5EF4-FFF2-40B4-BE49-F238E27FC236}">
              <a16:creationId xmlns:a16="http://schemas.microsoft.com/office/drawing/2014/main" id="{8F71E75B-9E9E-450C-8E0E-93F112599FDE}"/>
            </a:ext>
          </a:extLst>
        </xdr:cNvPr>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1" name="Text Box 81">
          <a:extLst>
            <a:ext uri="{FF2B5EF4-FFF2-40B4-BE49-F238E27FC236}">
              <a16:creationId xmlns:a16="http://schemas.microsoft.com/office/drawing/2014/main" id="{BCFA49CA-0894-4E81-88A5-F8EA3CA8477E}"/>
            </a:ext>
          </a:extLst>
        </xdr:cNvPr>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2" name="Text Box 82">
          <a:extLst>
            <a:ext uri="{FF2B5EF4-FFF2-40B4-BE49-F238E27FC236}">
              <a16:creationId xmlns:a16="http://schemas.microsoft.com/office/drawing/2014/main" id="{AF18A8CB-F666-422A-9189-159485928C7B}"/>
            </a:ext>
          </a:extLst>
        </xdr:cNvPr>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43</xdr:row>
      <xdr:rowOff>28575</xdr:rowOff>
    </xdr:from>
    <xdr:to>
      <xdr:col>7</xdr:col>
      <xdr:colOff>200025</xdr:colOff>
      <xdr:row>43</xdr:row>
      <xdr:rowOff>133350</xdr:rowOff>
    </xdr:to>
    <xdr:sp macro="" textlink="">
      <xdr:nvSpPr>
        <xdr:cNvPr id="370603" name="Oval 83">
          <a:extLst>
            <a:ext uri="{FF2B5EF4-FFF2-40B4-BE49-F238E27FC236}">
              <a16:creationId xmlns:a16="http://schemas.microsoft.com/office/drawing/2014/main" id="{E5CB8044-7087-418D-981D-C33E632B9137}"/>
            </a:ext>
          </a:extLst>
        </xdr:cNvPr>
        <xdr:cNvSpPr>
          <a:spLocks noChangeArrowheads="1"/>
        </xdr:cNvSpPr>
      </xdr:nvSpPr>
      <xdr:spPr bwMode="auto">
        <a:xfrm>
          <a:off x="4905375" y="7400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76200</xdr:rowOff>
    </xdr:from>
    <xdr:to>
      <xdr:col>8</xdr:col>
      <xdr:colOff>314325</xdr:colOff>
      <xdr:row>43</xdr:row>
      <xdr:rowOff>114300</xdr:rowOff>
    </xdr:to>
    <xdr:sp macro="" textlink="">
      <xdr:nvSpPr>
        <xdr:cNvPr id="10324" name="財政力該当値テキスト">
          <a:extLst>
            <a:ext uri="{FF2B5EF4-FFF2-40B4-BE49-F238E27FC236}">
              <a16:creationId xmlns:a16="http://schemas.microsoft.com/office/drawing/2014/main" id="{FC937C7C-B7B0-4EED-A85E-E23EBB343438}"/>
            </a:ext>
          </a:extLst>
        </xdr:cNvPr>
        <xdr:cNvSpPr txBox="1">
          <a:spLocks noChangeArrowheads="1"/>
        </xdr:cNvSpPr>
      </xdr:nvSpPr>
      <xdr:spPr bwMode="auto">
        <a:xfrm>
          <a:off x="503872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0.46</a:t>
          </a:r>
          <a:endParaRPr lang="ja-JP" altLang="en-US"/>
        </a:p>
      </xdr:txBody>
    </xdr:sp>
    <xdr:clientData/>
  </xdr:twoCellAnchor>
  <xdr:twoCellAnchor>
    <xdr:from>
      <xdr:col>5</xdr:col>
      <xdr:colOff>638175</xdr:colOff>
      <xdr:row>43</xdr:row>
      <xdr:rowOff>0</xdr:rowOff>
    </xdr:from>
    <xdr:to>
      <xdr:col>6</xdr:col>
      <xdr:colOff>47625</xdr:colOff>
      <xdr:row>43</xdr:row>
      <xdr:rowOff>95250</xdr:rowOff>
    </xdr:to>
    <xdr:sp macro="" textlink="">
      <xdr:nvSpPr>
        <xdr:cNvPr id="370605" name="Oval 85">
          <a:extLst>
            <a:ext uri="{FF2B5EF4-FFF2-40B4-BE49-F238E27FC236}">
              <a16:creationId xmlns:a16="http://schemas.microsoft.com/office/drawing/2014/main" id="{F59AC2A6-80D4-41A5-9177-89721355F56A}"/>
            </a:ext>
          </a:extLst>
        </xdr:cNvPr>
        <xdr:cNvSpPr>
          <a:spLocks noChangeArrowheads="1"/>
        </xdr:cNvSpPr>
      </xdr:nvSpPr>
      <xdr:spPr bwMode="auto">
        <a:xfrm>
          <a:off x="4067175" y="7372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133350</xdr:rowOff>
    </xdr:from>
    <xdr:to>
      <xdr:col>6</xdr:col>
      <xdr:colOff>352425</xdr:colOff>
      <xdr:row>43</xdr:row>
      <xdr:rowOff>0</xdr:rowOff>
    </xdr:to>
    <xdr:sp macro="" textlink="">
      <xdr:nvSpPr>
        <xdr:cNvPr id="10326" name="Text Box 86">
          <a:extLst>
            <a:ext uri="{FF2B5EF4-FFF2-40B4-BE49-F238E27FC236}">
              <a16:creationId xmlns:a16="http://schemas.microsoft.com/office/drawing/2014/main" id="{F2708FE6-C155-4AC0-8C9C-32BB5AB118A3}"/>
            </a:ext>
          </a:extLst>
        </xdr:cNvPr>
        <xdr:cNvSpPr txBox="1">
          <a:spLocks noChangeArrowheads="1"/>
        </xdr:cNvSpPr>
      </xdr:nvSpPr>
      <xdr:spPr bwMode="auto">
        <a:xfrm>
          <a:off x="3733800" y="7162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0.48</a:t>
          </a:r>
          <a:endParaRPr lang="ja-JP" altLang="en-US"/>
        </a:p>
      </xdr:txBody>
    </xdr:sp>
    <xdr:clientData/>
  </xdr:twoCellAnchor>
  <xdr:twoCellAnchor>
    <xdr:from>
      <xdr:col>4</xdr:col>
      <xdr:colOff>428625</xdr:colOff>
      <xdr:row>42</xdr:row>
      <xdr:rowOff>104775</xdr:rowOff>
    </xdr:from>
    <xdr:to>
      <xdr:col>4</xdr:col>
      <xdr:colOff>533400</xdr:colOff>
      <xdr:row>43</xdr:row>
      <xdr:rowOff>38100</xdr:rowOff>
    </xdr:to>
    <xdr:sp macro="" textlink="">
      <xdr:nvSpPr>
        <xdr:cNvPr id="370607" name="Oval 87">
          <a:extLst>
            <a:ext uri="{FF2B5EF4-FFF2-40B4-BE49-F238E27FC236}">
              <a16:creationId xmlns:a16="http://schemas.microsoft.com/office/drawing/2014/main" id="{EAAAC74A-1CFB-4173-BAAF-EDC7D79DD0F8}"/>
            </a:ext>
          </a:extLst>
        </xdr:cNvPr>
        <xdr:cNvSpPr>
          <a:spLocks noChangeArrowheads="1"/>
        </xdr:cNvSpPr>
      </xdr:nvSpPr>
      <xdr:spPr bwMode="auto">
        <a:xfrm>
          <a:off x="3171825" y="7305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76200</xdr:rowOff>
    </xdr:from>
    <xdr:to>
      <xdr:col>5</xdr:col>
      <xdr:colOff>180975</xdr:colOff>
      <xdr:row>42</xdr:row>
      <xdr:rowOff>114300</xdr:rowOff>
    </xdr:to>
    <xdr:sp macro="" textlink="">
      <xdr:nvSpPr>
        <xdr:cNvPr id="10328" name="Text Box 88">
          <a:extLst>
            <a:ext uri="{FF2B5EF4-FFF2-40B4-BE49-F238E27FC236}">
              <a16:creationId xmlns:a16="http://schemas.microsoft.com/office/drawing/2014/main" id="{316F1836-5984-4CAB-8236-74F6015CB44F}"/>
            </a:ext>
          </a:extLst>
        </xdr:cNvPr>
        <xdr:cNvSpPr txBox="1">
          <a:spLocks noChangeArrowheads="1"/>
        </xdr:cNvSpPr>
      </xdr:nvSpPr>
      <xdr:spPr bwMode="auto">
        <a:xfrm>
          <a:off x="284797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0.52</a:t>
          </a:r>
          <a:endParaRPr lang="ja-JP" altLang="en-US"/>
        </a:p>
      </xdr:txBody>
    </xdr:sp>
    <xdr:clientData/>
  </xdr:twoCellAnchor>
  <xdr:twoCellAnchor>
    <xdr:from>
      <xdr:col>3</xdr:col>
      <xdr:colOff>228600</xdr:colOff>
      <xdr:row>42</xdr:row>
      <xdr:rowOff>85725</xdr:rowOff>
    </xdr:from>
    <xdr:to>
      <xdr:col>3</xdr:col>
      <xdr:colOff>333375</xdr:colOff>
      <xdr:row>43</xdr:row>
      <xdr:rowOff>19050</xdr:rowOff>
    </xdr:to>
    <xdr:sp macro="" textlink="">
      <xdr:nvSpPr>
        <xdr:cNvPr id="370609" name="Oval 89">
          <a:extLst>
            <a:ext uri="{FF2B5EF4-FFF2-40B4-BE49-F238E27FC236}">
              <a16:creationId xmlns:a16="http://schemas.microsoft.com/office/drawing/2014/main" id="{7AC98E29-B1E4-42AF-B7DE-DCF38E78C757}"/>
            </a:ext>
          </a:extLst>
        </xdr:cNvPr>
        <xdr:cNvSpPr>
          <a:spLocks noChangeArrowheads="1"/>
        </xdr:cNvSpPr>
      </xdr:nvSpPr>
      <xdr:spPr bwMode="auto">
        <a:xfrm>
          <a:off x="2286000" y="7286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57150</xdr:rowOff>
    </xdr:from>
    <xdr:to>
      <xdr:col>3</xdr:col>
      <xdr:colOff>657225</xdr:colOff>
      <xdr:row>42</xdr:row>
      <xdr:rowOff>95250</xdr:rowOff>
    </xdr:to>
    <xdr:sp macro="" textlink="">
      <xdr:nvSpPr>
        <xdr:cNvPr id="10330" name="Text Box 90">
          <a:extLst>
            <a:ext uri="{FF2B5EF4-FFF2-40B4-BE49-F238E27FC236}">
              <a16:creationId xmlns:a16="http://schemas.microsoft.com/office/drawing/2014/main" id="{738A3A92-C9E1-4185-A7F0-A00164A7D5DC}"/>
            </a:ext>
          </a:extLst>
        </xdr:cNvPr>
        <xdr:cNvSpPr txBox="1">
          <a:spLocks noChangeArrowheads="1"/>
        </xdr:cNvSpPr>
      </xdr:nvSpPr>
      <xdr:spPr bwMode="auto">
        <a:xfrm>
          <a:off x="195262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0.53</a:t>
          </a:r>
          <a:endParaRPr lang="ja-JP" altLang="en-US"/>
        </a:p>
      </xdr:txBody>
    </xdr:sp>
    <xdr:clientData/>
  </xdr:twoCellAnchor>
  <xdr:twoCellAnchor>
    <xdr:from>
      <xdr:col>2</xdr:col>
      <xdr:colOff>28575</xdr:colOff>
      <xdr:row>42</xdr:row>
      <xdr:rowOff>85725</xdr:rowOff>
    </xdr:from>
    <xdr:to>
      <xdr:col>2</xdr:col>
      <xdr:colOff>123825</xdr:colOff>
      <xdr:row>43</xdr:row>
      <xdr:rowOff>19050</xdr:rowOff>
    </xdr:to>
    <xdr:sp macro="" textlink="">
      <xdr:nvSpPr>
        <xdr:cNvPr id="370611" name="Oval 91">
          <a:extLst>
            <a:ext uri="{FF2B5EF4-FFF2-40B4-BE49-F238E27FC236}">
              <a16:creationId xmlns:a16="http://schemas.microsoft.com/office/drawing/2014/main" id="{83057595-6858-436A-9E57-0A998CEBEDEF}"/>
            </a:ext>
          </a:extLst>
        </xdr:cNvPr>
        <xdr:cNvSpPr>
          <a:spLocks noChangeArrowheads="1"/>
        </xdr:cNvSpPr>
      </xdr:nvSpPr>
      <xdr:spPr bwMode="auto">
        <a:xfrm>
          <a:off x="1400175" y="7286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57150</xdr:rowOff>
    </xdr:from>
    <xdr:to>
      <xdr:col>2</xdr:col>
      <xdr:colOff>457200</xdr:colOff>
      <xdr:row>42</xdr:row>
      <xdr:rowOff>95250</xdr:rowOff>
    </xdr:to>
    <xdr:sp macro="" textlink="">
      <xdr:nvSpPr>
        <xdr:cNvPr id="10332" name="Text Box 92">
          <a:extLst>
            <a:ext uri="{FF2B5EF4-FFF2-40B4-BE49-F238E27FC236}">
              <a16:creationId xmlns:a16="http://schemas.microsoft.com/office/drawing/2014/main" id="{2628FD64-43E8-4F9A-8C65-FCFEFA9A7769}"/>
            </a:ext>
          </a:extLst>
        </xdr:cNvPr>
        <xdr:cNvSpPr txBox="1">
          <a:spLocks noChangeArrowheads="1"/>
        </xdr:cNvSpPr>
      </xdr:nvSpPr>
      <xdr:spPr bwMode="auto">
        <a:xfrm>
          <a:off x="10668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0.53</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3" name="Rectangle 93">
          <a:extLst>
            <a:ext uri="{FF2B5EF4-FFF2-40B4-BE49-F238E27FC236}">
              <a16:creationId xmlns:a16="http://schemas.microsoft.com/office/drawing/2014/main" id="{91709862-63A8-4337-8682-42832DCE80E4}"/>
            </a:ext>
          </a:extLst>
        </xdr:cNvPr>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4" name="Text Box 94">
          <a:extLst>
            <a:ext uri="{FF2B5EF4-FFF2-40B4-BE49-F238E27FC236}">
              <a16:creationId xmlns:a16="http://schemas.microsoft.com/office/drawing/2014/main" id="{7BA8ACC3-1EB8-471C-A5DC-42C58F4D06E0}"/>
            </a:ext>
          </a:extLst>
        </xdr:cNvPr>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5" name="Text Box 95">
          <a:extLst>
            <a:ext uri="{FF2B5EF4-FFF2-40B4-BE49-F238E27FC236}">
              <a16:creationId xmlns:a16="http://schemas.microsoft.com/office/drawing/2014/main" id="{D2DD5FA3-4F62-4ACE-B2AC-D2A347961DBD}"/>
            </a:ext>
          </a:extLst>
        </xdr:cNvPr>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[92.9%]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6" name="Rectangle 96">
          <a:extLst>
            <a:ext uri="{FF2B5EF4-FFF2-40B4-BE49-F238E27FC236}">
              <a16:creationId xmlns:a16="http://schemas.microsoft.com/office/drawing/2014/main" id="{681FAFA7-4C9F-4EE1-A23E-4C8B9C4EDD10}"/>
            </a:ext>
          </a:extLst>
        </xdr:cNvPr>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7" name="Rectangle 97">
          <a:extLst>
            <a:ext uri="{FF2B5EF4-FFF2-40B4-BE49-F238E27FC236}">
              <a16:creationId xmlns:a16="http://schemas.microsoft.com/office/drawing/2014/main" id="{EE0B8A1D-3852-4C48-91FD-592BFABCDD64}"/>
            </a:ext>
          </a:extLst>
        </xdr:cNvPr>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58/62</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8" name="Rectangle 98">
          <a:extLst>
            <a:ext uri="{FF2B5EF4-FFF2-40B4-BE49-F238E27FC236}">
              <a16:creationId xmlns:a16="http://schemas.microsoft.com/office/drawing/2014/main" id="{8A5FA341-8A07-4B2B-997B-9B491E83F5C4}"/>
            </a:ext>
          </a:extLst>
        </xdr:cNvPr>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9" name="Rectangle 99">
          <a:extLst>
            <a:ext uri="{FF2B5EF4-FFF2-40B4-BE49-F238E27FC236}">
              <a16:creationId xmlns:a16="http://schemas.microsoft.com/office/drawing/2014/main" id="{CF415886-4714-4351-86E0-16D15278F1BF}"/>
            </a:ext>
          </a:extLst>
        </xdr:cNvPr>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0" name="Rectangle 100">
          <a:extLst>
            <a:ext uri="{FF2B5EF4-FFF2-40B4-BE49-F238E27FC236}">
              <a16:creationId xmlns:a16="http://schemas.microsoft.com/office/drawing/2014/main" id="{8F596951-B4E2-46E4-BD53-86BDEEAFE09D}"/>
            </a:ext>
          </a:extLst>
        </xdr:cNvPr>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1" name="Rectangle 101">
          <a:extLst>
            <a:ext uri="{FF2B5EF4-FFF2-40B4-BE49-F238E27FC236}">
              <a16:creationId xmlns:a16="http://schemas.microsoft.com/office/drawing/2014/main" id="{CE806A1D-EBA1-4732-841C-D2AB0A2F579A}"/>
            </a:ext>
          </a:extLst>
        </xdr:cNvPr>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88.7</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70622" name="Rectangle 102">
          <a:extLst>
            <a:ext uri="{FF2B5EF4-FFF2-40B4-BE49-F238E27FC236}">
              <a16:creationId xmlns:a16="http://schemas.microsoft.com/office/drawing/2014/main" id="{3FA49C6A-6D92-40B5-A64E-4AA0B7030941}"/>
            </a:ext>
          </a:extLst>
        </xdr:cNvPr>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70623" name="Rectangle 103">
          <a:extLst>
            <a:ext uri="{FF2B5EF4-FFF2-40B4-BE49-F238E27FC236}">
              <a16:creationId xmlns:a16="http://schemas.microsoft.com/office/drawing/2014/main" id="{92E3FCB9-52E2-4B45-AE0B-3761B875ECA5}"/>
            </a:ext>
          </a:extLst>
        </xdr:cNvPr>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4" name="Rectangle 104">
          <a:extLst>
            <a:ext uri="{FF2B5EF4-FFF2-40B4-BE49-F238E27FC236}">
              <a16:creationId xmlns:a16="http://schemas.microsoft.com/office/drawing/2014/main" id="{D12351ED-4055-4AE6-BFA3-E1B5FC497D21}"/>
            </a:ext>
          </a:extLst>
        </xdr:cNvPr>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5" name="Text Box 105">
          <a:extLst>
            <a:ext uri="{FF2B5EF4-FFF2-40B4-BE49-F238E27FC236}">
              <a16:creationId xmlns:a16="http://schemas.microsoft.com/office/drawing/2014/main" id="{BC799B8A-DB8B-4234-87A0-778100F050E9}"/>
            </a:ext>
          </a:extLst>
        </xdr:cNvPr>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昨年度より</a:t>
          </a:r>
          <a:r>
            <a:rPr lang="en-US" altLang="ja-JP" sz="1100">
              <a:effectLst/>
              <a:latin typeface="+mn-lt"/>
              <a:ea typeface="+mn-ea"/>
              <a:cs typeface="+mn-cs"/>
            </a:rPr>
            <a:t>5.6</a:t>
          </a:r>
          <a:r>
            <a:rPr lang="ja-JP" altLang="ja-JP" sz="1100">
              <a:effectLst/>
              <a:latin typeface="+mn-lt"/>
              <a:ea typeface="+mn-ea"/>
              <a:cs typeface="+mn-cs"/>
            </a:rPr>
            <a:t>％</a:t>
          </a:r>
          <a:r>
            <a:rPr lang="ja-JP" altLang="en-US" sz="1100">
              <a:effectLst/>
              <a:latin typeface="+mn-lt"/>
              <a:ea typeface="+mn-ea"/>
              <a:cs typeface="+mn-cs"/>
            </a:rPr>
            <a:t>上昇し</a:t>
          </a:r>
          <a:r>
            <a:rPr lang="ja-JP" altLang="ja-JP" sz="1100">
              <a:effectLst/>
              <a:latin typeface="+mn-lt"/>
              <a:ea typeface="+mn-ea"/>
              <a:cs typeface="+mn-cs"/>
            </a:rPr>
            <a:t>、</a:t>
          </a:r>
          <a:r>
            <a:rPr lang="ja-JP" altLang="en-US" sz="1100">
              <a:effectLst/>
              <a:latin typeface="+mn-lt"/>
              <a:ea typeface="+mn-ea"/>
              <a:cs typeface="+mn-cs"/>
            </a:rPr>
            <a:t>財政の硬直化が進む結果となった。要因としては</a:t>
          </a:r>
          <a:r>
            <a:rPr lang="ja-JP" altLang="ja-JP" sz="1100">
              <a:effectLst/>
              <a:latin typeface="+mn-lt"/>
              <a:ea typeface="+mn-ea"/>
              <a:cs typeface="+mn-cs"/>
            </a:rPr>
            <a:t>経常一般財源である普通交付税が前年度比</a:t>
          </a:r>
          <a:r>
            <a:rPr lang="en-US" altLang="ja-JP" sz="1100">
              <a:effectLst/>
              <a:latin typeface="+mn-lt"/>
              <a:ea typeface="+mn-ea"/>
              <a:cs typeface="+mn-cs"/>
            </a:rPr>
            <a:t>1.2</a:t>
          </a:r>
          <a:r>
            <a:rPr lang="ja-JP" altLang="ja-JP" sz="1100">
              <a:effectLst/>
              <a:latin typeface="+mn-lt"/>
              <a:ea typeface="+mn-ea"/>
              <a:cs typeface="+mn-cs"/>
            </a:rPr>
            <a:t>％</a:t>
          </a:r>
          <a:r>
            <a:rPr lang="ja-JP" altLang="en-US" sz="1100">
              <a:effectLst/>
              <a:latin typeface="+mn-lt"/>
              <a:ea typeface="+mn-ea"/>
              <a:cs typeface="+mn-cs"/>
            </a:rPr>
            <a:t>減少</a:t>
          </a:r>
          <a:r>
            <a:rPr lang="ja-JP" altLang="ja-JP" sz="1100">
              <a:effectLst/>
              <a:latin typeface="+mn-lt"/>
              <a:ea typeface="+mn-ea"/>
              <a:cs typeface="+mn-cs"/>
            </a:rPr>
            <a:t>（臨時財政対策債は</a:t>
          </a:r>
          <a:r>
            <a:rPr lang="en-US" altLang="ja-JP" sz="1100">
              <a:effectLst/>
              <a:latin typeface="+mn-lt"/>
              <a:ea typeface="+mn-ea"/>
              <a:cs typeface="+mn-cs"/>
            </a:rPr>
            <a:t>36.9</a:t>
          </a:r>
          <a:r>
            <a:rPr lang="ja-JP" altLang="ja-JP" sz="1100">
              <a:effectLst/>
              <a:latin typeface="+mn-lt"/>
              <a:ea typeface="+mn-ea"/>
              <a:cs typeface="+mn-cs"/>
            </a:rPr>
            <a:t>％</a:t>
          </a:r>
          <a:r>
            <a:rPr lang="ja-JP" altLang="en-US" sz="1100">
              <a:effectLst/>
              <a:latin typeface="+mn-lt"/>
              <a:ea typeface="+mn-ea"/>
              <a:cs typeface="+mn-cs"/>
            </a:rPr>
            <a:t>減少</a:t>
          </a:r>
          <a:r>
            <a:rPr lang="ja-JP" altLang="ja-JP" sz="1100">
              <a:effectLst/>
              <a:latin typeface="+mn-lt"/>
              <a:ea typeface="+mn-ea"/>
              <a:cs typeface="+mn-cs"/>
            </a:rPr>
            <a:t>）</a:t>
          </a:r>
          <a:r>
            <a:rPr lang="ja-JP" altLang="en-US" sz="1100">
              <a:effectLst/>
              <a:latin typeface="+mn-lt"/>
              <a:ea typeface="+mn-ea"/>
              <a:cs typeface="+mn-cs"/>
            </a:rPr>
            <a:t>したこと、義務的経費である人件費が</a:t>
          </a:r>
          <a:r>
            <a:rPr lang="en-US" altLang="ja-JP" sz="1100">
              <a:effectLst/>
              <a:latin typeface="+mn-lt"/>
              <a:ea typeface="+mn-ea"/>
              <a:cs typeface="+mn-cs"/>
            </a:rPr>
            <a:t>7.7</a:t>
          </a:r>
          <a:r>
            <a:rPr lang="ja-JP" altLang="en-US" sz="1100">
              <a:effectLst/>
              <a:latin typeface="+mn-lt"/>
              <a:ea typeface="+mn-ea"/>
              <a:cs typeface="+mn-cs"/>
            </a:rPr>
            <a:t>％増加したことなどによるものが考えられる</a:t>
          </a:r>
          <a:r>
            <a:rPr lang="ja-JP" altLang="ja-JP" sz="1100">
              <a:effectLst/>
              <a:latin typeface="+mn-lt"/>
              <a:ea typeface="+mn-ea"/>
              <a:cs typeface="+mn-cs"/>
            </a:rPr>
            <a:t>。経常一般財源による経費は昨年度より</a:t>
          </a:r>
          <a:r>
            <a:rPr lang="en-US" altLang="ja-JP" sz="1100">
              <a:effectLst/>
              <a:latin typeface="+mn-lt"/>
              <a:ea typeface="+mn-ea"/>
              <a:cs typeface="+mn-cs"/>
            </a:rPr>
            <a:t>5.0</a:t>
          </a:r>
          <a:r>
            <a:rPr lang="ja-JP" altLang="ja-JP" sz="1100">
              <a:effectLst/>
              <a:latin typeface="+mn-lt"/>
              <a:ea typeface="+mn-ea"/>
              <a:cs typeface="+mn-cs"/>
            </a:rPr>
            <a:t>％増加となっているため、なお一層の経常経費削減等適正化に努め</a:t>
          </a:r>
          <a:r>
            <a:rPr lang="ja-JP" altLang="en-US" sz="1100">
              <a:effectLst/>
              <a:latin typeface="+mn-lt"/>
              <a:ea typeface="+mn-ea"/>
              <a:cs typeface="+mn-cs"/>
            </a:rPr>
            <a:t>る</a:t>
          </a:r>
          <a:r>
            <a:rPr lang="ja-JP" altLang="ja-JP" sz="1100">
              <a:effectLst/>
              <a:latin typeface="+mn-lt"/>
              <a:ea typeface="+mn-ea"/>
              <a:cs typeface="+mn-cs"/>
            </a:rPr>
            <a:t>。</a:t>
          </a:r>
          <a:endParaRPr lang="ja-JP" altLang="ja-JP" sz="1400">
            <a:effectLst/>
          </a:endParaRPr>
        </a:p>
      </xdr:txBody>
    </xdr:sp>
    <xdr:clientData/>
  </xdr:twoCellAnchor>
  <xdr:oneCellAnchor>
    <xdr:from>
      <xdr:col>1</xdr:col>
      <xdr:colOff>66675</xdr:colOff>
      <xdr:row>55</xdr:row>
      <xdr:rowOff>19050</xdr:rowOff>
    </xdr:from>
    <xdr:ext cx="132344" cy="151836"/>
    <xdr:sp macro="" textlink="">
      <xdr:nvSpPr>
        <xdr:cNvPr id="10346" name="Text Box 106">
          <a:extLst>
            <a:ext uri="{FF2B5EF4-FFF2-40B4-BE49-F238E27FC236}">
              <a16:creationId xmlns:a16="http://schemas.microsoft.com/office/drawing/2014/main" id="{FED24C3F-99D0-40DE-AFE3-8502FD1EAB73}"/>
            </a:ext>
          </a:extLst>
        </xdr:cNvPr>
        <xdr:cNvSpPr txBox="1">
          <a:spLocks noChangeArrowheads="1"/>
        </xdr:cNvSpPr>
      </xdr:nvSpPr>
      <xdr:spPr bwMode="auto">
        <a:xfrm>
          <a:off x="759402" y="954405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70627" name="Line 107">
          <a:extLst>
            <a:ext uri="{FF2B5EF4-FFF2-40B4-BE49-F238E27FC236}">
              <a16:creationId xmlns:a16="http://schemas.microsoft.com/office/drawing/2014/main" id="{92A81854-E5B2-4F5C-AC3F-E736D92D1234}"/>
            </a:ext>
          </a:extLst>
        </xdr:cNvPr>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8" name="Text Box 108">
          <a:extLst>
            <a:ext uri="{FF2B5EF4-FFF2-40B4-BE49-F238E27FC236}">
              <a16:creationId xmlns:a16="http://schemas.microsoft.com/office/drawing/2014/main" id="{371F8154-CBD8-40CF-8FD7-8D3036CE8F3D}"/>
            </a:ext>
          </a:extLst>
        </xdr:cNvPr>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370629" name="Line 109">
          <a:extLst>
            <a:ext uri="{FF2B5EF4-FFF2-40B4-BE49-F238E27FC236}">
              <a16:creationId xmlns:a16="http://schemas.microsoft.com/office/drawing/2014/main" id="{9E0FD408-7180-4F46-9E05-5DEF9EBCA51B}"/>
            </a:ext>
          </a:extLst>
        </xdr:cNvPr>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0" name="Text Box 110">
          <a:extLst>
            <a:ext uri="{FF2B5EF4-FFF2-40B4-BE49-F238E27FC236}">
              <a16:creationId xmlns:a16="http://schemas.microsoft.com/office/drawing/2014/main" id="{2C92E5E0-D4F5-4D26-9AC1-B482A025BBC1}"/>
            </a:ext>
          </a:extLst>
        </xdr:cNvPr>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370631" name="Line 111">
          <a:extLst>
            <a:ext uri="{FF2B5EF4-FFF2-40B4-BE49-F238E27FC236}">
              <a16:creationId xmlns:a16="http://schemas.microsoft.com/office/drawing/2014/main" id="{515532C6-087A-4A92-844E-AEEB565D29E8}"/>
            </a:ext>
          </a:extLst>
        </xdr:cNvPr>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2" name="Text Box 112">
          <a:extLst>
            <a:ext uri="{FF2B5EF4-FFF2-40B4-BE49-F238E27FC236}">
              <a16:creationId xmlns:a16="http://schemas.microsoft.com/office/drawing/2014/main" id="{CDD2F90A-6826-4A25-AE3F-540FCBF25151}"/>
            </a:ext>
          </a:extLst>
        </xdr:cNvPr>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370633" name="Line 113">
          <a:extLst>
            <a:ext uri="{FF2B5EF4-FFF2-40B4-BE49-F238E27FC236}">
              <a16:creationId xmlns:a16="http://schemas.microsoft.com/office/drawing/2014/main" id="{BDED2F40-C38D-4F24-8521-E72A6DBAF2B0}"/>
            </a:ext>
          </a:extLst>
        </xdr:cNvPr>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4" name="Text Box 114">
          <a:extLst>
            <a:ext uri="{FF2B5EF4-FFF2-40B4-BE49-F238E27FC236}">
              <a16:creationId xmlns:a16="http://schemas.microsoft.com/office/drawing/2014/main" id="{20A93020-8316-4C6B-B357-E27E7B03CF19}"/>
            </a:ext>
          </a:extLst>
        </xdr:cNvPr>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370635" name="Line 115">
          <a:extLst>
            <a:ext uri="{FF2B5EF4-FFF2-40B4-BE49-F238E27FC236}">
              <a16:creationId xmlns:a16="http://schemas.microsoft.com/office/drawing/2014/main" id="{11D9D50A-CF43-4F1D-A035-12959A511A44}"/>
            </a:ext>
          </a:extLst>
        </xdr:cNvPr>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6" name="Text Box 116">
          <a:extLst>
            <a:ext uri="{FF2B5EF4-FFF2-40B4-BE49-F238E27FC236}">
              <a16:creationId xmlns:a16="http://schemas.microsoft.com/office/drawing/2014/main" id="{DF5B1D2D-F8AC-4D13-8755-1881F936780F}"/>
            </a:ext>
          </a:extLst>
        </xdr:cNvPr>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370637" name="Line 117">
          <a:extLst>
            <a:ext uri="{FF2B5EF4-FFF2-40B4-BE49-F238E27FC236}">
              <a16:creationId xmlns:a16="http://schemas.microsoft.com/office/drawing/2014/main" id="{C429454B-95F1-4D38-B87A-15465F6C8AB2}"/>
            </a:ext>
          </a:extLst>
        </xdr:cNvPr>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58" name="Text Box 118">
          <a:extLst>
            <a:ext uri="{FF2B5EF4-FFF2-40B4-BE49-F238E27FC236}">
              <a16:creationId xmlns:a16="http://schemas.microsoft.com/office/drawing/2014/main" id="{AA69E13D-5CE2-4C95-835E-AC7D99AB9F69}"/>
            </a:ext>
          </a:extLst>
        </xdr:cNvPr>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70639" name="Line 119">
          <a:extLst>
            <a:ext uri="{FF2B5EF4-FFF2-40B4-BE49-F238E27FC236}">
              <a16:creationId xmlns:a16="http://schemas.microsoft.com/office/drawing/2014/main" id="{FC10F25E-EFB2-4EC1-B6C9-BE572FBB73C2}"/>
            </a:ext>
          </a:extLst>
        </xdr:cNvPr>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0" name="Text Box 120">
          <a:extLst>
            <a:ext uri="{FF2B5EF4-FFF2-40B4-BE49-F238E27FC236}">
              <a16:creationId xmlns:a16="http://schemas.microsoft.com/office/drawing/2014/main" id="{2F470604-00ED-4109-A94C-313B2CD091E5}"/>
            </a:ext>
          </a:extLst>
        </xdr:cNvPr>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70641" name="財政構造の弾力性グラフ枠">
          <a:extLst>
            <a:ext uri="{FF2B5EF4-FFF2-40B4-BE49-F238E27FC236}">
              <a16:creationId xmlns:a16="http://schemas.microsoft.com/office/drawing/2014/main" id="{54B03978-C27D-41BA-BC69-43E3B65B950D}"/>
            </a:ext>
          </a:extLst>
        </xdr:cNvPr>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152400</xdr:rowOff>
    </xdr:from>
    <xdr:to>
      <xdr:col>7</xdr:col>
      <xdr:colOff>152400</xdr:colOff>
      <xdr:row>67</xdr:row>
      <xdr:rowOff>19050</xdr:rowOff>
    </xdr:to>
    <xdr:sp macro="" textlink="">
      <xdr:nvSpPr>
        <xdr:cNvPr id="370642" name="Line 122">
          <a:extLst>
            <a:ext uri="{FF2B5EF4-FFF2-40B4-BE49-F238E27FC236}">
              <a16:creationId xmlns:a16="http://schemas.microsoft.com/office/drawing/2014/main" id="{5B8BCE8D-5DA3-44AD-9DCF-1FEA525BB3E2}"/>
            </a:ext>
          </a:extLst>
        </xdr:cNvPr>
        <xdr:cNvSpPr>
          <a:spLocks noChangeShapeType="1"/>
        </xdr:cNvSpPr>
      </xdr:nvSpPr>
      <xdr:spPr bwMode="auto">
        <a:xfrm flipV="1">
          <a:off x="4953000" y="10267950"/>
          <a:ext cx="0" cy="1238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19050</xdr:rowOff>
    </xdr:from>
    <xdr:to>
      <xdr:col>8</xdr:col>
      <xdr:colOff>314325</xdr:colOff>
      <xdr:row>68</xdr:row>
      <xdr:rowOff>57150</xdr:rowOff>
    </xdr:to>
    <xdr:sp macro="" textlink="">
      <xdr:nvSpPr>
        <xdr:cNvPr id="10363" name="財政構造の弾力性最小値テキスト">
          <a:extLst>
            <a:ext uri="{FF2B5EF4-FFF2-40B4-BE49-F238E27FC236}">
              <a16:creationId xmlns:a16="http://schemas.microsoft.com/office/drawing/2014/main" id="{7A3542F6-DDC4-4F33-82AA-FE4D0F0DE485}"/>
            </a:ext>
          </a:extLst>
        </xdr:cNvPr>
        <xdr:cNvSpPr txBox="1">
          <a:spLocks noChangeArrowheads="1"/>
        </xdr:cNvSpPr>
      </xdr:nvSpPr>
      <xdr:spPr bwMode="auto">
        <a:xfrm>
          <a:off x="5038725" y="1150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93.9</a:t>
          </a:r>
          <a:endParaRPr lang="ja-JP" altLang="en-US"/>
        </a:p>
      </xdr:txBody>
    </xdr:sp>
    <xdr:clientData/>
  </xdr:twoCellAnchor>
  <xdr:twoCellAnchor>
    <xdr:from>
      <xdr:col>7</xdr:col>
      <xdr:colOff>66675</xdr:colOff>
      <xdr:row>67</xdr:row>
      <xdr:rowOff>19050</xdr:rowOff>
    </xdr:from>
    <xdr:to>
      <xdr:col>7</xdr:col>
      <xdr:colOff>238125</xdr:colOff>
      <xdr:row>67</xdr:row>
      <xdr:rowOff>19050</xdr:rowOff>
    </xdr:to>
    <xdr:sp macro="" textlink="">
      <xdr:nvSpPr>
        <xdr:cNvPr id="370644" name="Line 124">
          <a:extLst>
            <a:ext uri="{FF2B5EF4-FFF2-40B4-BE49-F238E27FC236}">
              <a16:creationId xmlns:a16="http://schemas.microsoft.com/office/drawing/2014/main" id="{6184D674-9A70-4DD9-9796-0AC36764ABFF}"/>
            </a:ext>
          </a:extLst>
        </xdr:cNvPr>
        <xdr:cNvSpPr>
          <a:spLocks noChangeShapeType="1"/>
        </xdr:cNvSpPr>
      </xdr:nvSpPr>
      <xdr:spPr bwMode="auto">
        <a:xfrm>
          <a:off x="4867275" y="115062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95250</xdr:rowOff>
    </xdr:from>
    <xdr:to>
      <xdr:col>8</xdr:col>
      <xdr:colOff>314325</xdr:colOff>
      <xdr:row>59</xdr:row>
      <xdr:rowOff>133350</xdr:rowOff>
    </xdr:to>
    <xdr:sp macro="" textlink="">
      <xdr:nvSpPr>
        <xdr:cNvPr id="10365" name="財政構造の弾力性最大値テキスト">
          <a:extLst>
            <a:ext uri="{FF2B5EF4-FFF2-40B4-BE49-F238E27FC236}">
              <a16:creationId xmlns:a16="http://schemas.microsoft.com/office/drawing/2014/main" id="{907AEC83-7F27-4332-91A9-C301C946FCC4}"/>
            </a:ext>
          </a:extLst>
        </xdr:cNvPr>
        <xdr:cNvSpPr txBox="1">
          <a:spLocks noChangeArrowheads="1"/>
        </xdr:cNvSpPr>
      </xdr:nvSpPr>
      <xdr:spPr bwMode="auto">
        <a:xfrm>
          <a:off x="5038725"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78.4</a:t>
          </a:r>
          <a:endParaRPr lang="ja-JP" altLang="en-US"/>
        </a:p>
      </xdr:txBody>
    </xdr:sp>
    <xdr:clientData/>
  </xdr:twoCellAnchor>
  <xdr:twoCellAnchor>
    <xdr:from>
      <xdr:col>7</xdr:col>
      <xdr:colOff>66675</xdr:colOff>
      <xdr:row>59</xdr:row>
      <xdr:rowOff>152400</xdr:rowOff>
    </xdr:from>
    <xdr:to>
      <xdr:col>7</xdr:col>
      <xdr:colOff>238125</xdr:colOff>
      <xdr:row>59</xdr:row>
      <xdr:rowOff>152400</xdr:rowOff>
    </xdr:to>
    <xdr:sp macro="" textlink="">
      <xdr:nvSpPr>
        <xdr:cNvPr id="370646" name="Line 126">
          <a:extLst>
            <a:ext uri="{FF2B5EF4-FFF2-40B4-BE49-F238E27FC236}">
              <a16:creationId xmlns:a16="http://schemas.microsoft.com/office/drawing/2014/main" id="{8AC11661-6733-4FB1-9ED0-CB2CB84B2799}"/>
            </a:ext>
          </a:extLst>
        </xdr:cNvPr>
        <xdr:cNvSpPr>
          <a:spLocks noChangeShapeType="1"/>
        </xdr:cNvSpPr>
      </xdr:nvSpPr>
      <xdr:spPr bwMode="auto">
        <a:xfrm>
          <a:off x="4867275" y="10267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64</xdr:row>
      <xdr:rowOff>9525</xdr:rowOff>
    </xdr:from>
    <xdr:to>
      <xdr:col>7</xdr:col>
      <xdr:colOff>152400</xdr:colOff>
      <xdr:row>66</xdr:row>
      <xdr:rowOff>114300</xdr:rowOff>
    </xdr:to>
    <xdr:sp macro="" textlink="">
      <xdr:nvSpPr>
        <xdr:cNvPr id="370647" name="Line 127">
          <a:extLst>
            <a:ext uri="{FF2B5EF4-FFF2-40B4-BE49-F238E27FC236}">
              <a16:creationId xmlns:a16="http://schemas.microsoft.com/office/drawing/2014/main" id="{0E484BD2-A9DC-4C06-8987-CB77F28F6CFE}"/>
            </a:ext>
          </a:extLst>
        </xdr:cNvPr>
        <xdr:cNvSpPr>
          <a:spLocks noChangeShapeType="1"/>
        </xdr:cNvSpPr>
      </xdr:nvSpPr>
      <xdr:spPr bwMode="auto">
        <a:xfrm>
          <a:off x="4114800" y="10982325"/>
          <a:ext cx="838200" cy="447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9525</xdr:rowOff>
    </xdr:from>
    <xdr:to>
      <xdr:col>8</xdr:col>
      <xdr:colOff>314325</xdr:colOff>
      <xdr:row>64</xdr:row>
      <xdr:rowOff>47625</xdr:rowOff>
    </xdr:to>
    <xdr:sp macro="" textlink="">
      <xdr:nvSpPr>
        <xdr:cNvPr id="10368" name="財政構造の弾力性平均値テキスト">
          <a:extLst>
            <a:ext uri="{FF2B5EF4-FFF2-40B4-BE49-F238E27FC236}">
              <a16:creationId xmlns:a16="http://schemas.microsoft.com/office/drawing/2014/main" id="{1D4DA466-28F2-4035-AF59-FBA3F2D2F1C2}"/>
            </a:ext>
          </a:extLst>
        </xdr:cNvPr>
        <xdr:cNvSpPr txBox="1">
          <a:spLocks noChangeArrowheads="1"/>
        </xdr:cNvSpPr>
      </xdr:nvSpPr>
      <xdr:spPr bwMode="auto">
        <a:xfrm>
          <a:off x="5038725"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87.4</a:t>
          </a:r>
          <a:endParaRPr lang="ja-JP" altLang="en-US"/>
        </a:p>
      </xdr:txBody>
    </xdr:sp>
    <xdr:clientData/>
  </xdr:twoCellAnchor>
  <xdr:twoCellAnchor>
    <xdr:from>
      <xdr:col>7</xdr:col>
      <xdr:colOff>104775</xdr:colOff>
      <xdr:row>63</xdr:row>
      <xdr:rowOff>133350</xdr:rowOff>
    </xdr:from>
    <xdr:to>
      <xdr:col>7</xdr:col>
      <xdr:colOff>200025</xdr:colOff>
      <xdr:row>64</xdr:row>
      <xdr:rowOff>66675</xdr:rowOff>
    </xdr:to>
    <xdr:sp macro="" textlink="">
      <xdr:nvSpPr>
        <xdr:cNvPr id="370649" name="AutoShape 129">
          <a:extLst>
            <a:ext uri="{FF2B5EF4-FFF2-40B4-BE49-F238E27FC236}">
              <a16:creationId xmlns:a16="http://schemas.microsoft.com/office/drawing/2014/main" id="{8E8229C3-23AD-46B8-8329-CBE4E913B7FB}"/>
            </a:ext>
          </a:extLst>
        </xdr:cNvPr>
        <xdr:cNvSpPr>
          <a:spLocks noChangeArrowheads="1"/>
        </xdr:cNvSpPr>
      </xdr:nvSpPr>
      <xdr:spPr bwMode="auto">
        <a:xfrm>
          <a:off x="4905375" y="10934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64</xdr:row>
      <xdr:rowOff>9525</xdr:rowOff>
    </xdr:from>
    <xdr:to>
      <xdr:col>6</xdr:col>
      <xdr:colOff>0</xdr:colOff>
      <xdr:row>66</xdr:row>
      <xdr:rowOff>9525</xdr:rowOff>
    </xdr:to>
    <xdr:sp macro="" textlink="">
      <xdr:nvSpPr>
        <xdr:cNvPr id="370650" name="Line 130">
          <a:extLst>
            <a:ext uri="{FF2B5EF4-FFF2-40B4-BE49-F238E27FC236}">
              <a16:creationId xmlns:a16="http://schemas.microsoft.com/office/drawing/2014/main" id="{CA9AE8D7-0686-4A05-80A1-C38E799E4BE3}"/>
            </a:ext>
          </a:extLst>
        </xdr:cNvPr>
        <xdr:cNvSpPr>
          <a:spLocks noChangeShapeType="1"/>
        </xdr:cNvSpPr>
      </xdr:nvSpPr>
      <xdr:spPr bwMode="auto">
        <a:xfrm flipV="1">
          <a:off x="3228975" y="10982325"/>
          <a:ext cx="885825"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28575</xdr:rowOff>
    </xdr:from>
    <xdr:to>
      <xdr:col>6</xdr:col>
      <xdr:colOff>47625</xdr:colOff>
      <xdr:row>63</xdr:row>
      <xdr:rowOff>133350</xdr:rowOff>
    </xdr:to>
    <xdr:sp macro="" textlink="">
      <xdr:nvSpPr>
        <xdr:cNvPr id="370651" name="AutoShape 131">
          <a:extLst>
            <a:ext uri="{FF2B5EF4-FFF2-40B4-BE49-F238E27FC236}">
              <a16:creationId xmlns:a16="http://schemas.microsoft.com/office/drawing/2014/main" id="{70390976-1A3A-426D-9111-2F72159B9611}"/>
            </a:ext>
          </a:extLst>
        </xdr:cNvPr>
        <xdr:cNvSpPr>
          <a:spLocks noChangeArrowheads="1"/>
        </xdr:cNvSpPr>
      </xdr:nvSpPr>
      <xdr:spPr bwMode="auto">
        <a:xfrm>
          <a:off x="4067175" y="1082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0</xdr:rowOff>
    </xdr:from>
    <xdr:to>
      <xdr:col>6</xdr:col>
      <xdr:colOff>352425</xdr:colOff>
      <xdr:row>63</xdr:row>
      <xdr:rowOff>38100</xdr:rowOff>
    </xdr:to>
    <xdr:sp macro="" textlink="">
      <xdr:nvSpPr>
        <xdr:cNvPr id="10372" name="Text Box 132">
          <a:extLst>
            <a:ext uri="{FF2B5EF4-FFF2-40B4-BE49-F238E27FC236}">
              <a16:creationId xmlns:a16="http://schemas.microsoft.com/office/drawing/2014/main" id="{8119C860-FECB-4FD9-8D5E-AAC571953AFE}"/>
            </a:ext>
          </a:extLst>
        </xdr:cNvPr>
        <xdr:cNvSpPr txBox="1">
          <a:spLocks noChangeArrowheads="1"/>
        </xdr:cNvSpPr>
      </xdr:nvSpPr>
      <xdr:spPr bwMode="auto">
        <a:xfrm>
          <a:off x="3733800" y="1062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86.1</a:t>
          </a:r>
          <a:endParaRPr lang="ja-JP" altLang="en-US"/>
        </a:p>
      </xdr:txBody>
    </xdr:sp>
    <xdr:clientData/>
  </xdr:twoCellAnchor>
  <xdr:twoCellAnchor>
    <xdr:from>
      <xdr:col>3</xdr:col>
      <xdr:colOff>276225</xdr:colOff>
      <xdr:row>66</xdr:row>
      <xdr:rowOff>9525</xdr:rowOff>
    </xdr:from>
    <xdr:to>
      <xdr:col>4</xdr:col>
      <xdr:colOff>485775</xdr:colOff>
      <xdr:row>66</xdr:row>
      <xdr:rowOff>95250</xdr:rowOff>
    </xdr:to>
    <xdr:sp macro="" textlink="">
      <xdr:nvSpPr>
        <xdr:cNvPr id="370653" name="Line 133">
          <a:extLst>
            <a:ext uri="{FF2B5EF4-FFF2-40B4-BE49-F238E27FC236}">
              <a16:creationId xmlns:a16="http://schemas.microsoft.com/office/drawing/2014/main" id="{FAC6F215-29C2-46EC-B711-F9D3FF70C94D}"/>
            </a:ext>
          </a:extLst>
        </xdr:cNvPr>
        <xdr:cNvSpPr>
          <a:spLocks noChangeShapeType="1"/>
        </xdr:cNvSpPr>
      </xdr:nvSpPr>
      <xdr:spPr bwMode="auto">
        <a:xfrm flipV="1">
          <a:off x="2333625" y="1132522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64</xdr:row>
      <xdr:rowOff>133350</xdr:rowOff>
    </xdr:from>
    <xdr:to>
      <xdr:col>4</xdr:col>
      <xdr:colOff>533400</xdr:colOff>
      <xdr:row>65</xdr:row>
      <xdr:rowOff>66675</xdr:rowOff>
    </xdr:to>
    <xdr:sp macro="" textlink="">
      <xdr:nvSpPr>
        <xdr:cNvPr id="370654" name="AutoShape 134">
          <a:extLst>
            <a:ext uri="{FF2B5EF4-FFF2-40B4-BE49-F238E27FC236}">
              <a16:creationId xmlns:a16="http://schemas.microsoft.com/office/drawing/2014/main" id="{1FA98DE1-CC17-49CA-AE74-91683B3D0E0C}"/>
            </a:ext>
          </a:extLst>
        </xdr:cNvPr>
        <xdr:cNvSpPr>
          <a:spLocks noChangeArrowheads="1"/>
        </xdr:cNvSpPr>
      </xdr:nvSpPr>
      <xdr:spPr bwMode="auto">
        <a:xfrm>
          <a:off x="3171825" y="11106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104775</xdr:rowOff>
    </xdr:from>
    <xdr:to>
      <xdr:col>5</xdr:col>
      <xdr:colOff>180975</xdr:colOff>
      <xdr:row>64</xdr:row>
      <xdr:rowOff>142875</xdr:rowOff>
    </xdr:to>
    <xdr:sp macro="" textlink="">
      <xdr:nvSpPr>
        <xdr:cNvPr id="10375" name="Text Box 135">
          <a:extLst>
            <a:ext uri="{FF2B5EF4-FFF2-40B4-BE49-F238E27FC236}">
              <a16:creationId xmlns:a16="http://schemas.microsoft.com/office/drawing/2014/main" id="{5E1B9737-B0E4-4F10-821B-044C049C9DEB}"/>
            </a:ext>
          </a:extLst>
        </xdr:cNvPr>
        <xdr:cNvSpPr txBox="1">
          <a:spLocks noChangeArrowheads="1"/>
        </xdr:cNvSpPr>
      </xdr:nvSpPr>
      <xdr:spPr bwMode="auto">
        <a:xfrm>
          <a:off x="2847975" y="1090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89.5</a:t>
          </a:r>
          <a:endParaRPr lang="ja-JP" altLang="en-US"/>
        </a:p>
      </xdr:txBody>
    </xdr:sp>
    <xdr:clientData/>
  </xdr:twoCellAnchor>
  <xdr:twoCellAnchor>
    <xdr:from>
      <xdr:col>2</xdr:col>
      <xdr:colOff>76200</xdr:colOff>
      <xdr:row>66</xdr:row>
      <xdr:rowOff>95250</xdr:rowOff>
    </xdr:from>
    <xdr:to>
      <xdr:col>3</xdr:col>
      <xdr:colOff>276225</xdr:colOff>
      <xdr:row>67</xdr:row>
      <xdr:rowOff>123825</xdr:rowOff>
    </xdr:to>
    <xdr:sp macro="" textlink="">
      <xdr:nvSpPr>
        <xdr:cNvPr id="370656" name="Line 136">
          <a:extLst>
            <a:ext uri="{FF2B5EF4-FFF2-40B4-BE49-F238E27FC236}">
              <a16:creationId xmlns:a16="http://schemas.microsoft.com/office/drawing/2014/main" id="{57FD4B9A-54D5-4427-891F-C53E80030F75}"/>
            </a:ext>
          </a:extLst>
        </xdr:cNvPr>
        <xdr:cNvSpPr>
          <a:spLocks noChangeShapeType="1"/>
        </xdr:cNvSpPr>
      </xdr:nvSpPr>
      <xdr:spPr bwMode="auto">
        <a:xfrm flipV="1">
          <a:off x="1447800" y="11410950"/>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65</xdr:row>
      <xdr:rowOff>38100</xdr:rowOff>
    </xdr:from>
    <xdr:to>
      <xdr:col>3</xdr:col>
      <xdr:colOff>333375</xdr:colOff>
      <xdr:row>65</xdr:row>
      <xdr:rowOff>133350</xdr:rowOff>
    </xdr:to>
    <xdr:sp macro="" textlink="">
      <xdr:nvSpPr>
        <xdr:cNvPr id="370657" name="AutoShape 137">
          <a:extLst>
            <a:ext uri="{FF2B5EF4-FFF2-40B4-BE49-F238E27FC236}">
              <a16:creationId xmlns:a16="http://schemas.microsoft.com/office/drawing/2014/main" id="{BA9E27C3-C4AB-4892-A136-30C154C7319C}"/>
            </a:ext>
          </a:extLst>
        </xdr:cNvPr>
        <xdr:cNvSpPr>
          <a:spLocks noChangeArrowheads="1"/>
        </xdr:cNvSpPr>
      </xdr:nvSpPr>
      <xdr:spPr bwMode="auto">
        <a:xfrm>
          <a:off x="2286000" y="11182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0</xdr:rowOff>
    </xdr:from>
    <xdr:to>
      <xdr:col>3</xdr:col>
      <xdr:colOff>657225</xdr:colOff>
      <xdr:row>65</xdr:row>
      <xdr:rowOff>38100</xdr:rowOff>
    </xdr:to>
    <xdr:sp macro="" textlink="">
      <xdr:nvSpPr>
        <xdr:cNvPr id="10378" name="Text Box 138">
          <a:extLst>
            <a:ext uri="{FF2B5EF4-FFF2-40B4-BE49-F238E27FC236}">
              <a16:creationId xmlns:a16="http://schemas.microsoft.com/office/drawing/2014/main" id="{04072764-67BF-448E-ADD2-743E727B6866}"/>
            </a:ext>
          </a:extLst>
        </xdr:cNvPr>
        <xdr:cNvSpPr txBox="1">
          <a:spLocks noChangeArrowheads="1"/>
        </xdr:cNvSpPr>
      </xdr:nvSpPr>
      <xdr:spPr bwMode="auto">
        <a:xfrm>
          <a:off x="1952625" y="1097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90.4</a:t>
          </a:r>
          <a:endParaRPr lang="ja-JP" altLang="en-US"/>
        </a:p>
      </xdr:txBody>
    </xdr:sp>
    <xdr:clientData/>
  </xdr:twoCellAnchor>
  <xdr:twoCellAnchor>
    <xdr:from>
      <xdr:col>2</xdr:col>
      <xdr:colOff>28575</xdr:colOff>
      <xdr:row>66</xdr:row>
      <xdr:rowOff>28575</xdr:rowOff>
    </xdr:from>
    <xdr:to>
      <xdr:col>2</xdr:col>
      <xdr:colOff>123825</xdr:colOff>
      <xdr:row>66</xdr:row>
      <xdr:rowOff>133350</xdr:rowOff>
    </xdr:to>
    <xdr:sp macro="" textlink="">
      <xdr:nvSpPr>
        <xdr:cNvPr id="370659" name="AutoShape 139">
          <a:extLst>
            <a:ext uri="{FF2B5EF4-FFF2-40B4-BE49-F238E27FC236}">
              <a16:creationId xmlns:a16="http://schemas.microsoft.com/office/drawing/2014/main" id="{95A9F8F5-0053-4B45-9C51-4D06E6389EB3}"/>
            </a:ext>
          </a:extLst>
        </xdr:cNvPr>
        <xdr:cNvSpPr>
          <a:spLocks noChangeArrowheads="1"/>
        </xdr:cNvSpPr>
      </xdr:nvSpPr>
      <xdr:spPr bwMode="auto">
        <a:xfrm>
          <a:off x="1400175" y="11344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0</xdr:rowOff>
    </xdr:from>
    <xdr:to>
      <xdr:col>2</xdr:col>
      <xdr:colOff>457200</xdr:colOff>
      <xdr:row>66</xdr:row>
      <xdr:rowOff>38100</xdr:rowOff>
    </xdr:to>
    <xdr:sp macro="" textlink="">
      <xdr:nvSpPr>
        <xdr:cNvPr id="10380" name="Text Box 140">
          <a:extLst>
            <a:ext uri="{FF2B5EF4-FFF2-40B4-BE49-F238E27FC236}">
              <a16:creationId xmlns:a16="http://schemas.microsoft.com/office/drawing/2014/main" id="{7D14AC35-A7AC-4404-A9FE-5868634FAF04}"/>
            </a:ext>
          </a:extLst>
        </xdr:cNvPr>
        <xdr:cNvSpPr txBox="1">
          <a:spLocks noChangeArrowheads="1"/>
        </xdr:cNvSpPr>
      </xdr:nvSpPr>
      <xdr:spPr bwMode="auto">
        <a:xfrm>
          <a:off x="1066800" y="1114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92.5</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1" name="Text Box 141">
          <a:extLst>
            <a:ext uri="{FF2B5EF4-FFF2-40B4-BE49-F238E27FC236}">
              <a16:creationId xmlns:a16="http://schemas.microsoft.com/office/drawing/2014/main" id="{B474A8CD-6903-4E6D-973A-F4EF5F85701F}"/>
            </a:ext>
          </a:extLst>
        </xdr:cNvPr>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2" name="Text Box 142">
          <a:extLst>
            <a:ext uri="{FF2B5EF4-FFF2-40B4-BE49-F238E27FC236}">
              <a16:creationId xmlns:a16="http://schemas.microsoft.com/office/drawing/2014/main" id="{23DEF74E-0BAE-4128-B7A4-D7CC8DFC1AB6}"/>
            </a:ext>
          </a:extLst>
        </xdr:cNvPr>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3" name="Text Box 143">
          <a:extLst>
            <a:ext uri="{FF2B5EF4-FFF2-40B4-BE49-F238E27FC236}">
              <a16:creationId xmlns:a16="http://schemas.microsoft.com/office/drawing/2014/main" id="{89F9939E-217F-46E2-A19F-7DDA54A0625E}"/>
            </a:ext>
          </a:extLst>
        </xdr:cNvPr>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4" name="Text Box 144">
          <a:extLst>
            <a:ext uri="{FF2B5EF4-FFF2-40B4-BE49-F238E27FC236}">
              <a16:creationId xmlns:a16="http://schemas.microsoft.com/office/drawing/2014/main" id="{CCC37D5A-34FD-4FE7-B61A-66B599D39DB6}"/>
            </a:ext>
          </a:extLst>
        </xdr:cNvPr>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5" name="Text Box 145">
          <a:extLst>
            <a:ext uri="{FF2B5EF4-FFF2-40B4-BE49-F238E27FC236}">
              <a16:creationId xmlns:a16="http://schemas.microsoft.com/office/drawing/2014/main" id="{FFDDF3F3-3E81-40F9-9108-2C74C75D0A17}"/>
            </a:ext>
          </a:extLst>
        </xdr:cNvPr>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66</xdr:row>
      <xdr:rowOff>66675</xdr:rowOff>
    </xdr:from>
    <xdr:to>
      <xdr:col>7</xdr:col>
      <xdr:colOff>200025</xdr:colOff>
      <xdr:row>66</xdr:row>
      <xdr:rowOff>161925</xdr:rowOff>
    </xdr:to>
    <xdr:sp macro="" textlink="">
      <xdr:nvSpPr>
        <xdr:cNvPr id="370666" name="Oval 146">
          <a:extLst>
            <a:ext uri="{FF2B5EF4-FFF2-40B4-BE49-F238E27FC236}">
              <a16:creationId xmlns:a16="http://schemas.microsoft.com/office/drawing/2014/main" id="{ECF4AF5B-83F9-435D-9156-1FE2CD4A275B}"/>
            </a:ext>
          </a:extLst>
        </xdr:cNvPr>
        <xdr:cNvSpPr>
          <a:spLocks noChangeArrowheads="1"/>
        </xdr:cNvSpPr>
      </xdr:nvSpPr>
      <xdr:spPr bwMode="auto">
        <a:xfrm>
          <a:off x="4905375" y="11382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65</xdr:row>
      <xdr:rowOff>161925</xdr:rowOff>
    </xdr:from>
    <xdr:to>
      <xdr:col>8</xdr:col>
      <xdr:colOff>314325</xdr:colOff>
      <xdr:row>67</xdr:row>
      <xdr:rowOff>28575</xdr:rowOff>
    </xdr:to>
    <xdr:sp macro="" textlink="">
      <xdr:nvSpPr>
        <xdr:cNvPr id="10387" name="財政構造の弾力性該当値テキスト">
          <a:extLst>
            <a:ext uri="{FF2B5EF4-FFF2-40B4-BE49-F238E27FC236}">
              <a16:creationId xmlns:a16="http://schemas.microsoft.com/office/drawing/2014/main" id="{31D0BF91-B501-40E2-953F-E13B96335AA7}"/>
            </a:ext>
          </a:extLst>
        </xdr:cNvPr>
        <xdr:cNvSpPr txBox="1">
          <a:spLocks noChangeArrowheads="1"/>
        </xdr:cNvSpPr>
      </xdr:nvSpPr>
      <xdr:spPr bwMode="auto">
        <a:xfrm>
          <a:off x="5038725" y="1130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92.9</a:t>
          </a:r>
          <a:endParaRPr lang="ja-JP" altLang="en-US"/>
        </a:p>
      </xdr:txBody>
    </xdr:sp>
    <xdr:clientData/>
  </xdr:twoCellAnchor>
  <xdr:twoCellAnchor>
    <xdr:from>
      <xdr:col>5</xdr:col>
      <xdr:colOff>638175</xdr:colOff>
      <xdr:row>63</xdr:row>
      <xdr:rowOff>123825</xdr:rowOff>
    </xdr:from>
    <xdr:to>
      <xdr:col>6</xdr:col>
      <xdr:colOff>47625</xdr:colOff>
      <xdr:row>64</xdr:row>
      <xdr:rowOff>57150</xdr:rowOff>
    </xdr:to>
    <xdr:sp macro="" textlink="">
      <xdr:nvSpPr>
        <xdr:cNvPr id="370668" name="Oval 148">
          <a:extLst>
            <a:ext uri="{FF2B5EF4-FFF2-40B4-BE49-F238E27FC236}">
              <a16:creationId xmlns:a16="http://schemas.microsoft.com/office/drawing/2014/main" id="{E2562E2E-458E-47AB-95C8-17E17C339834}"/>
            </a:ext>
          </a:extLst>
        </xdr:cNvPr>
        <xdr:cNvSpPr>
          <a:spLocks noChangeArrowheads="1"/>
        </xdr:cNvSpPr>
      </xdr:nvSpPr>
      <xdr:spPr bwMode="auto">
        <a:xfrm>
          <a:off x="4067175" y="10925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66675</xdr:rowOff>
    </xdr:from>
    <xdr:to>
      <xdr:col>6</xdr:col>
      <xdr:colOff>352425</xdr:colOff>
      <xdr:row>65</xdr:row>
      <xdr:rowOff>104775</xdr:rowOff>
    </xdr:to>
    <xdr:sp macro="" textlink="">
      <xdr:nvSpPr>
        <xdr:cNvPr id="10389" name="Text Box 149">
          <a:extLst>
            <a:ext uri="{FF2B5EF4-FFF2-40B4-BE49-F238E27FC236}">
              <a16:creationId xmlns:a16="http://schemas.microsoft.com/office/drawing/2014/main" id="{57326F06-F6C4-4C05-9389-D68B5A2FF728}"/>
            </a:ext>
          </a:extLst>
        </xdr:cNvPr>
        <xdr:cNvSpPr txBox="1">
          <a:spLocks noChangeArrowheads="1"/>
        </xdr:cNvSpPr>
      </xdr:nvSpPr>
      <xdr:spPr bwMode="auto">
        <a:xfrm>
          <a:off x="3733800" y="11039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87.3</a:t>
          </a:r>
          <a:endParaRPr lang="ja-JP" altLang="en-US"/>
        </a:p>
      </xdr:txBody>
    </xdr:sp>
    <xdr:clientData/>
  </xdr:twoCellAnchor>
  <xdr:twoCellAnchor>
    <xdr:from>
      <xdr:col>4</xdr:col>
      <xdr:colOff>428625</xdr:colOff>
      <xdr:row>65</xdr:row>
      <xdr:rowOff>133350</xdr:rowOff>
    </xdr:from>
    <xdr:to>
      <xdr:col>4</xdr:col>
      <xdr:colOff>533400</xdr:colOff>
      <xdr:row>66</xdr:row>
      <xdr:rowOff>57150</xdr:rowOff>
    </xdr:to>
    <xdr:sp macro="" textlink="">
      <xdr:nvSpPr>
        <xdr:cNvPr id="370670" name="Oval 150">
          <a:extLst>
            <a:ext uri="{FF2B5EF4-FFF2-40B4-BE49-F238E27FC236}">
              <a16:creationId xmlns:a16="http://schemas.microsoft.com/office/drawing/2014/main" id="{5BC0BBAB-142A-4101-BF15-06C69F0102C4}"/>
            </a:ext>
          </a:extLst>
        </xdr:cNvPr>
        <xdr:cNvSpPr>
          <a:spLocks noChangeArrowheads="1"/>
        </xdr:cNvSpPr>
      </xdr:nvSpPr>
      <xdr:spPr bwMode="auto">
        <a:xfrm>
          <a:off x="3171825" y="11277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66</xdr:row>
      <xdr:rowOff>76200</xdr:rowOff>
    </xdr:from>
    <xdr:to>
      <xdr:col>5</xdr:col>
      <xdr:colOff>180975</xdr:colOff>
      <xdr:row>67</xdr:row>
      <xdr:rowOff>114300</xdr:rowOff>
    </xdr:to>
    <xdr:sp macro="" textlink="">
      <xdr:nvSpPr>
        <xdr:cNvPr id="10391" name="Text Box 151">
          <a:extLst>
            <a:ext uri="{FF2B5EF4-FFF2-40B4-BE49-F238E27FC236}">
              <a16:creationId xmlns:a16="http://schemas.microsoft.com/office/drawing/2014/main" id="{D8B573B2-998A-4577-ACC6-2B871A5B823B}"/>
            </a:ext>
          </a:extLst>
        </xdr:cNvPr>
        <xdr:cNvSpPr txBox="1">
          <a:spLocks noChangeArrowheads="1"/>
        </xdr:cNvSpPr>
      </xdr:nvSpPr>
      <xdr:spPr bwMode="auto">
        <a:xfrm>
          <a:off x="2847975" y="1139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91.6</a:t>
          </a:r>
          <a:endParaRPr lang="ja-JP" altLang="en-US"/>
        </a:p>
      </xdr:txBody>
    </xdr:sp>
    <xdr:clientData/>
  </xdr:twoCellAnchor>
  <xdr:twoCellAnchor>
    <xdr:from>
      <xdr:col>3</xdr:col>
      <xdr:colOff>228600</xdr:colOff>
      <xdr:row>66</xdr:row>
      <xdr:rowOff>47625</xdr:rowOff>
    </xdr:from>
    <xdr:to>
      <xdr:col>3</xdr:col>
      <xdr:colOff>333375</xdr:colOff>
      <xdr:row>66</xdr:row>
      <xdr:rowOff>152400</xdr:rowOff>
    </xdr:to>
    <xdr:sp macro="" textlink="">
      <xdr:nvSpPr>
        <xdr:cNvPr id="370672" name="Oval 152">
          <a:extLst>
            <a:ext uri="{FF2B5EF4-FFF2-40B4-BE49-F238E27FC236}">
              <a16:creationId xmlns:a16="http://schemas.microsoft.com/office/drawing/2014/main" id="{F948BFD6-D562-4DF1-B215-9D7F1A376969}"/>
            </a:ext>
          </a:extLst>
        </xdr:cNvPr>
        <xdr:cNvSpPr>
          <a:spLocks noChangeArrowheads="1"/>
        </xdr:cNvSpPr>
      </xdr:nvSpPr>
      <xdr:spPr bwMode="auto">
        <a:xfrm>
          <a:off x="2286000" y="11363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66</xdr:row>
      <xdr:rowOff>161925</xdr:rowOff>
    </xdr:from>
    <xdr:to>
      <xdr:col>3</xdr:col>
      <xdr:colOff>657225</xdr:colOff>
      <xdr:row>68</xdr:row>
      <xdr:rowOff>28575</xdr:rowOff>
    </xdr:to>
    <xdr:sp macro="" textlink="">
      <xdr:nvSpPr>
        <xdr:cNvPr id="10393" name="Text Box 153">
          <a:extLst>
            <a:ext uri="{FF2B5EF4-FFF2-40B4-BE49-F238E27FC236}">
              <a16:creationId xmlns:a16="http://schemas.microsoft.com/office/drawing/2014/main" id="{1033D6D5-E8AA-41D3-AF86-9CD8346BA108}"/>
            </a:ext>
          </a:extLst>
        </xdr:cNvPr>
        <xdr:cNvSpPr txBox="1">
          <a:spLocks noChangeArrowheads="1"/>
        </xdr:cNvSpPr>
      </xdr:nvSpPr>
      <xdr:spPr bwMode="auto">
        <a:xfrm>
          <a:off x="1952625" y="1147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92.7</a:t>
          </a:r>
          <a:endParaRPr lang="ja-JP" altLang="en-US"/>
        </a:p>
      </xdr:txBody>
    </xdr:sp>
    <xdr:clientData/>
  </xdr:twoCellAnchor>
  <xdr:twoCellAnchor>
    <xdr:from>
      <xdr:col>2</xdr:col>
      <xdr:colOff>28575</xdr:colOff>
      <xdr:row>67</xdr:row>
      <xdr:rowOff>76200</xdr:rowOff>
    </xdr:from>
    <xdr:to>
      <xdr:col>2</xdr:col>
      <xdr:colOff>123825</xdr:colOff>
      <xdr:row>68</xdr:row>
      <xdr:rowOff>9525</xdr:rowOff>
    </xdr:to>
    <xdr:sp macro="" textlink="">
      <xdr:nvSpPr>
        <xdr:cNvPr id="370674" name="Oval 154">
          <a:extLst>
            <a:ext uri="{FF2B5EF4-FFF2-40B4-BE49-F238E27FC236}">
              <a16:creationId xmlns:a16="http://schemas.microsoft.com/office/drawing/2014/main" id="{8F094E1A-5727-44A5-9C3D-BBA93C29C26D}"/>
            </a:ext>
          </a:extLst>
        </xdr:cNvPr>
        <xdr:cNvSpPr>
          <a:spLocks noChangeArrowheads="1"/>
        </xdr:cNvSpPr>
      </xdr:nvSpPr>
      <xdr:spPr bwMode="auto">
        <a:xfrm>
          <a:off x="1400175" y="11563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68</xdr:row>
      <xdr:rowOff>19050</xdr:rowOff>
    </xdr:from>
    <xdr:to>
      <xdr:col>2</xdr:col>
      <xdr:colOff>457200</xdr:colOff>
      <xdr:row>69</xdr:row>
      <xdr:rowOff>57150</xdr:rowOff>
    </xdr:to>
    <xdr:sp macro="" textlink="">
      <xdr:nvSpPr>
        <xdr:cNvPr id="10395" name="Text Box 155">
          <a:extLst>
            <a:ext uri="{FF2B5EF4-FFF2-40B4-BE49-F238E27FC236}">
              <a16:creationId xmlns:a16="http://schemas.microsoft.com/office/drawing/2014/main" id="{3710AF1B-E430-4E82-B49F-E95459F80DF7}"/>
            </a:ext>
          </a:extLst>
        </xdr:cNvPr>
        <xdr:cNvSpPr txBox="1">
          <a:spLocks noChangeArrowheads="1"/>
        </xdr:cNvSpPr>
      </xdr:nvSpPr>
      <xdr:spPr bwMode="auto">
        <a:xfrm>
          <a:off x="1066800" y="11677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95.2</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6" name="Rectangle 156">
          <a:extLst>
            <a:ext uri="{FF2B5EF4-FFF2-40B4-BE49-F238E27FC236}">
              <a16:creationId xmlns:a16="http://schemas.microsoft.com/office/drawing/2014/main" id="{CBCB3F8A-1368-4CB6-B602-2927E4D2DD28}"/>
            </a:ext>
          </a:extLst>
        </xdr:cNvPr>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7" name="Text Box 157">
          <a:extLst>
            <a:ext uri="{FF2B5EF4-FFF2-40B4-BE49-F238E27FC236}">
              <a16:creationId xmlns:a16="http://schemas.microsoft.com/office/drawing/2014/main" id="{78C20918-2546-4718-8092-FED94F4ECE6B}"/>
            </a:ext>
          </a:extLst>
        </xdr:cNvPr>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8" name="Text Box 158">
          <a:extLst>
            <a:ext uri="{FF2B5EF4-FFF2-40B4-BE49-F238E27FC236}">
              <a16:creationId xmlns:a16="http://schemas.microsoft.com/office/drawing/2014/main" id="{8239FCA5-FA1C-456A-8485-ADA42E3EEB92}"/>
            </a:ext>
          </a:extLst>
        </xdr:cNvPr>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[163,243円]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9" name="Rectangle 159">
          <a:extLst>
            <a:ext uri="{FF2B5EF4-FFF2-40B4-BE49-F238E27FC236}">
              <a16:creationId xmlns:a16="http://schemas.microsoft.com/office/drawing/2014/main" id="{D182691B-3369-462C-9C7A-32EC3C6F067F}"/>
            </a:ext>
          </a:extLst>
        </xdr:cNvPr>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0" name="Rectangle 160">
          <a:extLst>
            <a:ext uri="{FF2B5EF4-FFF2-40B4-BE49-F238E27FC236}">
              <a16:creationId xmlns:a16="http://schemas.microsoft.com/office/drawing/2014/main" id="{4E768898-6B21-4791-8F6F-FCACD4704EEC}"/>
            </a:ext>
          </a:extLst>
        </xdr:cNvPr>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45/62</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1" name="Rectangle 161">
          <a:extLst>
            <a:ext uri="{FF2B5EF4-FFF2-40B4-BE49-F238E27FC236}">
              <a16:creationId xmlns:a16="http://schemas.microsoft.com/office/drawing/2014/main" id="{2D0E394F-D2AC-4E09-9832-C8A835C9863D}"/>
            </a:ext>
          </a:extLst>
        </xdr:cNvPr>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2" name="Rectangle 162">
          <a:extLst>
            <a:ext uri="{FF2B5EF4-FFF2-40B4-BE49-F238E27FC236}">
              <a16:creationId xmlns:a16="http://schemas.microsoft.com/office/drawing/2014/main" id="{1A5D4677-6290-4F38-920F-17F5290B65F2}"/>
            </a:ext>
          </a:extLst>
        </xdr:cNvPr>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3" name="Rectangle 163">
          <a:extLst>
            <a:ext uri="{FF2B5EF4-FFF2-40B4-BE49-F238E27FC236}">
              <a16:creationId xmlns:a16="http://schemas.microsoft.com/office/drawing/2014/main" id="{A170A00F-220D-4DAD-8465-C3DD2626A995}"/>
            </a:ext>
          </a:extLst>
        </xdr:cNvPr>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4" name="Rectangle 164">
          <a:extLst>
            <a:ext uri="{FF2B5EF4-FFF2-40B4-BE49-F238E27FC236}">
              <a16:creationId xmlns:a16="http://schemas.microsoft.com/office/drawing/2014/main" id="{2DF5A649-9B4B-44D8-A317-8DF30DBDA813}"/>
            </a:ext>
          </a:extLst>
        </xdr:cNvPr>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148,363</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70685" name="Rectangle 165">
          <a:extLst>
            <a:ext uri="{FF2B5EF4-FFF2-40B4-BE49-F238E27FC236}">
              <a16:creationId xmlns:a16="http://schemas.microsoft.com/office/drawing/2014/main" id="{150D5233-D5F5-44B0-A0C3-8A394B7379BD}"/>
            </a:ext>
          </a:extLst>
        </xdr:cNvPr>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70686" name="Rectangle 166">
          <a:extLst>
            <a:ext uri="{FF2B5EF4-FFF2-40B4-BE49-F238E27FC236}">
              <a16:creationId xmlns:a16="http://schemas.microsoft.com/office/drawing/2014/main" id="{C3CA7259-2F6A-46BC-B744-22C44F078024}"/>
            </a:ext>
          </a:extLst>
        </xdr:cNvPr>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7" name="Rectangle 167">
          <a:extLst>
            <a:ext uri="{FF2B5EF4-FFF2-40B4-BE49-F238E27FC236}">
              <a16:creationId xmlns:a16="http://schemas.microsoft.com/office/drawing/2014/main" id="{3A98CE77-ED11-4102-AD20-3F1EFC409820}"/>
            </a:ext>
          </a:extLst>
        </xdr:cNvPr>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8" name="Text Box 168">
          <a:extLst>
            <a:ext uri="{FF2B5EF4-FFF2-40B4-BE49-F238E27FC236}">
              <a16:creationId xmlns:a16="http://schemas.microsoft.com/office/drawing/2014/main" id="{05D0F5AD-C9F4-4A6F-923C-CEE3D6766F8E}"/>
            </a:ext>
          </a:extLst>
        </xdr:cNvPr>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effectLst/>
              <a:latin typeface="+mn-lt"/>
              <a:ea typeface="+mn-ea"/>
              <a:cs typeface="+mn-cs"/>
            </a:rPr>
            <a:t>市が直営する施設が多く、また子育て支援による臨時職員を手厚く配置していることにより、</a:t>
          </a:r>
          <a:r>
            <a:rPr lang="ja-JP" altLang="en-US" sz="1100">
              <a:effectLst/>
              <a:latin typeface="+mn-lt"/>
              <a:ea typeface="+mn-ea"/>
              <a:cs typeface="+mn-cs"/>
            </a:rPr>
            <a:t>維持修繕等の</a:t>
          </a:r>
          <a:r>
            <a:rPr lang="ja-JP" altLang="ja-JP" sz="1100">
              <a:effectLst/>
              <a:latin typeface="+mn-lt"/>
              <a:ea typeface="+mn-ea"/>
              <a:cs typeface="+mn-cs"/>
            </a:rPr>
            <a:t>物件費が類似団体より高い値で推移してい</a:t>
          </a:r>
          <a:r>
            <a:rPr lang="ja-JP" altLang="en-US" sz="1100">
              <a:effectLst/>
              <a:latin typeface="+mn-lt"/>
              <a:ea typeface="+mn-ea"/>
              <a:cs typeface="+mn-cs"/>
            </a:rPr>
            <a:t>る</a:t>
          </a:r>
          <a:r>
            <a:rPr lang="ja-JP" altLang="ja-JP" sz="1100">
              <a:effectLst/>
              <a:latin typeface="+mn-lt"/>
              <a:ea typeface="+mn-ea"/>
              <a:cs typeface="+mn-cs"/>
            </a:rPr>
            <a:t>。</a:t>
          </a:r>
          <a:r>
            <a:rPr lang="ja-JP" altLang="en-US" sz="1100">
              <a:effectLst/>
              <a:latin typeface="+mn-lt"/>
              <a:ea typeface="+mn-ea"/>
              <a:cs typeface="+mn-cs"/>
            </a:rPr>
            <a:t>今年度の人件費の上昇</a:t>
          </a:r>
          <a:r>
            <a:rPr lang="ja-JP" altLang="ja-JP" sz="1100">
              <a:effectLst/>
              <a:latin typeface="+mn-lt"/>
              <a:ea typeface="+mn-ea"/>
              <a:cs typeface="+mn-cs"/>
            </a:rPr>
            <a:t>については、第３セクター</a:t>
          </a:r>
          <a:r>
            <a:rPr lang="ja-JP" altLang="en-US" sz="1100">
              <a:effectLst/>
              <a:latin typeface="+mn-lt"/>
              <a:ea typeface="+mn-ea"/>
              <a:cs typeface="+mn-cs"/>
            </a:rPr>
            <a:t>へ移行したリゾート施設の改革が進んだことにより、退職派遣となっていた職員が戻ってきたことなどによる人件費が増大したことによるもの</a:t>
          </a:r>
          <a:r>
            <a:rPr lang="ja-JP" altLang="ja-JP" sz="1100">
              <a:effectLst/>
              <a:latin typeface="+mn-lt"/>
              <a:ea typeface="+mn-ea"/>
              <a:cs typeface="+mn-cs"/>
            </a:rPr>
            <a:t>。</a:t>
          </a:r>
          <a:r>
            <a:rPr lang="ja-JP" altLang="en-US" sz="1100">
              <a:effectLst/>
              <a:latin typeface="+mn-lt"/>
              <a:ea typeface="+mn-ea"/>
              <a:cs typeface="+mn-cs"/>
            </a:rPr>
            <a:t>今後は施設の統廃合を進めるとともに、退職者の不補充等による人件費・物件費の圧縮を進めていきたいと考える。</a:t>
          </a:r>
          <a:endParaRPr lang="ja-JP" altLang="ja-JP" sz="1400">
            <a:effectLst/>
          </a:endParaRPr>
        </a:p>
      </xdr:txBody>
    </xdr:sp>
    <xdr:clientData/>
  </xdr:twoCellAnchor>
  <xdr:oneCellAnchor>
    <xdr:from>
      <xdr:col>1</xdr:col>
      <xdr:colOff>76200</xdr:colOff>
      <xdr:row>77</xdr:row>
      <xdr:rowOff>47625</xdr:rowOff>
    </xdr:from>
    <xdr:ext cx="183640" cy="151836"/>
    <xdr:sp macro="" textlink="">
      <xdr:nvSpPr>
        <xdr:cNvPr id="10409" name="Text Box 169">
          <a:extLst>
            <a:ext uri="{FF2B5EF4-FFF2-40B4-BE49-F238E27FC236}">
              <a16:creationId xmlns:a16="http://schemas.microsoft.com/office/drawing/2014/main" id="{4E3C76E3-87D4-49C9-B81F-C9E4A6B13B60}"/>
            </a:ext>
          </a:extLst>
        </xdr:cNvPr>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82978" name="Line 170">
          <a:extLst>
            <a:ext uri="{FF2B5EF4-FFF2-40B4-BE49-F238E27FC236}">
              <a16:creationId xmlns:a16="http://schemas.microsoft.com/office/drawing/2014/main" id="{CAE1AD2F-7992-478E-B526-C526ACD17A00}"/>
            </a:ext>
          </a:extLst>
        </xdr:cNvPr>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1" name="Text Box 171">
          <a:extLst>
            <a:ext uri="{FF2B5EF4-FFF2-40B4-BE49-F238E27FC236}">
              <a16:creationId xmlns:a16="http://schemas.microsoft.com/office/drawing/2014/main" id="{FCCC6784-32C9-468E-8A03-3868F406A2E8}"/>
            </a:ext>
          </a:extLst>
        </xdr:cNvPr>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382980" name="Line 172">
          <a:extLst>
            <a:ext uri="{FF2B5EF4-FFF2-40B4-BE49-F238E27FC236}">
              <a16:creationId xmlns:a16="http://schemas.microsoft.com/office/drawing/2014/main" id="{CFC9A1A1-CCE1-4BBA-AB93-B7696B9BB70C}"/>
            </a:ext>
          </a:extLst>
        </xdr:cNvPr>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3" name="Text Box 173">
          <a:extLst>
            <a:ext uri="{FF2B5EF4-FFF2-40B4-BE49-F238E27FC236}">
              <a16:creationId xmlns:a16="http://schemas.microsoft.com/office/drawing/2014/main" id="{E6496D19-FE89-478F-8C76-11E5F4E26F09}"/>
            </a:ext>
          </a:extLst>
        </xdr:cNvPr>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endParaRPr lang="ja-JP" altLang="en-US"/>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382982" name="Line 174">
          <a:extLst>
            <a:ext uri="{FF2B5EF4-FFF2-40B4-BE49-F238E27FC236}">
              <a16:creationId xmlns:a16="http://schemas.microsoft.com/office/drawing/2014/main" id="{72224871-358A-4DD9-9DF4-F65DB57D3827}"/>
            </a:ext>
          </a:extLst>
        </xdr:cNvPr>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5" name="Text Box 175">
          <a:extLst>
            <a:ext uri="{FF2B5EF4-FFF2-40B4-BE49-F238E27FC236}">
              <a16:creationId xmlns:a16="http://schemas.microsoft.com/office/drawing/2014/main" id="{E3A85373-AD2E-43B5-99DE-E0FA1EAD1D18}"/>
            </a:ext>
          </a:extLst>
        </xdr:cNvPr>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382984" name="Line 176">
          <a:extLst>
            <a:ext uri="{FF2B5EF4-FFF2-40B4-BE49-F238E27FC236}">
              <a16:creationId xmlns:a16="http://schemas.microsoft.com/office/drawing/2014/main" id="{5A132DA2-A5D2-44E0-B006-D1AE7E817429}"/>
            </a:ext>
          </a:extLst>
        </xdr:cNvPr>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17" name="Text Box 177">
          <a:extLst>
            <a:ext uri="{FF2B5EF4-FFF2-40B4-BE49-F238E27FC236}">
              <a16:creationId xmlns:a16="http://schemas.microsoft.com/office/drawing/2014/main" id="{16EEB8F9-978C-4103-8286-F972B8F47D4B}"/>
            </a:ext>
          </a:extLst>
        </xdr:cNvPr>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382986" name="Line 178">
          <a:extLst>
            <a:ext uri="{FF2B5EF4-FFF2-40B4-BE49-F238E27FC236}">
              <a16:creationId xmlns:a16="http://schemas.microsoft.com/office/drawing/2014/main" id="{BC2A3262-BB99-4208-9462-E1F65DE1EE73}"/>
            </a:ext>
          </a:extLst>
        </xdr:cNvPr>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19" name="Text Box 179">
          <a:extLst>
            <a:ext uri="{FF2B5EF4-FFF2-40B4-BE49-F238E27FC236}">
              <a16:creationId xmlns:a16="http://schemas.microsoft.com/office/drawing/2014/main" id="{06AD7C7F-F055-4FE6-81C9-27244730F20F}"/>
            </a:ext>
          </a:extLst>
        </xdr:cNvPr>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82988" name="Line 180">
          <a:extLst>
            <a:ext uri="{FF2B5EF4-FFF2-40B4-BE49-F238E27FC236}">
              <a16:creationId xmlns:a16="http://schemas.microsoft.com/office/drawing/2014/main" id="{3A0141CA-6548-47D7-AB70-0A39348B0D86}"/>
            </a:ext>
          </a:extLst>
        </xdr:cNvPr>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1" name="Text Box 181">
          <a:extLst>
            <a:ext uri="{FF2B5EF4-FFF2-40B4-BE49-F238E27FC236}">
              <a16:creationId xmlns:a16="http://schemas.microsoft.com/office/drawing/2014/main" id="{DA7BE904-AE72-42C5-83FF-1F59234AA1E5}"/>
            </a:ext>
          </a:extLst>
        </xdr:cNvPr>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82990" name="人件費・物件費等の状況グラフ枠">
          <a:extLst>
            <a:ext uri="{FF2B5EF4-FFF2-40B4-BE49-F238E27FC236}">
              <a16:creationId xmlns:a16="http://schemas.microsoft.com/office/drawing/2014/main" id="{5C3192A3-55F9-4B5A-8CAD-F8B49727552D}"/>
            </a:ext>
          </a:extLst>
        </xdr:cNvPr>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104775</xdr:rowOff>
    </xdr:from>
    <xdr:to>
      <xdr:col>7</xdr:col>
      <xdr:colOff>152400</xdr:colOff>
      <xdr:row>89</xdr:row>
      <xdr:rowOff>142875</xdr:rowOff>
    </xdr:to>
    <xdr:sp macro="" textlink="">
      <xdr:nvSpPr>
        <xdr:cNvPr id="382991" name="Line 183">
          <a:extLst>
            <a:ext uri="{FF2B5EF4-FFF2-40B4-BE49-F238E27FC236}">
              <a16:creationId xmlns:a16="http://schemas.microsoft.com/office/drawing/2014/main" id="{7D037C3E-375C-4869-BEFB-5FB68941B4BE}"/>
            </a:ext>
          </a:extLst>
        </xdr:cNvPr>
        <xdr:cNvSpPr>
          <a:spLocks noChangeShapeType="1"/>
        </xdr:cNvSpPr>
      </xdr:nvSpPr>
      <xdr:spPr bwMode="auto">
        <a:xfrm flipV="1">
          <a:off x="4953000" y="13820775"/>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142875</xdr:rowOff>
    </xdr:from>
    <xdr:to>
      <xdr:col>8</xdr:col>
      <xdr:colOff>314325</xdr:colOff>
      <xdr:row>91</xdr:row>
      <xdr:rowOff>9525</xdr:rowOff>
    </xdr:to>
    <xdr:sp macro="" textlink="">
      <xdr:nvSpPr>
        <xdr:cNvPr id="10424" name="人件費・物件費等の状況最小値テキスト">
          <a:extLst>
            <a:ext uri="{FF2B5EF4-FFF2-40B4-BE49-F238E27FC236}">
              <a16:creationId xmlns:a16="http://schemas.microsoft.com/office/drawing/2014/main" id="{210B78D4-4B3E-4A7C-A561-E853AC3FF2EF}"/>
            </a:ext>
          </a:extLst>
        </xdr:cNvPr>
        <xdr:cNvSpPr txBox="1">
          <a:spLocks noChangeArrowheads="1"/>
        </xdr:cNvSpPr>
      </xdr:nvSpPr>
      <xdr:spPr bwMode="auto">
        <a:xfrm>
          <a:off x="5038725" y="1540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257,699</a:t>
          </a:r>
          <a:endParaRPr lang="ja-JP" altLang="en-US"/>
        </a:p>
      </xdr:txBody>
    </xdr:sp>
    <xdr:clientData/>
  </xdr:twoCellAnchor>
  <xdr:twoCellAnchor>
    <xdr:from>
      <xdr:col>7</xdr:col>
      <xdr:colOff>66675</xdr:colOff>
      <xdr:row>89</xdr:row>
      <xdr:rowOff>142875</xdr:rowOff>
    </xdr:from>
    <xdr:to>
      <xdr:col>7</xdr:col>
      <xdr:colOff>238125</xdr:colOff>
      <xdr:row>89</xdr:row>
      <xdr:rowOff>142875</xdr:rowOff>
    </xdr:to>
    <xdr:sp macro="" textlink="">
      <xdr:nvSpPr>
        <xdr:cNvPr id="382993" name="Line 185">
          <a:extLst>
            <a:ext uri="{FF2B5EF4-FFF2-40B4-BE49-F238E27FC236}">
              <a16:creationId xmlns:a16="http://schemas.microsoft.com/office/drawing/2014/main" id="{04A1A4C6-D964-4735-949D-F1E8C6411EA0}"/>
            </a:ext>
          </a:extLst>
        </xdr:cNvPr>
        <xdr:cNvSpPr>
          <a:spLocks noChangeShapeType="1"/>
        </xdr:cNvSpPr>
      </xdr:nvSpPr>
      <xdr:spPr bwMode="auto">
        <a:xfrm>
          <a:off x="4867275" y="154019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47625</xdr:rowOff>
    </xdr:from>
    <xdr:to>
      <xdr:col>8</xdr:col>
      <xdr:colOff>314325</xdr:colOff>
      <xdr:row>80</xdr:row>
      <xdr:rowOff>85725</xdr:rowOff>
    </xdr:to>
    <xdr:sp macro="" textlink="">
      <xdr:nvSpPr>
        <xdr:cNvPr id="10426" name="人件費・物件費等の状況最大値テキスト">
          <a:extLst>
            <a:ext uri="{FF2B5EF4-FFF2-40B4-BE49-F238E27FC236}">
              <a16:creationId xmlns:a16="http://schemas.microsoft.com/office/drawing/2014/main" id="{83B45B9E-8D92-4E6E-8917-A2F40414C77F}"/>
            </a:ext>
          </a:extLst>
        </xdr:cNvPr>
        <xdr:cNvSpPr txBox="1">
          <a:spLocks noChangeArrowheads="1"/>
        </xdr:cNvSpPr>
      </xdr:nvSpPr>
      <xdr:spPr bwMode="auto">
        <a:xfrm>
          <a:off x="5038725"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93,774</a:t>
          </a:r>
          <a:endParaRPr lang="ja-JP" altLang="en-US"/>
        </a:p>
      </xdr:txBody>
    </xdr:sp>
    <xdr:clientData/>
  </xdr:twoCellAnchor>
  <xdr:twoCellAnchor>
    <xdr:from>
      <xdr:col>7</xdr:col>
      <xdr:colOff>66675</xdr:colOff>
      <xdr:row>80</xdr:row>
      <xdr:rowOff>104775</xdr:rowOff>
    </xdr:from>
    <xdr:to>
      <xdr:col>7</xdr:col>
      <xdr:colOff>238125</xdr:colOff>
      <xdr:row>80</xdr:row>
      <xdr:rowOff>104775</xdr:rowOff>
    </xdr:to>
    <xdr:sp macro="" textlink="">
      <xdr:nvSpPr>
        <xdr:cNvPr id="382995" name="Line 187">
          <a:extLst>
            <a:ext uri="{FF2B5EF4-FFF2-40B4-BE49-F238E27FC236}">
              <a16:creationId xmlns:a16="http://schemas.microsoft.com/office/drawing/2014/main" id="{88976F03-D66F-499D-B519-132F4AB9AF96}"/>
            </a:ext>
          </a:extLst>
        </xdr:cNvPr>
        <xdr:cNvSpPr>
          <a:spLocks noChangeShapeType="1"/>
        </xdr:cNvSpPr>
      </xdr:nvSpPr>
      <xdr:spPr bwMode="auto">
        <a:xfrm>
          <a:off x="4867275" y="13820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123825</xdr:rowOff>
    </xdr:from>
    <xdr:to>
      <xdr:col>7</xdr:col>
      <xdr:colOff>152400</xdr:colOff>
      <xdr:row>84</xdr:row>
      <xdr:rowOff>85725</xdr:rowOff>
    </xdr:to>
    <xdr:sp macro="" textlink="">
      <xdr:nvSpPr>
        <xdr:cNvPr id="382996" name="Line 188">
          <a:extLst>
            <a:ext uri="{FF2B5EF4-FFF2-40B4-BE49-F238E27FC236}">
              <a16:creationId xmlns:a16="http://schemas.microsoft.com/office/drawing/2014/main" id="{9ADED4C4-D9AF-4697-95BA-64B0CDDDB35D}"/>
            </a:ext>
          </a:extLst>
        </xdr:cNvPr>
        <xdr:cNvSpPr>
          <a:spLocks noChangeShapeType="1"/>
        </xdr:cNvSpPr>
      </xdr:nvSpPr>
      <xdr:spPr bwMode="auto">
        <a:xfrm>
          <a:off x="4114800" y="14354175"/>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85725</xdr:rowOff>
    </xdr:from>
    <xdr:to>
      <xdr:col>8</xdr:col>
      <xdr:colOff>314325</xdr:colOff>
      <xdr:row>83</xdr:row>
      <xdr:rowOff>123825</xdr:rowOff>
    </xdr:to>
    <xdr:sp macro="" textlink="">
      <xdr:nvSpPr>
        <xdr:cNvPr id="10429" name="人件費・物件費等の状況平均値テキスト">
          <a:extLst>
            <a:ext uri="{FF2B5EF4-FFF2-40B4-BE49-F238E27FC236}">
              <a16:creationId xmlns:a16="http://schemas.microsoft.com/office/drawing/2014/main" id="{9A6BF1C3-3F41-444F-8A7C-877B73E17B3B}"/>
            </a:ext>
          </a:extLst>
        </xdr:cNvPr>
        <xdr:cNvSpPr txBox="1">
          <a:spLocks noChangeArrowheads="1"/>
        </xdr:cNvSpPr>
      </xdr:nvSpPr>
      <xdr:spPr bwMode="auto">
        <a:xfrm>
          <a:off x="5038725"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146,029</a:t>
          </a:r>
          <a:endParaRPr lang="ja-JP" altLang="en-US"/>
        </a:p>
      </xdr:txBody>
    </xdr:sp>
    <xdr:clientData/>
  </xdr:twoCellAnchor>
  <xdr:twoCellAnchor>
    <xdr:from>
      <xdr:col>7</xdr:col>
      <xdr:colOff>104775</xdr:colOff>
      <xdr:row>83</xdr:row>
      <xdr:rowOff>47625</xdr:rowOff>
    </xdr:from>
    <xdr:to>
      <xdr:col>7</xdr:col>
      <xdr:colOff>200025</xdr:colOff>
      <xdr:row>83</xdr:row>
      <xdr:rowOff>142875</xdr:rowOff>
    </xdr:to>
    <xdr:sp macro="" textlink="">
      <xdr:nvSpPr>
        <xdr:cNvPr id="382998" name="AutoShape 190">
          <a:extLst>
            <a:ext uri="{FF2B5EF4-FFF2-40B4-BE49-F238E27FC236}">
              <a16:creationId xmlns:a16="http://schemas.microsoft.com/office/drawing/2014/main" id="{D4EE3590-0C0E-40A8-B56A-3BAA9755781A}"/>
            </a:ext>
          </a:extLst>
        </xdr:cNvPr>
        <xdr:cNvSpPr>
          <a:spLocks noChangeArrowheads="1"/>
        </xdr:cNvSpPr>
      </xdr:nvSpPr>
      <xdr:spPr bwMode="auto">
        <a:xfrm>
          <a:off x="4905375" y="142779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123825</xdr:rowOff>
    </xdr:from>
    <xdr:to>
      <xdr:col>6</xdr:col>
      <xdr:colOff>0</xdr:colOff>
      <xdr:row>84</xdr:row>
      <xdr:rowOff>28575</xdr:rowOff>
    </xdr:to>
    <xdr:sp macro="" textlink="">
      <xdr:nvSpPr>
        <xdr:cNvPr id="382999" name="Line 191">
          <a:extLst>
            <a:ext uri="{FF2B5EF4-FFF2-40B4-BE49-F238E27FC236}">
              <a16:creationId xmlns:a16="http://schemas.microsoft.com/office/drawing/2014/main" id="{06CDA861-6F72-4FED-A30D-F4DF10937BE8}"/>
            </a:ext>
          </a:extLst>
        </xdr:cNvPr>
        <xdr:cNvSpPr>
          <a:spLocks noChangeShapeType="1"/>
        </xdr:cNvSpPr>
      </xdr:nvSpPr>
      <xdr:spPr bwMode="auto">
        <a:xfrm flipV="1">
          <a:off x="3228975" y="143541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38100</xdr:rowOff>
    </xdr:from>
    <xdr:to>
      <xdr:col>6</xdr:col>
      <xdr:colOff>47625</xdr:colOff>
      <xdr:row>83</xdr:row>
      <xdr:rowOff>133350</xdr:rowOff>
    </xdr:to>
    <xdr:sp macro="" textlink="">
      <xdr:nvSpPr>
        <xdr:cNvPr id="383000" name="AutoShape 192">
          <a:extLst>
            <a:ext uri="{FF2B5EF4-FFF2-40B4-BE49-F238E27FC236}">
              <a16:creationId xmlns:a16="http://schemas.microsoft.com/office/drawing/2014/main" id="{4773D5C1-CDA1-4CC3-BB67-9C34BE4E1A6C}"/>
            </a:ext>
          </a:extLst>
        </xdr:cNvPr>
        <xdr:cNvSpPr>
          <a:spLocks noChangeArrowheads="1"/>
        </xdr:cNvSpPr>
      </xdr:nvSpPr>
      <xdr:spPr bwMode="auto">
        <a:xfrm>
          <a:off x="4067175" y="14268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0</xdr:rowOff>
    </xdr:from>
    <xdr:to>
      <xdr:col>6</xdr:col>
      <xdr:colOff>352425</xdr:colOff>
      <xdr:row>83</xdr:row>
      <xdr:rowOff>38100</xdr:rowOff>
    </xdr:to>
    <xdr:sp macro="" textlink="">
      <xdr:nvSpPr>
        <xdr:cNvPr id="10433" name="Text Box 193">
          <a:extLst>
            <a:ext uri="{FF2B5EF4-FFF2-40B4-BE49-F238E27FC236}">
              <a16:creationId xmlns:a16="http://schemas.microsoft.com/office/drawing/2014/main" id="{8E9F4F9C-8F13-4243-AD3E-9D25CA7B7198}"/>
            </a:ext>
          </a:extLst>
        </xdr:cNvPr>
        <xdr:cNvSpPr txBox="1">
          <a:spLocks noChangeArrowheads="1"/>
        </xdr:cNvSpPr>
      </xdr:nvSpPr>
      <xdr:spPr bwMode="auto">
        <a:xfrm>
          <a:off x="3733800" y="14058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145,012</a:t>
          </a:r>
          <a:endParaRPr lang="ja-JP" altLang="en-US"/>
        </a:p>
      </xdr:txBody>
    </xdr:sp>
    <xdr:clientData/>
  </xdr:twoCellAnchor>
  <xdr:twoCellAnchor>
    <xdr:from>
      <xdr:col>3</xdr:col>
      <xdr:colOff>276225</xdr:colOff>
      <xdr:row>83</xdr:row>
      <xdr:rowOff>123825</xdr:rowOff>
    </xdr:from>
    <xdr:to>
      <xdr:col>4</xdr:col>
      <xdr:colOff>485775</xdr:colOff>
      <xdr:row>84</xdr:row>
      <xdr:rowOff>28575</xdr:rowOff>
    </xdr:to>
    <xdr:sp macro="" textlink="">
      <xdr:nvSpPr>
        <xdr:cNvPr id="383002" name="Line 194">
          <a:extLst>
            <a:ext uri="{FF2B5EF4-FFF2-40B4-BE49-F238E27FC236}">
              <a16:creationId xmlns:a16="http://schemas.microsoft.com/office/drawing/2014/main" id="{F57D5603-CB30-4E4F-97A8-2C5748B6A253}"/>
            </a:ext>
          </a:extLst>
        </xdr:cNvPr>
        <xdr:cNvSpPr>
          <a:spLocks noChangeShapeType="1"/>
        </xdr:cNvSpPr>
      </xdr:nvSpPr>
      <xdr:spPr bwMode="auto">
        <a:xfrm>
          <a:off x="2333625" y="143541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28575</xdr:rowOff>
    </xdr:from>
    <xdr:to>
      <xdr:col>4</xdr:col>
      <xdr:colOff>533400</xdr:colOff>
      <xdr:row>83</xdr:row>
      <xdr:rowOff>123825</xdr:rowOff>
    </xdr:to>
    <xdr:sp macro="" textlink="">
      <xdr:nvSpPr>
        <xdr:cNvPr id="383003" name="AutoShape 195">
          <a:extLst>
            <a:ext uri="{FF2B5EF4-FFF2-40B4-BE49-F238E27FC236}">
              <a16:creationId xmlns:a16="http://schemas.microsoft.com/office/drawing/2014/main" id="{53166A33-BAC7-4201-861A-68067BC0520B}"/>
            </a:ext>
          </a:extLst>
        </xdr:cNvPr>
        <xdr:cNvSpPr>
          <a:spLocks noChangeArrowheads="1"/>
        </xdr:cNvSpPr>
      </xdr:nvSpPr>
      <xdr:spPr bwMode="auto">
        <a:xfrm>
          <a:off x="3171825" y="1425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161925</xdr:rowOff>
    </xdr:from>
    <xdr:to>
      <xdr:col>5</xdr:col>
      <xdr:colOff>180975</xdr:colOff>
      <xdr:row>83</xdr:row>
      <xdr:rowOff>28575</xdr:rowOff>
    </xdr:to>
    <xdr:sp macro="" textlink="">
      <xdr:nvSpPr>
        <xdr:cNvPr id="10436" name="Text Box 196">
          <a:extLst>
            <a:ext uri="{FF2B5EF4-FFF2-40B4-BE49-F238E27FC236}">
              <a16:creationId xmlns:a16="http://schemas.microsoft.com/office/drawing/2014/main" id="{8C267AB0-457B-40C9-8F92-CAFB2386CBFB}"/>
            </a:ext>
          </a:extLst>
        </xdr:cNvPr>
        <xdr:cNvSpPr txBox="1">
          <a:spLocks noChangeArrowheads="1"/>
        </xdr:cNvSpPr>
      </xdr:nvSpPr>
      <xdr:spPr bwMode="auto">
        <a:xfrm>
          <a:off x="284797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144,058</a:t>
          </a:r>
          <a:endParaRPr lang="ja-JP" altLang="en-US"/>
        </a:p>
      </xdr:txBody>
    </xdr:sp>
    <xdr:clientData/>
  </xdr:twoCellAnchor>
  <xdr:twoCellAnchor>
    <xdr:from>
      <xdr:col>2</xdr:col>
      <xdr:colOff>76200</xdr:colOff>
      <xdr:row>83</xdr:row>
      <xdr:rowOff>123825</xdr:rowOff>
    </xdr:from>
    <xdr:to>
      <xdr:col>3</xdr:col>
      <xdr:colOff>276225</xdr:colOff>
      <xdr:row>83</xdr:row>
      <xdr:rowOff>161925</xdr:rowOff>
    </xdr:to>
    <xdr:sp macro="" textlink="">
      <xdr:nvSpPr>
        <xdr:cNvPr id="383005" name="Line 197">
          <a:extLst>
            <a:ext uri="{FF2B5EF4-FFF2-40B4-BE49-F238E27FC236}">
              <a16:creationId xmlns:a16="http://schemas.microsoft.com/office/drawing/2014/main" id="{02A95D8B-99B3-41AF-934C-DB850F8C5706}"/>
            </a:ext>
          </a:extLst>
        </xdr:cNvPr>
        <xdr:cNvSpPr>
          <a:spLocks noChangeShapeType="1"/>
        </xdr:cNvSpPr>
      </xdr:nvSpPr>
      <xdr:spPr bwMode="auto">
        <a:xfrm flipV="1">
          <a:off x="1447800" y="143541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104775</xdr:rowOff>
    </xdr:from>
    <xdr:to>
      <xdr:col>3</xdr:col>
      <xdr:colOff>333375</xdr:colOff>
      <xdr:row>83</xdr:row>
      <xdr:rowOff>38100</xdr:rowOff>
    </xdr:to>
    <xdr:sp macro="" textlink="">
      <xdr:nvSpPr>
        <xdr:cNvPr id="383006" name="AutoShape 198">
          <a:extLst>
            <a:ext uri="{FF2B5EF4-FFF2-40B4-BE49-F238E27FC236}">
              <a16:creationId xmlns:a16="http://schemas.microsoft.com/office/drawing/2014/main" id="{4CC6164B-1EB0-49AB-8B3A-F765DDE5E6B6}"/>
            </a:ext>
          </a:extLst>
        </xdr:cNvPr>
        <xdr:cNvSpPr>
          <a:spLocks noChangeArrowheads="1"/>
        </xdr:cNvSpPr>
      </xdr:nvSpPr>
      <xdr:spPr bwMode="auto">
        <a:xfrm>
          <a:off x="2286000" y="1416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76200</xdr:rowOff>
    </xdr:from>
    <xdr:to>
      <xdr:col>3</xdr:col>
      <xdr:colOff>657225</xdr:colOff>
      <xdr:row>82</xdr:row>
      <xdr:rowOff>114300</xdr:rowOff>
    </xdr:to>
    <xdr:sp macro="" textlink="">
      <xdr:nvSpPr>
        <xdr:cNvPr id="10439" name="Text Box 199">
          <a:extLst>
            <a:ext uri="{FF2B5EF4-FFF2-40B4-BE49-F238E27FC236}">
              <a16:creationId xmlns:a16="http://schemas.microsoft.com/office/drawing/2014/main" id="{88EB6734-8B06-4863-8F8E-1DDC088C99E5}"/>
            </a:ext>
          </a:extLst>
        </xdr:cNvPr>
        <xdr:cNvSpPr txBox="1">
          <a:spLocks noChangeArrowheads="1"/>
        </xdr:cNvSpPr>
      </xdr:nvSpPr>
      <xdr:spPr bwMode="auto">
        <a:xfrm>
          <a:off x="195262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134,538</a:t>
          </a:r>
          <a:endParaRPr lang="ja-JP" altLang="en-US"/>
        </a:p>
      </xdr:txBody>
    </xdr:sp>
    <xdr:clientData/>
  </xdr:twoCellAnchor>
  <xdr:twoCellAnchor>
    <xdr:from>
      <xdr:col>2</xdr:col>
      <xdr:colOff>28575</xdr:colOff>
      <xdr:row>82</xdr:row>
      <xdr:rowOff>142875</xdr:rowOff>
    </xdr:from>
    <xdr:to>
      <xdr:col>2</xdr:col>
      <xdr:colOff>123825</xdr:colOff>
      <xdr:row>83</xdr:row>
      <xdr:rowOff>66675</xdr:rowOff>
    </xdr:to>
    <xdr:sp macro="" textlink="">
      <xdr:nvSpPr>
        <xdr:cNvPr id="383008" name="AutoShape 200">
          <a:extLst>
            <a:ext uri="{FF2B5EF4-FFF2-40B4-BE49-F238E27FC236}">
              <a16:creationId xmlns:a16="http://schemas.microsoft.com/office/drawing/2014/main" id="{4BB400E1-DD47-4CB5-B9E6-1B27D20E1BB6}"/>
            </a:ext>
          </a:extLst>
        </xdr:cNvPr>
        <xdr:cNvSpPr>
          <a:spLocks noChangeArrowheads="1"/>
        </xdr:cNvSpPr>
      </xdr:nvSpPr>
      <xdr:spPr bwMode="auto">
        <a:xfrm>
          <a:off x="1400175" y="1420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104775</xdr:rowOff>
    </xdr:from>
    <xdr:to>
      <xdr:col>2</xdr:col>
      <xdr:colOff>457200</xdr:colOff>
      <xdr:row>82</xdr:row>
      <xdr:rowOff>142875</xdr:rowOff>
    </xdr:to>
    <xdr:sp macro="" textlink="">
      <xdr:nvSpPr>
        <xdr:cNvPr id="10441" name="Text Box 201">
          <a:extLst>
            <a:ext uri="{FF2B5EF4-FFF2-40B4-BE49-F238E27FC236}">
              <a16:creationId xmlns:a16="http://schemas.microsoft.com/office/drawing/2014/main" id="{4069EF41-705D-4B1F-9FEE-75AAF6406E0A}"/>
            </a:ext>
          </a:extLst>
        </xdr:cNvPr>
        <xdr:cNvSpPr txBox="1">
          <a:spLocks noChangeArrowheads="1"/>
        </xdr:cNvSpPr>
      </xdr:nvSpPr>
      <xdr:spPr bwMode="auto">
        <a:xfrm>
          <a:off x="1066800"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138,155</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2" name="Text Box 202">
          <a:extLst>
            <a:ext uri="{FF2B5EF4-FFF2-40B4-BE49-F238E27FC236}">
              <a16:creationId xmlns:a16="http://schemas.microsoft.com/office/drawing/2014/main" id="{96226637-8728-46C3-A807-0E11285B5808}"/>
            </a:ext>
          </a:extLst>
        </xdr:cNvPr>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3" name="Text Box 203">
          <a:extLst>
            <a:ext uri="{FF2B5EF4-FFF2-40B4-BE49-F238E27FC236}">
              <a16:creationId xmlns:a16="http://schemas.microsoft.com/office/drawing/2014/main" id="{A7FB5315-FE54-4205-80A0-2D7ADA1A2267}"/>
            </a:ext>
          </a:extLst>
        </xdr:cNvPr>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4" name="Text Box 204">
          <a:extLst>
            <a:ext uri="{FF2B5EF4-FFF2-40B4-BE49-F238E27FC236}">
              <a16:creationId xmlns:a16="http://schemas.microsoft.com/office/drawing/2014/main" id="{0CF79B5D-BB39-4C00-8ED9-B975EC73E4A2}"/>
            </a:ext>
          </a:extLst>
        </xdr:cNvPr>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5" name="Text Box 205">
          <a:extLst>
            <a:ext uri="{FF2B5EF4-FFF2-40B4-BE49-F238E27FC236}">
              <a16:creationId xmlns:a16="http://schemas.microsoft.com/office/drawing/2014/main" id="{614A4E4E-75F8-45C7-A194-D41152983334}"/>
            </a:ext>
          </a:extLst>
        </xdr:cNvPr>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6" name="Text Box 206">
          <a:extLst>
            <a:ext uri="{FF2B5EF4-FFF2-40B4-BE49-F238E27FC236}">
              <a16:creationId xmlns:a16="http://schemas.microsoft.com/office/drawing/2014/main" id="{4B794FEC-D991-49A1-97B2-126AD7C118BD}"/>
            </a:ext>
          </a:extLst>
        </xdr:cNvPr>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84</xdr:row>
      <xdr:rowOff>38100</xdr:rowOff>
    </xdr:from>
    <xdr:to>
      <xdr:col>7</xdr:col>
      <xdr:colOff>200025</xdr:colOff>
      <xdr:row>84</xdr:row>
      <xdr:rowOff>142875</xdr:rowOff>
    </xdr:to>
    <xdr:sp macro="" textlink="">
      <xdr:nvSpPr>
        <xdr:cNvPr id="383015" name="Oval 207">
          <a:extLst>
            <a:ext uri="{FF2B5EF4-FFF2-40B4-BE49-F238E27FC236}">
              <a16:creationId xmlns:a16="http://schemas.microsoft.com/office/drawing/2014/main" id="{EEC51D4D-FB0A-4591-9EC8-387056383614}"/>
            </a:ext>
          </a:extLst>
        </xdr:cNvPr>
        <xdr:cNvSpPr>
          <a:spLocks noChangeArrowheads="1"/>
        </xdr:cNvSpPr>
      </xdr:nvSpPr>
      <xdr:spPr bwMode="auto">
        <a:xfrm>
          <a:off x="4905375" y="14439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84</xdr:row>
      <xdr:rowOff>38100</xdr:rowOff>
    </xdr:from>
    <xdr:to>
      <xdr:col>8</xdr:col>
      <xdr:colOff>314325</xdr:colOff>
      <xdr:row>85</xdr:row>
      <xdr:rowOff>76200</xdr:rowOff>
    </xdr:to>
    <xdr:sp macro="" textlink="">
      <xdr:nvSpPr>
        <xdr:cNvPr id="10448" name="人件費・物件費等の状況該当値テキスト">
          <a:extLst>
            <a:ext uri="{FF2B5EF4-FFF2-40B4-BE49-F238E27FC236}">
              <a16:creationId xmlns:a16="http://schemas.microsoft.com/office/drawing/2014/main" id="{D0A0F7F5-6BFD-4483-AD1E-05EEA9082AC5}"/>
            </a:ext>
          </a:extLst>
        </xdr:cNvPr>
        <xdr:cNvSpPr txBox="1">
          <a:spLocks noChangeArrowheads="1"/>
        </xdr:cNvSpPr>
      </xdr:nvSpPr>
      <xdr:spPr bwMode="auto">
        <a:xfrm>
          <a:off x="5038725" y="1443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163,243</a:t>
          </a:r>
          <a:endParaRPr lang="ja-JP" altLang="en-US"/>
        </a:p>
      </xdr:txBody>
    </xdr:sp>
    <xdr:clientData/>
  </xdr:twoCellAnchor>
  <xdr:twoCellAnchor>
    <xdr:from>
      <xdr:col>5</xdr:col>
      <xdr:colOff>638175</xdr:colOff>
      <xdr:row>83</xdr:row>
      <xdr:rowOff>76200</xdr:rowOff>
    </xdr:from>
    <xdr:to>
      <xdr:col>6</xdr:col>
      <xdr:colOff>47625</xdr:colOff>
      <xdr:row>84</xdr:row>
      <xdr:rowOff>9525</xdr:rowOff>
    </xdr:to>
    <xdr:sp macro="" textlink="">
      <xdr:nvSpPr>
        <xdr:cNvPr id="383017" name="Oval 209">
          <a:extLst>
            <a:ext uri="{FF2B5EF4-FFF2-40B4-BE49-F238E27FC236}">
              <a16:creationId xmlns:a16="http://schemas.microsoft.com/office/drawing/2014/main" id="{D584124A-A1F5-41D7-8403-6425DC93DD28}"/>
            </a:ext>
          </a:extLst>
        </xdr:cNvPr>
        <xdr:cNvSpPr>
          <a:spLocks noChangeArrowheads="1"/>
        </xdr:cNvSpPr>
      </xdr:nvSpPr>
      <xdr:spPr bwMode="auto">
        <a:xfrm>
          <a:off x="4067175" y="14306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84</xdr:row>
      <xdr:rowOff>19050</xdr:rowOff>
    </xdr:from>
    <xdr:to>
      <xdr:col>6</xdr:col>
      <xdr:colOff>352425</xdr:colOff>
      <xdr:row>85</xdr:row>
      <xdr:rowOff>57150</xdr:rowOff>
    </xdr:to>
    <xdr:sp macro="" textlink="">
      <xdr:nvSpPr>
        <xdr:cNvPr id="10450" name="Text Box 210">
          <a:extLst>
            <a:ext uri="{FF2B5EF4-FFF2-40B4-BE49-F238E27FC236}">
              <a16:creationId xmlns:a16="http://schemas.microsoft.com/office/drawing/2014/main" id="{DDF11AAD-2DEF-43A1-B21E-8C0F1FC38632}"/>
            </a:ext>
          </a:extLst>
        </xdr:cNvPr>
        <xdr:cNvSpPr txBox="1">
          <a:spLocks noChangeArrowheads="1"/>
        </xdr:cNvSpPr>
      </xdr:nvSpPr>
      <xdr:spPr bwMode="auto">
        <a:xfrm>
          <a:off x="3733800" y="1442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149,389</a:t>
          </a:r>
          <a:endParaRPr lang="ja-JP" altLang="en-US"/>
        </a:p>
      </xdr:txBody>
    </xdr:sp>
    <xdr:clientData/>
  </xdr:twoCellAnchor>
  <xdr:twoCellAnchor>
    <xdr:from>
      <xdr:col>4</xdr:col>
      <xdr:colOff>428625</xdr:colOff>
      <xdr:row>83</xdr:row>
      <xdr:rowOff>152400</xdr:rowOff>
    </xdr:from>
    <xdr:to>
      <xdr:col>4</xdr:col>
      <xdr:colOff>533400</xdr:colOff>
      <xdr:row>84</xdr:row>
      <xdr:rowOff>76200</xdr:rowOff>
    </xdr:to>
    <xdr:sp macro="" textlink="">
      <xdr:nvSpPr>
        <xdr:cNvPr id="383019" name="Oval 211">
          <a:extLst>
            <a:ext uri="{FF2B5EF4-FFF2-40B4-BE49-F238E27FC236}">
              <a16:creationId xmlns:a16="http://schemas.microsoft.com/office/drawing/2014/main" id="{6D5E55BA-1793-4D72-BA98-5BB6225E5971}"/>
            </a:ext>
          </a:extLst>
        </xdr:cNvPr>
        <xdr:cNvSpPr>
          <a:spLocks noChangeArrowheads="1"/>
        </xdr:cNvSpPr>
      </xdr:nvSpPr>
      <xdr:spPr bwMode="auto">
        <a:xfrm>
          <a:off x="3171825" y="1438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95250</xdr:rowOff>
    </xdr:from>
    <xdr:to>
      <xdr:col>5</xdr:col>
      <xdr:colOff>180975</xdr:colOff>
      <xdr:row>85</xdr:row>
      <xdr:rowOff>133350</xdr:rowOff>
    </xdr:to>
    <xdr:sp macro="" textlink="">
      <xdr:nvSpPr>
        <xdr:cNvPr id="10452" name="Text Box 212">
          <a:extLst>
            <a:ext uri="{FF2B5EF4-FFF2-40B4-BE49-F238E27FC236}">
              <a16:creationId xmlns:a16="http://schemas.microsoft.com/office/drawing/2014/main" id="{89DA49D9-417B-4012-83F4-34B9E1284CA7}"/>
            </a:ext>
          </a:extLst>
        </xdr:cNvPr>
        <xdr:cNvSpPr txBox="1">
          <a:spLocks noChangeArrowheads="1"/>
        </xdr:cNvSpPr>
      </xdr:nvSpPr>
      <xdr:spPr bwMode="auto">
        <a:xfrm>
          <a:off x="2847975" y="1449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156,810</a:t>
          </a:r>
          <a:endParaRPr lang="ja-JP" altLang="en-US"/>
        </a:p>
      </xdr:txBody>
    </xdr:sp>
    <xdr:clientData/>
  </xdr:twoCellAnchor>
  <xdr:twoCellAnchor>
    <xdr:from>
      <xdr:col>3</xdr:col>
      <xdr:colOff>228600</xdr:colOff>
      <xdr:row>83</xdr:row>
      <xdr:rowOff>66675</xdr:rowOff>
    </xdr:from>
    <xdr:to>
      <xdr:col>3</xdr:col>
      <xdr:colOff>333375</xdr:colOff>
      <xdr:row>84</xdr:row>
      <xdr:rowOff>0</xdr:rowOff>
    </xdr:to>
    <xdr:sp macro="" textlink="">
      <xdr:nvSpPr>
        <xdr:cNvPr id="383021" name="Oval 213">
          <a:extLst>
            <a:ext uri="{FF2B5EF4-FFF2-40B4-BE49-F238E27FC236}">
              <a16:creationId xmlns:a16="http://schemas.microsoft.com/office/drawing/2014/main" id="{E8551867-350A-4A6B-A135-BD8FFC51C926}"/>
            </a:ext>
          </a:extLst>
        </xdr:cNvPr>
        <xdr:cNvSpPr>
          <a:spLocks noChangeArrowheads="1"/>
        </xdr:cNvSpPr>
      </xdr:nvSpPr>
      <xdr:spPr bwMode="auto">
        <a:xfrm>
          <a:off x="2286000" y="1429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9525</xdr:rowOff>
    </xdr:from>
    <xdr:to>
      <xdr:col>3</xdr:col>
      <xdr:colOff>657225</xdr:colOff>
      <xdr:row>85</xdr:row>
      <xdr:rowOff>47625</xdr:rowOff>
    </xdr:to>
    <xdr:sp macro="" textlink="">
      <xdr:nvSpPr>
        <xdr:cNvPr id="10454" name="Text Box 214">
          <a:extLst>
            <a:ext uri="{FF2B5EF4-FFF2-40B4-BE49-F238E27FC236}">
              <a16:creationId xmlns:a16="http://schemas.microsoft.com/office/drawing/2014/main" id="{0709AEBF-B7F4-4754-8DC5-2A268056C9F9}"/>
            </a:ext>
          </a:extLst>
        </xdr:cNvPr>
        <xdr:cNvSpPr txBox="1">
          <a:spLocks noChangeArrowheads="1"/>
        </xdr:cNvSpPr>
      </xdr:nvSpPr>
      <xdr:spPr bwMode="auto">
        <a:xfrm>
          <a:off x="1952625" y="1441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148,534</a:t>
          </a:r>
          <a:endParaRPr lang="ja-JP" altLang="en-US"/>
        </a:p>
      </xdr:txBody>
    </xdr:sp>
    <xdr:clientData/>
  </xdr:twoCellAnchor>
  <xdr:twoCellAnchor>
    <xdr:from>
      <xdr:col>2</xdr:col>
      <xdr:colOff>28575</xdr:colOff>
      <xdr:row>83</xdr:row>
      <xdr:rowOff>114300</xdr:rowOff>
    </xdr:from>
    <xdr:to>
      <xdr:col>2</xdr:col>
      <xdr:colOff>123825</xdr:colOff>
      <xdr:row>84</xdr:row>
      <xdr:rowOff>47625</xdr:rowOff>
    </xdr:to>
    <xdr:sp macro="" textlink="">
      <xdr:nvSpPr>
        <xdr:cNvPr id="383023" name="Oval 215">
          <a:extLst>
            <a:ext uri="{FF2B5EF4-FFF2-40B4-BE49-F238E27FC236}">
              <a16:creationId xmlns:a16="http://schemas.microsoft.com/office/drawing/2014/main" id="{1F28A271-5E70-4BFA-A16B-885183842917}"/>
            </a:ext>
          </a:extLst>
        </xdr:cNvPr>
        <xdr:cNvSpPr>
          <a:spLocks noChangeArrowheads="1"/>
        </xdr:cNvSpPr>
      </xdr:nvSpPr>
      <xdr:spPr bwMode="auto">
        <a:xfrm>
          <a:off x="1400175" y="14344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57150</xdr:rowOff>
    </xdr:from>
    <xdr:to>
      <xdr:col>2</xdr:col>
      <xdr:colOff>457200</xdr:colOff>
      <xdr:row>85</xdr:row>
      <xdr:rowOff>95250</xdr:rowOff>
    </xdr:to>
    <xdr:sp macro="" textlink="">
      <xdr:nvSpPr>
        <xdr:cNvPr id="10456" name="Text Box 216">
          <a:extLst>
            <a:ext uri="{FF2B5EF4-FFF2-40B4-BE49-F238E27FC236}">
              <a16:creationId xmlns:a16="http://schemas.microsoft.com/office/drawing/2014/main" id="{F21EF4AC-9748-4787-BDF9-246D9A730A30}"/>
            </a:ext>
          </a:extLst>
        </xdr:cNvPr>
        <xdr:cNvSpPr txBox="1">
          <a:spLocks noChangeArrowheads="1"/>
        </xdr:cNvSpPr>
      </xdr:nvSpPr>
      <xdr:spPr bwMode="auto">
        <a:xfrm>
          <a:off x="1066800" y="1445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153,402</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7" name="Rectangle 217">
          <a:extLst>
            <a:ext uri="{FF2B5EF4-FFF2-40B4-BE49-F238E27FC236}">
              <a16:creationId xmlns:a16="http://schemas.microsoft.com/office/drawing/2014/main" id="{B1B5E480-9DE4-432E-A82D-67CD748E4068}"/>
            </a:ext>
          </a:extLst>
        </xdr:cNvPr>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8" name="Text Box 218">
          <a:extLst>
            <a:ext uri="{FF2B5EF4-FFF2-40B4-BE49-F238E27FC236}">
              <a16:creationId xmlns:a16="http://schemas.microsoft.com/office/drawing/2014/main" id="{F9B23E29-EA3B-4402-BB54-D382B99996BB}"/>
            </a:ext>
          </a:extLst>
        </xdr:cNvPr>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59" name="Text Box 219">
          <a:extLst>
            <a:ext uri="{FF2B5EF4-FFF2-40B4-BE49-F238E27FC236}">
              <a16:creationId xmlns:a16="http://schemas.microsoft.com/office/drawing/2014/main" id="{40BA54F4-984E-4BB2-AA06-6B2F6BC93396}"/>
            </a:ext>
          </a:extLst>
        </xdr:cNvPr>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[100.1]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0" name="Rectangle 220">
          <a:extLst>
            <a:ext uri="{FF2B5EF4-FFF2-40B4-BE49-F238E27FC236}">
              <a16:creationId xmlns:a16="http://schemas.microsoft.com/office/drawing/2014/main" id="{02859D50-5B2D-4B80-A314-EFE29042D48E}"/>
            </a:ext>
          </a:extLst>
        </xdr:cNvPr>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1" name="Rectangle 221">
          <a:extLst>
            <a:ext uri="{FF2B5EF4-FFF2-40B4-BE49-F238E27FC236}">
              <a16:creationId xmlns:a16="http://schemas.microsoft.com/office/drawing/2014/main" id="{871B1977-0353-4F90-9B88-9B07D2BA5F9E}"/>
            </a:ext>
          </a:extLst>
        </xdr:cNvPr>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3/62</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2" name="Rectangle 222">
          <a:extLst>
            <a:ext uri="{FF2B5EF4-FFF2-40B4-BE49-F238E27FC236}">
              <a16:creationId xmlns:a16="http://schemas.microsoft.com/office/drawing/2014/main" id="{FF2A0395-75B4-48A9-AA80-7C7654D0D270}"/>
            </a:ext>
          </a:extLst>
        </xdr:cNvPr>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3" name="Rectangle 223">
          <a:extLst>
            <a:ext uri="{FF2B5EF4-FFF2-40B4-BE49-F238E27FC236}">
              <a16:creationId xmlns:a16="http://schemas.microsoft.com/office/drawing/2014/main" id="{74866006-B3FE-4180-A833-EE29C5917B65}"/>
            </a:ext>
          </a:extLst>
        </xdr:cNvPr>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4" name="Rectangle 224">
          <a:extLst>
            <a:ext uri="{FF2B5EF4-FFF2-40B4-BE49-F238E27FC236}">
              <a16:creationId xmlns:a16="http://schemas.microsoft.com/office/drawing/2014/main" id="{BD70E850-FBF4-448B-B314-3974C628C21C}"/>
            </a:ext>
          </a:extLst>
        </xdr:cNvPr>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5" name="Rectangle 225">
          <a:extLst>
            <a:ext uri="{FF2B5EF4-FFF2-40B4-BE49-F238E27FC236}">
              <a16:creationId xmlns:a16="http://schemas.microsoft.com/office/drawing/2014/main" id="{A76301F4-EC43-4BAD-A755-13743EC83DAA}"/>
            </a:ext>
          </a:extLst>
        </xdr:cNvPr>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83034" name="Rectangle 226">
          <a:extLst>
            <a:ext uri="{FF2B5EF4-FFF2-40B4-BE49-F238E27FC236}">
              <a16:creationId xmlns:a16="http://schemas.microsoft.com/office/drawing/2014/main" id="{A940A628-4543-4A32-A419-BDE52B110DD9}"/>
            </a:ext>
          </a:extLst>
        </xdr:cNvPr>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83035" name="Rectangle 227">
          <a:extLst>
            <a:ext uri="{FF2B5EF4-FFF2-40B4-BE49-F238E27FC236}">
              <a16:creationId xmlns:a16="http://schemas.microsoft.com/office/drawing/2014/main" id="{74497089-3F7E-4191-8F24-1EF86094A927}"/>
            </a:ext>
          </a:extLst>
        </xdr:cNvPr>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8" name="Rectangle 228">
          <a:extLst>
            <a:ext uri="{FF2B5EF4-FFF2-40B4-BE49-F238E27FC236}">
              <a16:creationId xmlns:a16="http://schemas.microsoft.com/office/drawing/2014/main" id="{87CB9E70-B330-417A-AB03-FF600A984DBA}"/>
            </a:ext>
          </a:extLst>
        </xdr:cNvPr>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9" name="Text Box 229">
          <a:extLst>
            <a:ext uri="{FF2B5EF4-FFF2-40B4-BE49-F238E27FC236}">
              <a16:creationId xmlns:a16="http://schemas.microsoft.com/office/drawing/2014/main" id="{7E07D962-23C9-4C21-B6F1-5BC8B65B56BF}"/>
            </a:ext>
          </a:extLst>
        </xdr:cNvPr>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200"/>
            </a:lnSpc>
          </a:pPr>
          <a:r>
            <a:rPr lang="ja-JP" altLang="ja-JP" sz="1100">
              <a:effectLst/>
              <a:latin typeface="+mn-lt"/>
              <a:ea typeface="+mn-ea"/>
              <a:cs typeface="+mn-cs"/>
            </a:rPr>
            <a:t>旧来からの給与体系及び適正化の取り組みにより、類似団体平均を下回ってい</a:t>
          </a:r>
          <a:r>
            <a:rPr lang="ja-JP" altLang="en-US" sz="1100">
              <a:effectLst/>
              <a:latin typeface="+mn-lt"/>
              <a:ea typeface="+mn-ea"/>
              <a:cs typeface="+mn-cs"/>
            </a:rPr>
            <a:t>る</a:t>
          </a:r>
          <a:r>
            <a:rPr lang="ja-JP" altLang="ja-JP" sz="1100">
              <a:effectLst/>
              <a:latin typeface="+mn-lt"/>
              <a:ea typeface="+mn-ea"/>
              <a:cs typeface="+mn-cs"/>
            </a:rPr>
            <a:t>。今後も地域の給与水準を踏まえ、適切な給与制度の維持・向上に努め</a:t>
          </a:r>
          <a:r>
            <a:rPr lang="ja-JP" altLang="en-US" sz="1100">
              <a:effectLst/>
              <a:latin typeface="+mn-lt"/>
              <a:ea typeface="+mn-ea"/>
              <a:cs typeface="+mn-cs"/>
            </a:rPr>
            <a:t>るところである</a:t>
          </a:r>
          <a:r>
            <a:rPr lang="ja-JP" altLang="ja-JP" sz="1100">
              <a:effectLst/>
              <a:latin typeface="+mn-lt"/>
              <a:ea typeface="+mn-ea"/>
              <a:cs typeface="+mn-cs"/>
            </a:rPr>
            <a:t>。</a:t>
          </a:r>
          <a:endParaRPr lang="ja-JP" altLang="ja-JP" sz="14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83038" name="Line 230">
          <a:extLst>
            <a:ext uri="{FF2B5EF4-FFF2-40B4-BE49-F238E27FC236}">
              <a16:creationId xmlns:a16="http://schemas.microsoft.com/office/drawing/2014/main" id="{D9A19474-AEF4-45C7-A0C1-7D9F9DED885F}"/>
            </a:ext>
          </a:extLst>
        </xdr:cNvPr>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1" name="Text Box 231">
          <a:extLst>
            <a:ext uri="{FF2B5EF4-FFF2-40B4-BE49-F238E27FC236}">
              <a16:creationId xmlns:a16="http://schemas.microsoft.com/office/drawing/2014/main" id="{B641FFF3-FD89-45BB-97A9-315003D506A2}"/>
            </a:ext>
          </a:extLst>
        </xdr:cNvPr>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383040" name="Line 232">
          <a:extLst>
            <a:ext uri="{FF2B5EF4-FFF2-40B4-BE49-F238E27FC236}">
              <a16:creationId xmlns:a16="http://schemas.microsoft.com/office/drawing/2014/main" id="{D9434DAF-EEF2-451B-AA4C-B1CDE3E95F88}"/>
            </a:ext>
          </a:extLst>
        </xdr:cNvPr>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3" name="Text Box 233">
          <a:extLst>
            <a:ext uri="{FF2B5EF4-FFF2-40B4-BE49-F238E27FC236}">
              <a16:creationId xmlns:a16="http://schemas.microsoft.com/office/drawing/2014/main" id="{1A92076F-C219-4F2D-B12B-EF4EBCFEB19E}"/>
            </a:ext>
          </a:extLst>
        </xdr:cNvPr>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383042" name="Line 234">
          <a:extLst>
            <a:ext uri="{FF2B5EF4-FFF2-40B4-BE49-F238E27FC236}">
              <a16:creationId xmlns:a16="http://schemas.microsoft.com/office/drawing/2014/main" id="{09A6EBBA-2E6F-40A1-825F-12D5B2CCB079}"/>
            </a:ext>
          </a:extLst>
        </xdr:cNvPr>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5" name="Text Box 235">
          <a:extLst>
            <a:ext uri="{FF2B5EF4-FFF2-40B4-BE49-F238E27FC236}">
              <a16:creationId xmlns:a16="http://schemas.microsoft.com/office/drawing/2014/main" id="{1A324888-D7CD-472E-9B39-DDE9229D86DF}"/>
            </a:ext>
          </a:extLst>
        </xdr:cNvPr>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383044" name="Line 236">
          <a:extLst>
            <a:ext uri="{FF2B5EF4-FFF2-40B4-BE49-F238E27FC236}">
              <a16:creationId xmlns:a16="http://schemas.microsoft.com/office/drawing/2014/main" id="{DF18D313-572B-4C76-AA1A-7E106372DCB4}"/>
            </a:ext>
          </a:extLst>
        </xdr:cNvPr>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7" name="Text Box 237">
          <a:extLst>
            <a:ext uri="{FF2B5EF4-FFF2-40B4-BE49-F238E27FC236}">
              <a16:creationId xmlns:a16="http://schemas.microsoft.com/office/drawing/2014/main" id="{F161A390-4793-4239-A544-DD9E20027204}"/>
            </a:ext>
          </a:extLst>
        </xdr:cNvPr>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383046" name="Line 238">
          <a:extLst>
            <a:ext uri="{FF2B5EF4-FFF2-40B4-BE49-F238E27FC236}">
              <a16:creationId xmlns:a16="http://schemas.microsoft.com/office/drawing/2014/main" id="{820BDD1C-4783-4F46-8996-8888C4B5D316}"/>
            </a:ext>
          </a:extLst>
        </xdr:cNvPr>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79" name="Text Box 239">
          <a:extLst>
            <a:ext uri="{FF2B5EF4-FFF2-40B4-BE49-F238E27FC236}">
              <a16:creationId xmlns:a16="http://schemas.microsoft.com/office/drawing/2014/main" id="{3E358CDE-9B03-4886-A6AC-E98D369E5A1C}"/>
            </a:ext>
          </a:extLst>
        </xdr:cNvPr>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383048" name="Line 240">
          <a:extLst>
            <a:ext uri="{FF2B5EF4-FFF2-40B4-BE49-F238E27FC236}">
              <a16:creationId xmlns:a16="http://schemas.microsoft.com/office/drawing/2014/main" id="{6CC52A05-9CBB-4119-80CC-A1178EE54043}"/>
            </a:ext>
          </a:extLst>
        </xdr:cNvPr>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1" name="Text Box 241">
          <a:extLst>
            <a:ext uri="{FF2B5EF4-FFF2-40B4-BE49-F238E27FC236}">
              <a16:creationId xmlns:a16="http://schemas.microsoft.com/office/drawing/2014/main" id="{8EF867F0-7CB5-43D4-A7F5-1C34C1E3BF45}"/>
            </a:ext>
          </a:extLst>
        </xdr:cNvPr>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83050" name="Line 242">
          <a:extLst>
            <a:ext uri="{FF2B5EF4-FFF2-40B4-BE49-F238E27FC236}">
              <a16:creationId xmlns:a16="http://schemas.microsoft.com/office/drawing/2014/main" id="{A60A2990-DB19-4855-8E0B-DBE0567389EA}"/>
            </a:ext>
          </a:extLst>
        </xdr:cNvPr>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3" name="Text Box 243">
          <a:extLst>
            <a:ext uri="{FF2B5EF4-FFF2-40B4-BE49-F238E27FC236}">
              <a16:creationId xmlns:a16="http://schemas.microsoft.com/office/drawing/2014/main" id="{14E9F8A9-B536-449B-84F6-B0C5EAE7066D}"/>
            </a:ext>
          </a:extLst>
        </xdr:cNvPr>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83052" name="給与水準   （国との比較）グラフ枠">
          <a:extLst>
            <a:ext uri="{FF2B5EF4-FFF2-40B4-BE49-F238E27FC236}">
              <a16:creationId xmlns:a16="http://schemas.microsoft.com/office/drawing/2014/main" id="{18D89A4D-0BA2-48B1-912D-337D4DD845EB}"/>
            </a:ext>
          </a:extLst>
        </xdr:cNvPr>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84</xdr:row>
      <xdr:rowOff>66675</xdr:rowOff>
    </xdr:from>
    <xdr:to>
      <xdr:col>24</xdr:col>
      <xdr:colOff>561975</xdr:colOff>
      <xdr:row>89</xdr:row>
      <xdr:rowOff>114300</xdr:rowOff>
    </xdr:to>
    <xdr:sp macro="" textlink="">
      <xdr:nvSpPr>
        <xdr:cNvPr id="383053" name="Line 245">
          <a:extLst>
            <a:ext uri="{FF2B5EF4-FFF2-40B4-BE49-F238E27FC236}">
              <a16:creationId xmlns:a16="http://schemas.microsoft.com/office/drawing/2014/main" id="{999AC50B-523F-4421-9852-4F5AFEB77611}"/>
            </a:ext>
          </a:extLst>
        </xdr:cNvPr>
        <xdr:cNvSpPr>
          <a:spLocks noChangeShapeType="1"/>
        </xdr:cNvSpPr>
      </xdr:nvSpPr>
      <xdr:spPr bwMode="auto">
        <a:xfrm flipV="1">
          <a:off x="17021175" y="14468475"/>
          <a:ext cx="0" cy="904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114300</xdr:rowOff>
    </xdr:from>
    <xdr:to>
      <xdr:col>26</xdr:col>
      <xdr:colOff>38100</xdr:colOff>
      <xdr:row>90</xdr:row>
      <xdr:rowOff>152400</xdr:rowOff>
    </xdr:to>
    <xdr:sp macro="" textlink="">
      <xdr:nvSpPr>
        <xdr:cNvPr id="10486" name="給与水準   （国との比較）最小値テキスト">
          <a:extLst>
            <a:ext uri="{FF2B5EF4-FFF2-40B4-BE49-F238E27FC236}">
              <a16:creationId xmlns:a16="http://schemas.microsoft.com/office/drawing/2014/main" id="{D15557BE-443A-4C7C-8C34-DAACDB9846E7}"/>
            </a:ext>
          </a:extLst>
        </xdr:cNvPr>
        <xdr:cNvSpPr txBox="1">
          <a:spLocks noChangeArrowheads="1"/>
        </xdr:cNvSpPr>
      </xdr:nvSpPr>
      <xdr:spPr bwMode="auto">
        <a:xfrm>
          <a:off x="17106900"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109.6</a:t>
          </a:r>
          <a:endParaRPr lang="ja-JP" altLang="en-US"/>
        </a:p>
      </xdr:txBody>
    </xdr:sp>
    <xdr:clientData/>
  </xdr:twoCellAnchor>
  <xdr:twoCellAnchor>
    <xdr:from>
      <xdr:col>24</xdr:col>
      <xdr:colOff>466725</xdr:colOff>
      <xdr:row>89</xdr:row>
      <xdr:rowOff>114300</xdr:rowOff>
    </xdr:from>
    <xdr:to>
      <xdr:col>24</xdr:col>
      <xdr:colOff>647700</xdr:colOff>
      <xdr:row>89</xdr:row>
      <xdr:rowOff>114300</xdr:rowOff>
    </xdr:to>
    <xdr:sp macro="" textlink="">
      <xdr:nvSpPr>
        <xdr:cNvPr id="383055" name="Line 247">
          <a:extLst>
            <a:ext uri="{FF2B5EF4-FFF2-40B4-BE49-F238E27FC236}">
              <a16:creationId xmlns:a16="http://schemas.microsoft.com/office/drawing/2014/main" id="{78F6D751-5D34-47D0-95CE-4D8937873A11}"/>
            </a:ext>
          </a:extLst>
        </xdr:cNvPr>
        <xdr:cNvSpPr>
          <a:spLocks noChangeShapeType="1"/>
        </xdr:cNvSpPr>
      </xdr:nvSpPr>
      <xdr:spPr bwMode="auto">
        <a:xfrm>
          <a:off x="16925925" y="15373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83</xdr:row>
      <xdr:rowOff>9525</xdr:rowOff>
    </xdr:from>
    <xdr:to>
      <xdr:col>26</xdr:col>
      <xdr:colOff>38100</xdr:colOff>
      <xdr:row>84</xdr:row>
      <xdr:rowOff>47625</xdr:rowOff>
    </xdr:to>
    <xdr:sp macro="" textlink="">
      <xdr:nvSpPr>
        <xdr:cNvPr id="10488" name="給与水準   （国との比較）最大値テキスト">
          <a:extLst>
            <a:ext uri="{FF2B5EF4-FFF2-40B4-BE49-F238E27FC236}">
              <a16:creationId xmlns:a16="http://schemas.microsoft.com/office/drawing/2014/main" id="{E5297E11-84B4-4F22-A0A7-168D8FAB15CA}"/>
            </a:ext>
          </a:extLst>
        </xdr:cNvPr>
        <xdr:cNvSpPr txBox="1">
          <a:spLocks noChangeArrowheads="1"/>
        </xdr:cNvSpPr>
      </xdr:nvSpPr>
      <xdr:spPr bwMode="auto">
        <a:xfrm>
          <a:off x="17106900" y="1423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98.3</a:t>
          </a:r>
          <a:endParaRPr lang="ja-JP" altLang="en-US"/>
        </a:p>
      </xdr:txBody>
    </xdr:sp>
    <xdr:clientData/>
  </xdr:twoCellAnchor>
  <xdr:twoCellAnchor>
    <xdr:from>
      <xdr:col>24</xdr:col>
      <xdr:colOff>466725</xdr:colOff>
      <xdr:row>84</xdr:row>
      <xdr:rowOff>66675</xdr:rowOff>
    </xdr:from>
    <xdr:to>
      <xdr:col>24</xdr:col>
      <xdr:colOff>647700</xdr:colOff>
      <xdr:row>84</xdr:row>
      <xdr:rowOff>66675</xdr:rowOff>
    </xdr:to>
    <xdr:sp macro="" textlink="">
      <xdr:nvSpPr>
        <xdr:cNvPr id="383057" name="Line 249">
          <a:extLst>
            <a:ext uri="{FF2B5EF4-FFF2-40B4-BE49-F238E27FC236}">
              <a16:creationId xmlns:a16="http://schemas.microsoft.com/office/drawing/2014/main" id="{E28517CD-40ED-4A02-9605-9E66CE42EE20}"/>
            </a:ext>
          </a:extLst>
        </xdr:cNvPr>
        <xdr:cNvSpPr>
          <a:spLocks noChangeShapeType="1"/>
        </xdr:cNvSpPr>
      </xdr:nvSpPr>
      <xdr:spPr bwMode="auto">
        <a:xfrm>
          <a:off x="16925925" y="14468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81</xdr:row>
      <xdr:rowOff>85725</xdr:rowOff>
    </xdr:from>
    <xdr:to>
      <xdr:col>24</xdr:col>
      <xdr:colOff>561975</xdr:colOff>
      <xdr:row>85</xdr:row>
      <xdr:rowOff>38100</xdr:rowOff>
    </xdr:to>
    <xdr:sp macro="" textlink="">
      <xdr:nvSpPr>
        <xdr:cNvPr id="383058" name="Line 250">
          <a:extLst>
            <a:ext uri="{FF2B5EF4-FFF2-40B4-BE49-F238E27FC236}">
              <a16:creationId xmlns:a16="http://schemas.microsoft.com/office/drawing/2014/main" id="{41827FC6-E3AB-48A8-8CD8-5F0083C25FC9}"/>
            </a:ext>
          </a:extLst>
        </xdr:cNvPr>
        <xdr:cNvSpPr>
          <a:spLocks noChangeShapeType="1"/>
        </xdr:cNvSpPr>
      </xdr:nvSpPr>
      <xdr:spPr bwMode="auto">
        <a:xfrm>
          <a:off x="16182975" y="13973175"/>
          <a:ext cx="838200" cy="638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28575</xdr:rowOff>
    </xdr:from>
    <xdr:to>
      <xdr:col>26</xdr:col>
      <xdr:colOff>38100</xdr:colOff>
      <xdr:row>88</xdr:row>
      <xdr:rowOff>66675</xdr:rowOff>
    </xdr:to>
    <xdr:sp macro="" textlink="">
      <xdr:nvSpPr>
        <xdr:cNvPr id="10491" name="給与水準   （国との比較）平均値テキスト">
          <a:extLst>
            <a:ext uri="{FF2B5EF4-FFF2-40B4-BE49-F238E27FC236}">
              <a16:creationId xmlns:a16="http://schemas.microsoft.com/office/drawing/2014/main" id="{E3D1F1E6-A892-4404-8129-A440079BE99F}"/>
            </a:ext>
          </a:extLst>
        </xdr:cNvPr>
        <xdr:cNvSpPr txBox="1">
          <a:spLocks noChangeArrowheads="1"/>
        </xdr:cNvSpPr>
      </xdr:nvSpPr>
      <xdr:spPr bwMode="auto">
        <a:xfrm>
          <a:off x="17106900" y="1494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104.8</a:t>
          </a:r>
          <a:endParaRPr lang="ja-JP" altLang="en-US"/>
        </a:p>
      </xdr:txBody>
    </xdr:sp>
    <xdr:clientData/>
  </xdr:twoCellAnchor>
  <xdr:twoCellAnchor>
    <xdr:from>
      <xdr:col>24</xdr:col>
      <xdr:colOff>504825</xdr:colOff>
      <xdr:row>87</xdr:row>
      <xdr:rowOff>28575</xdr:rowOff>
    </xdr:from>
    <xdr:to>
      <xdr:col>24</xdr:col>
      <xdr:colOff>609600</xdr:colOff>
      <xdr:row>87</xdr:row>
      <xdr:rowOff>123825</xdr:rowOff>
    </xdr:to>
    <xdr:sp macro="" textlink="">
      <xdr:nvSpPr>
        <xdr:cNvPr id="383060" name="AutoShape 252">
          <a:extLst>
            <a:ext uri="{FF2B5EF4-FFF2-40B4-BE49-F238E27FC236}">
              <a16:creationId xmlns:a16="http://schemas.microsoft.com/office/drawing/2014/main" id="{1F58E819-5877-4351-9FDD-9BC1FE46CF61}"/>
            </a:ext>
          </a:extLst>
        </xdr:cNvPr>
        <xdr:cNvSpPr>
          <a:spLocks noChangeArrowheads="1"/>
        </xdr:cNvSpPr>
      </xdr:nvSpPr>
      <xdr:spPr bwMode="auto">
        <a:xfrm>
          <a:off x="16964025" y="14944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57150</xdr:rowOff>
    </xdr:from>
    <xdr:to>
      <xdr:col>23</xdr:col>
      <xdr:colOff>409575</xdr:colOff>
      <xdr:row>81</xdr:row>
      <xdr:rowOff>85725</xdr:rowOff>
    </xdr:to>
    <xdr:sp macro="" textlink="">
      <xdr:nvSpPr>
        <xdr:cNvPr id="383061" name="Line 253">
          <a:extLst>
            <a:ext uri="{FF2B5EF4-FFF2-40B4-BE49-F238E27FC236}">
              <a16:creationId xmlns:a16="http://schemas.microsoft.com/office/drawing/2014/main" id="{0DFFD9D9-839C-42F4-A643-CFB22301DDC1}"/>
            </a:ext>
          </a:extLst>
        </xdr:cNvPr>
        <xdr:cNvSpPr>
          <a:spLocks noChangeShapeType="1"/>
        </xdr:cNvSpPr>
      </xdr:nvSpPr>
      <xdr:spPr bwMode="auto">
        <a:xfrm>
          <a:off x="15287625" y="139446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83</xdr:row>
      <xdr:rowOff>9525</xdr:rowOff>
    </xdr:from>
    <xdr:to>
      <xdr:col>23</xdr:col>
      <xdr:colOff>457200</xdr:colOff>
      <xdr:row>83</xdr:row>
      <xdr:rowOff>114300</xdr:rowOff>
    </xdr:to>
    <xdr:sp macro="" textlink="">
      <xdr:nvSpPr>
        <xdr:cNvPr id="383062" name="AutoShape 254">
          <a:extLst>
            <a:ext uri="{FF2B5EF4-FFF2-40B4-BE49-F238E27FC236}">
              <a16:creationId xmlns:a16="http://schemas.microsoft.com/office/drawing/2014/main" id="{980A4FB9-299A-45FF-B526-EE73EB610BCD}"/>
            </a:ext>
          </a:extLst>
        </xdr:cNvPr>
        <xdr:cNvSpPr>
          <a:spLocks noChangeArrowheads="1"/>
        </xdr:cNvSpPr>
      </xdr:nvSpPr>
      <xdr:spPr bwMode="auto">
        <a:xfrm>
          <a:off x="16125825"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123825</xdr:rowOff>
    </xdr:from>
    <xdr:to>
      <xdr:col>24</xdr:col>
      <xdr:colOff>76200</xdr:colOff>
      <xdr:row>84</xdr:row>
      <xdr:rowOff>161925</xdr:rowOff>
    </xdr:to>
    <xdr:sp macro="" textlink="">
      <xdr:nvSpPr>
        <xdr:cNvPr id="10495" name="Text Box 255">
          <a:extLst>
            <a:ext uri="{FF2B5EF4-FFF2-40B4-BE49-F238E27FC236}">
              <a16:creationId xmlns:a16="http://schemas.microsoft.com/office/drawing/2014/main" id="{A3E401B2-66F4-41B2-B4B0-A52364AEF74A}"/>
            </a:ext>
          </a:extLst>
        </xdr:cNvPr>
        <xdr:cNvSpPr txBox="1">
          <a:spLocks noChangeArrowheads="1"/>
        </xdr:cNvSpPr>
      </xdr:nvSpPr>
      <xdr:spPr bwMode="auto">
        <a:xfrm>
          <a:off x="15801975" y="1435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96.1</a:t>
          </a:r>
          <a:endParaRPr lang="ja-JP" altLang="en-US"/>
        </a:p>
      </xdr:txBody>
    </xdr:sp>
    <xdr:clientData/>
  </xdr:twoCellAnchor>
  <xdr:twoCellAnchor>
    <xdr:from>
      <xdr:col>21</xdr:col>
      <xdr:colOff>0</xdr:colOff>
      <xdr:row>81</xdr:row>
      <xdr:rowOff>47625</xdr:rowOff>
    </xdr:from>
    <xdr:to>
      <xdr:col>22</xdr:col>
      <xdr:colOff>200025</xdr:colOff>
      <xdr:row>81</xdr:row>
      <xdr:rowOff>57150</xdr:rowOff>
    </xdr:to>
    <xdr:sp macro="" textlink="">
      <xdr:nvSpPr>
        <xdr:cNvPr id="383064" name="Line 256">
          <a:extLst>
            <a:ext uri="{FF2B5EF4-FFF2-40B4-BE49-F238E27FC236}">
              <a16:creationId xmlns:a16="http://schemas.microsoft.com/office/drawing/2014/main" id="{BB8E59C4-E090-4F58-8892-9596154AFEA4}"/>
            </a:ext>
          </a:extLst>
        </xdr:cNvPr>
        <xdr:cNvSpPr>
          <a:spLocks noChangeShapeType="1"/>
        </xdr:cNvSpPr>
      </xdr:nvSpPr>
      <xdr:spPr bwMode="auto">
        <a:xfrm>
          <a:off x="14401800" y="139350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0</xdr:rowOff>
    </xdr:from>
    <xdr:to>
      <xdr:col>22</xdr:col>
      <xdr:colOff>257175</xdr:colOff>
      <xdr:row>83</xdr:row>
      <xdr:rowOff>104775</xdr:rowOff>
    </xdr:to>
    <xdr:sp macro="" textlink="">
      <xdr:nvSpPr>
        <xdr:cNvPr id="383065" name="AutoShape 257">
          <a:extLst>
            <a:ext uri="{FF2B5EF4-FFF2-40B4-BE49-F238E27FC236}">
              <a16:creationId xmlns:a16="http://schemas.microsoft.com/office/drawing/2014/main" id="{67AA6BC8-C730-45FB-AA7A-4F076E534C13}"/>
            </a:ext>
          </a:extLst>
        </xdr:cNvPr>
        <xdr:cNvSpPr>
          <a:spLocks noChangeArrowheads="1"/>
        </xdr:cNvSpPr>
      </xdr:nvSpPr>
      <xdr:spPr bwMode="auto">
        <a:xfrm>
          <a:off x="15240000" y="1423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114300</xdr:rowOff>
    </xdr:from>
    <xdr:to>
      <xdr:col>22</xdr:col>
      <xdr:colOff>581025</xdr:colOff>
      <xdr:row>84</xdr:row>
      <xdr:rowOff>152400</xdr:rowOff>
    </xdr:to>
    <xdr:sp macro="" textlink="">
      <xdr:nvSpPr>
        <xdr:cNvPr id="10498" name="Text Box 258">
          <a:extLst>
            <a:ext uri="{FF2B5EF4-FFF2-40B4-BE49-F238E27FC236}">
              <a16:creationId xmlns:a16="http://schemas.microsoft.com/office/drawing/2014/main" id="{F8B26861-84CD-490C-B8ED-3ED047BE0CA7}"/>
            </a:ext>
          </a:extLst>
        </xdr:cNvPr>
        <xdr:cNvSpPr txBox="1">
          <a:spLocks noChangeArrowheads="1"/>
        </xdr:cNvSpPr>
      </xdr:nvSpPr>
      <xdr:spPr bwMode="auto">
        <a:xfrm>
          <a:off x="14906625"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96.0</a:t>
          </a:r>
          <a:endParaRPr lang="ja-JP" altLang="en-US"/>
        </a:p>
      </xdr:txBody>
    </xdr:sp>
    <xdr:clientData/>
  </xdr:twoCellAnchor>
  <xdr:twoCellAnchor>
    <xdr:from>
      <xdr:col>19</xdr:col>
      <xdr:colOff>485775</xdr:colOff>
      <xdr:row>80</xdr:row>
      <xdr:rowOff>123825</xdr:rowOff>
    </xdr:from>
    <xdr:to>
      <xdr:col>21</xdr:col>
      <xdr:colOff>0</xdr:colOff>
      <xdr:row>81</xdr:row>
      <xdr:rowOff>47625</xdr:rowOff>
    </xdr:to>
    <xdr:sp macro="" textlink="">
      <xdr:nvSpPr>
        <xdr:cNvPr id="383067" name="Line 259">
          <a:extLst>
            <a:ext uri="{FF2B5EF4-FFF2-40B4-BE49-F238E27FC236}">
              <a16:creationId xmlns:a16="http://schemas.microsoft.com/office/drawing/2014/main" id="{2DBB3D67-3B15-4926-97F3-73FEC2197695}"/>
            </a:ext>
          </a:extLst>
        </xdr:cNvPr>
        <xdr:cNvSpPr>
          <a:spLocks noChangeShapeType="1"/>
        </xdr:cNvSpPr>
      </xdr:nvSpPr>
      <xdr:spPr bwMode="auto">
        <a:xfrm>
          <a:off x="13515975" y="138398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161925</xdr:rowOff>
    </xdr:from>
    <xdr:to>
      <xdr:col>21</xdr:col>
      <xdr:colOff>47625</xdr:colOff>
      <xdr:row>83</xdr:row>
      <xdr:rowOff>85725</xdr:rowOff>
    </xdr:to>
    <xdr:sp macro="" textlink="">
      <xdr:nvSpPr>
        <xdr:cNvPr id="383068" name="AutoShape 260">
          <a:extLst>
            <a:ext uri="{FF2B5EF4-FFF2-40B4-BE49-F238E27FC236}">
              <a16:creationId xmlns:a16="http://schemas.microsoft.com/office/drawing/2014/main" id="{EBB50814-34BA-45F1-9767-D671F034EF8F}"/>
            </a:ext>
          </a:extLst>
        </xdr:cNvPr>
        <xdr:cNvSpPr>
          <a:spLocks noChangeArrowheads="1"/>
        </xdr:cNvSpPr>
      </xdr:nvSpPr>
      <xdr:spPr bwMode="auto">
        <a:xfrm>
          <a:off x="14354175" y="14220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104775</xdr:rowOff>
    </xdr:from>
    <xdr:to>
      <xdr:col>21</xdr:col>
      <xdr:colOff>381000</xdr:colOff>
      <xdr:row>84</xdr:row>
      <xdr:rowOff>142875</xdr:rowOff>
    </xdr:to>
    <xdr:sp macro="" textlink="">
      <xdr:nvSpPr>
        <xdr:cNvPr id="10501" name="Text Box 261">
          <a:extLst>
            <a:ext uri="{FF2B5EF4-FFF2-40B4-BE49-F238E27FC236}">
              <a16:creationId xmlns:a16="http://schemas.microsoft.com/office/drawing/2014/main" id="{1D304EC4-0190-41FA-8B96-3794AA52B420}"/>
            </a:ext>
          </a:extLst>
        </xdr:cNvPr>
        <xdr:cNvSpPr txBox="1">
          <a:spLocks noChangeArrowheads="1"/>
        </xdr:cNvSpPr>
      </xdr:nvSpPr>
      <xdr:spPr bwMode="auto">
        <a:xfrm>
          <a:off x="14020800" y="1433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95.8</a:t>
          </a:r>
          <a:endParaRPr lang="ja-JP" altLang="en-US"/>
        </a:p>
      </xdr:txBody>
    </xdr:sp>
    <xdr:clientData/>
  </xdr:twoCellAnchor>
  <xdr:twoCellAnchor>
    <xdr:from>
      <xdr:col>19</xdr:col>
      <xdr:colOff>428625</xdr:colOff>
      <xdr:row>82</xdr:row>
      <xdr:rowOff>142875</xdr:rowOff>
    </xdr:from>
    <xdr:to>
      <xdr:col>19</xdr:col>
      <xdr:colOff>533400</xdr:colOff>
      <xdr:row>83</xdr:row>
      <xdr:rowOff>76200</xdr:rowOff>
    </xdr:to>
    <xdr:sp macro="" textlink="">
      <xdr:nvSpPr>
        <xdr:cNvPr id="383070" name="AutoShape 262">
          <a:extLst>
            <a:ext uri="{FF2B5EF4-FFF2-40B4-BE49-F238E27FC236}">
              <a16:creationId xmlns:a16="http://schemas.microsoft.com/office/drawing/2014/main" id="{F68491FE-CA22-4462-8370-64FDA91F4E57}"/>
            </a:ext>
          </a:extLst>
        </xdr:cNvPr>
        <xdr:cNvSpPr>
          <a:spLocks noChangeArrowheads="1"/>
        </xdr:cNvSpPr>
      </xdr:nvSpPr>
      <xdr:spPr bwMode="auto">
        <a:xfrm>
          <a:off x="13458825" y="1420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85725</xdr:rowOff>
    </xdr:from>
    <xdr:to>
      <xdr:col>20</xdr:col>
      <xdr:colOff>180975</xdr:colOff>
      <xdr:row>84</xdr:row>
      <xdr:rowOff>123825</xdr:rowOff>
    </xdr:to>
    <xdr:sp macro="" textlink="">
      <xdr:nvSpPr>
        <xdr:cNvPr id="10503" name="Text Box 263">
          <a:extLst>
            <a:ext uri="{FF2B5EF4-FFF2-40B4-BE49-F238E27FC236}">
              <a16:creationId xmlns:a16="http://schemas.microsoft.com/office/drawing/2014/main" id="{9DA55EA3-A5E5-444A-8A23-11ED22229DB4}"/>
            </a:ext>
          </a:extLst>
        </xdr:cNvPr>
        <xdr:cNvSpPr txBox="1">
          <a:spLocks noChangeArrowheads="1"/>
        </xdr:cNvSpPr>
      </xdr:nvSpPr>
      <xdr:spPr bwMode="auto">
        <a:xfrm>
          <a:off x="131349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4" name="Text Box 264">
          <a:extLst>
            <a:ext uri="{FF2B5EF4-FFF2-40B4-BE49-F238E27FC236}">
              <a16:creationId xmlns:a16="http://schemas.microsoft.com/office/drawing/2014/main" id="{AC9B2480-8192-47FA-96CC-2F979C8BD579}"/>
            </a:ext>
          </a:extLst>
        </xdr:cNvPr>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5" name="Text Box 265">
          <a:extLst>
            <a:ext uri="{FF2B5EF4-FFF2-40B4-BE49-F238E27FC236}">
              <a16:creationId xmlns:a16="http://schemas.microsoft.com/office/drawing/2014/main" id="{B250D159-865C-4B9F-B108-82F81A31363B}"/>
            </a:ext>
          </a:extLst>
        </xdr:cNvPr>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6" name="Text Box 266">
          <a:extLst>
            <a:ext uri="{FF2B5EF4-FFF2-40B4-BE49-F238E27FC236}">
              <a16:creationId xmlns:a16="http://schemas.microsoft.com/office/drawing/2014/main" id="{B35E595A-1AD4-4004-9058-34482B59B971}"/>
            </a:ext>
          </a:extLst>
        </xdr:cNvPr>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7" name="Text Box 267">
          <a:extLst>
            <a:ext uri="{FF2B5EF4-FFF2-40B4-BE49-F238E27FC236}">
              <a16:creationId xmlns:a16="http://schemas.microsoft.com/office/drawing/2014/main" id="{F29A0A41-CC95-43AE-ABFB-155DF499EEBC}"/>
            </a:ext>
          </a:extLst>
        </xdr:cNvPr>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8" name="Text Box 268">
          <a:extLst>
            <a:ext uri="{FF2B5EF4-FFF2-40B4-BE49-F238E27FC236}">
              <a16:creationId xmlns:a16="http://schemas.microsoft.com/office/drawing/2014/main" id="{4A143748-7AA9-4A0E-9897-3F9D27D99CAE}"/>
            </a:ext>
          </a:extLst>
        </xdr:cNvPr>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84</xdr:row>
      <xdr:rowOff>161925</xdr:rowOff>
    </xdr:from>
    <xdr:to>
      <xdr:col>24</xdr:col>
      <xdr:colOff>609600</xdr:colOff>
      <xdr:row>85</xdr:row>
      <xdr:rowOff>95250</xdr:rowOff>
    </xdr:to>
    <xdr:sp macro="" textlink="">
      <xdr:nvSpPr>
        <xdr:cNvPr id="383077" name="Oval 269">
          <a:extLst>
            <a:ext uri="{FF2B5EF4-FFF2-40B4-BE49-F238E27FC236}">
              <a16:creationId xmlns:a16="http://schemas.microsoft.com/office/drawing/2014/main" id="{A7F7CB56-D276-4ABE-AC23-08FE6C8DA67D}"/>
            </a:ext>
          </a:extLst>
        </xdr:cNvPr>
        <xdr:cNvSpPr>
          <a:spLocks noChangeArrowheads="1"/>
        </xdr:cNvSpPr>
      </xdr:nvSpPr>
      <xdr:spPr bwMode="auto">
        <a:xfrm>
          <a:off x="16964025" y="1456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38100</xdr:rowOff>
    </xdr:from>
    <xdr:to>
      <xdr:col>26</xdr:col>
      <xdr:colOff>38100</xdr:colOff>
      <xdr:row>85</xdr:row>
      <xdr:rowOff>76200</xdr:rowOff>
    </xdr:to>
    <xdr:sp macro="" textlink="">
      <xdr:nvSpPr>
        <xdr:cNvPr id="10510" name="給与水準   （国との比較）該当値テキスト">
          <a:extLst>
            <a:ext uri="{FF2B5EF4-FFF2-40B4-BE49-F238E27FC236}">
              <a16:creationId xmlns:a16="http://schemas.microsoft.com/office/drawing/2014/main" id="{27227753-F48B-4A51-9181-F2DBBB5EF93A}"/>
            </a:ext>
          </a:extLst>
        </xdr:cNvPr>
        <xdr:cNvSpPr txBox="1">
          <a:spLocks noChangeArrowheads="1"/>
        </xdr:cNvSpPr>
      </xdr:nvSpPr>
      <xdr:spPr bwMode="auto">
        <a:xfrm>
          <a:off x="17106900" y="1443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100.1</a:t>
          </a:r>
          <a:endParaRPr lang="ja-JP" altLang="en-US"/>
        </a:p>
      </xdr:txBody>
    </xdr:sp>
    <xdr:clientData/>
  </xdr:twoCellAnchor>
  <xdr:twoCellAnchor>
    <xdr:from>
      <xdr:col>23</xdr:col>
      <xdr:colOff>352425</xdr:colOff>
      <xdr:row>81</xdr:row>
      <xdr:rowOff>28575</xdr:rowOff>
    </xdr:from>
    <xdr:to>
      <xdr:col>23</xdr:col>
      <xdr:colOff>457200</xdr:colOff>
      <xdr:row>81</xdr:row>
      <xdr:rowOff>133350</xdr:rowOff>
    </xdr:to>
    <xdr:sp macro="" textlink="">
      <xdr:nvSpPr>
        <xdr:cNvPr id="383079" name="Oval 271">
          <a:extLst>
            <a:ext uri="{FF2B5EF4-FFF2-40B4-BE49-F238E27FC236}">
              <a16:creationId xmlns:a16="http://schemas.microsoft.com/office/drawing/2014/main" id="{22D3B3A8-D97E-44CD-8595-E26C0E6990D8}"/>
            </a:ext>
          </a:extLst>
        </xdr:cNvPr>
        <xdr:cNvSpPr>
          <a:spLocks noChangeArrowheads="1"/>
        </xdr:cNvSpPr>
      </xdr:nvSpPr>
      <xdr:spPr bwMode="auto">
        <a:xfrm>
          <a:off x="16125825" y="1391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80</xdr:row>
      <xdr:rowOff>0</xdr:rowOff>
    </xdr:from>
    <xdr:to>
      <xdr:col>24</xdr:col>
      <xdr:colOff>76200</xdr:colOff>
      <xdr:row>81</xdr:row>
      <xdr:rowOff>38100</xdr:rowOff>
    </xdr:to>
    <xdr:sp macro="" textlink="">
      <xdr:nvSpPr>
        <xdr:cNvPr id="10512" name="Text Box 272">
          <a:extLst>
            <a:ext uri="{FF2B5EF4-FFF2-40B4-BE49-F238E27FC236}">
              <a16:creationId xmlns:a16="http://schemas.microsoft.com/office/drawing/2014/main" id="{0C3DF55F-369E-4F60-9F7C-F45B5CF2B3B8}"/>
            </a:ext>
          </a:extLst>
        </xdr:cNvPr>
        <xdr:cNvSpPr txBox="1">
          <a:spLocks noChangeArrowheads="1"/>
        </xdr:cNvSpPr>
      </xdr:nvSpPr>
      <xdr:spPr bwMode="auto">
        <a:xfrm>
          <a:off x="15801975" y="1371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92.1</a:t>
          </a:r>
          <a:endParaRPr lang="ja-JP" altLang="en-US"/>
        </a:p>
      </xdr:txBody>
    </xdr:sp>
    <xdr:clientData/>
  </xdr:twoCellAnchor>
  <xdr:twoCellAnchor>
    <xdr:from>
      <xdr:col>22</xdr:col>
      <xdr:colOff>152400</xdr:colOff>
      <xdr:row>81</xdr:row>
      <xdr:rowOff>9525</xdr:rowOff>
    </xdr:from>
    <xdr:to>
      <xdr:col>22</xdr:col>
      <xdr:colOff>257175</xdr:colOff>
      <xdr:row>81</xdr:row>
      <xdr:rowOff>104775</xdr:rowOff>
    </xdr:to>
    <xdr:sp macro="" textlink="">
      <xdr:nvSpPr>
        <xdr:cNvPr id="383081" name="Oval 273">
          <a:extLst>
            <a:ext uri="{FF2B5EF4-FFF2-40B4-BE49-F238E27FC236}">
              <a16:creationId xmlns:a16="http://schemas.microsoft.com/office/drawing/2014/main" id="{D1D68772-2BBB-4B7C-99D4-EF550503409E}"/>
            </a:ext>
          </a:extLst>
        </xdr:cNvPr>
        <xdr:cNvSpPr>
          <a:spLocks noChangeArrowheads="1"/>
        </xdr:cNvSpPr>
      </xdr:nvSpPr>
      <xdr:spPr bwMode="auto">
        <a:xfrm>
          <a:off x="15240000" y="13896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142875</xdr:rowOff>
    </xdr:from>
    <xdr:to>
      <xdr:col>22</xdr:col>
      <xdr:colOff>581025</xdr:colOff>
      <xdr:row>81</xdr:row>
      <xdr:rowOff>9525</xdr:rowOff>
    </xdr:to>
    <xdr:sp macro="" textlink="">
      <xdr:nvSpPr>
        <xdr:cNvPr id="10514" name="Text Box 274">
          <a:extLst>
            <a:ext uri="{FF2B5EF4-FFF2-40B4-BE49-F238E27FC236}">
              <a16:creationId xmlns:a16="http://schemas.microsoft.com/office/drawing/2014/main" id="{95E0ADED-8586-483E-9F8C-64D06E5AC257}"/>
            </a:ext>
          </a:extLst>
        </xdr:cNvPr>
        <xdr:cNvSpPr txBox="1">
          <a:spLocks noChangeArrowheads="1"/>
        </xdr:cNvSpPr>
      </xdr:nvSpPr>
      <xdr:spPr bwMode="auto">
        <a:xfrm>
          <a:off x="1490662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91.8</a:t>
          </a:r>
          <a:endParaRPr lang="ja-JP" altLang="en-US"/>
        </a:p>
      </xdr:txBody>
    </xdr:sp>
    <xdr:clientData/>
  </xdr:twoCellAnchor>
  <xdr:twoCellAnchor>
    <xdr:from>
      <xdr:col>20</xdr:col>
      <xdr:colOff>638175</xdr:colOff>
      <xdr:row>81</xdr:row>
      <xdr:rowOff>0</xdr:rowOff>
    </xdr:from>
    <xdr:to>
      <xdr:col>21</xdr:col>
      <xdr:colOff>47625</xdr:colOff>
      <xdr:row>81</xdr:row>
      <xdr:rowOff>104775</xdr:rowOff>
    </xdr:to>
    <xdr:sp macro="" textlink="">
      <xdr:nvSpPr>
        <xdr:cNvPr id="383083" name="Oval 275">
          <a:extLst>
            <a:ext uri="{FF2B5EF4-FFF2-40B4-BE49-F238E27FC236}">
              <a16:creationId xmlns:a16="http://schemas.microsoft.com/office/drawing/2014/main" id="{40DAC637-359D-49BD-A712-03BC4FFAF9C1}"/>
            </a:ext>
          </a:extLst>
        </xdr:cNvPr>
        <xdr:cNvSpPr>
          <a:spLocks noChangeArrowheads="1"/>
        </xdr:cNvSpPr>
      </xdr:nvSpPr>
      <xdr:spPr bwMode="auto">
        <a:xfrm>
          <a:off x="14354175" y="1388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142875</xdr:rowOff>
    </xdr:from>
    <xdr:to>
      <xdr:col>21</xdr:col>
      <xdr:colOff>381000</xdr:colOff>
      <xdr:row>81</xdr:row>
      <xdr:rowOff>9525</xdr:rowOff>
    </xdr:to>
    <xdr:sp macro="" textlink="">
      <xdr:nvSpPr>
        <xdr:cNvPr id="10516" name="Text Box 276">
          <a:extLst>
            <a:ext uri="{FF2B5EF4-FFF2-40B4-BE49-F238E27FC236}">
              <a16:creationId xmlns:a16="http://schemas.microsoft.com/office/drawing/2014/main" id="{45FFD38F-586B-423E-A940-90A68C2D6CA9}"/>
            </a:ext>
          </a:extLst>
        </xdr:cNvPr>
        <xdr:cNvSpPr txBox="1">
          <a:spLocks noChangeArrowheads="1"/>
        </xdr:cNvSpPr>
      </xdr:nvSpPr>
      <xdr:spPr bwMode="auto">
        <a:xfrm>
          <a:off x="1402080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91.7</a:t>
          </a:r>
          <a:endParaRPr lang="ja-JP" altLang="en-US"/>
        </a:p>
      </xdr:txBody>
    </xdr:sp>
    <xdr:clientData/>
  </xdr:twoCellAnchor>
  <xdr:twoCellAnchor>
    <xdr:from>
      <xdr:col>19</xdr:col>
      <xdr:colOff>428625</xdr:colOff>
      <xdr:row>80</xdr:row>
      <xdr:rowOff>76200</xdr:rowOff>
    </xdr:from>
    <xdr:to>
      <xdr:col>19</xdr:col>
      <xdr:colOff>533400</xdr:colOff>
      <xdr:row>81</xdr:row>
      <xdr:rowOff>0</xdr:rowOff>
    </xdr:to>
    <xdr:sp macro="" textlink="">
      <xdr:nvSpPr>
        <xdr:cNvPr id="383085" name="Oval 277">
          <a:extLst>
            <a:ext uri="{FF2B5EF4-FFF2-40B4-BE49-F238E27FC236}">
              <a16:creationId xmlns:a16="http://schemas.microsoft.com/office/drawing/2014/main" id="{F0A96E86-8D72-4B3F-B700-6FB7917B1AD6}"/>
            </a:ext>
          </a:extLst>
        </xdr:cNvPr>
        <xdr:cNvSpPr>
          <a:spLocks noChangeArrowheads="1"/>
        </xdr:cNvSpPr>
      </xdr:nvSpPr>
      <xdr:spPr bwMode="auto">
        <a:xfrm>
          <a:off x="13458825" y="13792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38100</xdr:rowOff>
    </xdr:from>
    <xdr:to>
      <xdr:col>20</xdr:col>
      <xdr:colOff>180975</xdr:colOff>
      <xdr:row>80</xdr:row>
      <xdr:rowOff>76200</xdr:rowOff>
    </xdr:to>
    <xdr:sp macro="" textlink="">
      <xdr:nvSpPr>
        <xdr:cNvPr id="10518" name="Text Box 278">
          <a:extLst>
            <a:ext uri="{FF2B5EF4-FFF2-40B4-BE49-F238E27FC236}">
              <a16:creationId xmlns:a16="http://schemas.microsoft.com/office/drawing/2014/main" id="{9A15F978-10C1-4666-B82C-D3E9439E4B92}"/>
            </a:ext>
          </a:extLst>
        </xdr:cNvPr>
        <xdr:cNvSpPr txBox="1">
          <a:spLocks noChangeArrowheads="1"/>
        </xdr:cNvSpPr>
      </xdr:nvSpPr>
      <xdr:spPr bwMode="auto">
        <a:xfrm>
          <a:off x="13134975"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90.5</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9" name="Rectangle 279">
          <a:extLst>
            <a:ext uri="{FF2B5EF4-FFF2-40B4-BE49-F238E27FC236}">
              <a16:creationId xmlns:a16="http://schemas.microsoft.com/office/drawing/2014/main" id="{73535703-7D3F-40EF-8377-63F0908D05BE}"/>
            </a:ext>
          </a:extLst>
        </xdr:cNvPr>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0" name="Text Box 280">
          <a:extLst>
            <a:ext uri="{FF2B5EF4-FFF2-40B4-BE49-F238E27FC236}">
              <a16:creationId xmlns:a16="http://schemas.microsoft.com/office/drawing/2014/main" id="{1552C1A5-6F22-44FE-B169-1FFC507D8098}"/>
            </a:ext>
          </a:extLst>
        </xdr:cNvPr>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1" name="Text Box 281">
          <a:extLst>
            <a:ext uri="{FF2B5EF4-FFF2-40B4-BE49-F238E27FC236}">
              <a16:creationId xmlns:a16="http://schemas.microsoft.com/office/drawing/2014/main" id="{D2356185-F1B5-4A9C-935D-580D77714BF1}"/>
            </a:ext>
          </a:extLst>
        </xdr:cNvPr>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[10.76人]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2" name="Rectangle 282">
          <a:extLst>
            <a:ext uri="{FF2B5EF4-FFF2-40B4-BE49-F238E27FC236}">
              <a16:creationId xmlns:a16="http://schemas.microsoft.com/office/drawing/2014/main" id="{C6ABE4E2-FBE2-400C-8822-3CC8C5405DAE}"/>
            </a:ext>
          </a:extLst>
        </xdr:cNvPr>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3" name="Rectangle 283">
          <a:extLst>
            <a:ext uri="{FF2B5EF4-FFF2-40B4-BE49-F238E27FC236}">
              <a16:creationId xmlns:a16="http://schemas.microsoft.com/office/drawing/2014/main" id="{267A7C0A-B85A-42F9-9EB0-ABE97FB6EB76}"/>
            </a:ext>
          </a:extLst>
        </xdr:cNvPr>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45/62</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4" name="Rectangle 284">
          <a:extLst>
            <a:ext uri="{FF2B5EF4-FFF2-40B4-BE49-F238E27FC236}">
              <a16:creationId xmlns:a16="http://schemas.microsoft.com/office/drawing/2014/main" id="{3749BB99-63E0-492B-873E-61E2769FBD52}"/>
            </a:ext>
          </a:extLst>
        </xdr:cNvPr>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5" name="Rectangle 285">
          <a:extLst>
            <a:ext uri="{FF2B5EF4-FFF2-40B4-BE49-F238E27FC236}">
              <a16:creationId xmlns:a16="http://schemas.microsoft.com/office/drawing/2014/main" id="{6CB5D292-5448-4F76-9035-3CA143B43B06}"/>
            </a:ext>
          </a:extLst>
        </xdr:cNvPr>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6" name="Rectangle 286">
          <a:extLst>
            <a:ext uri="{FF2B5EF4-FFF2-40B4-BE49-F238E27FC236}">
              <a16:creationId xmlns:a16="http://schemas.microsoft.com/office/drawing/2014/main" id="{91952F0C-85C1-4935-87BB-04B771E109FA}"/>
            </a:ext>
          </a:extLst>
        </xdr:cNvPr>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7" name="Rectangle 287">
          <a:extLst>
            <a:ext uri="{FF2B5EF4-FFF2-40B4-BE49-F238E27FC236}">
              <a16:creationId xmlns:a16="http://schemas.microsoft.com/office/drawing/2014/main" id="{2DD05D4C-CEB0-4E2B-976B-79E6216E7B8F}"/>
            </a:ext>
          </a:extLst>
        </xdr:cNvPr>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8.69</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83096" name="Rectangle 288">
          <a:extLst>
            <a:ext uri="{FF2B5EF4-FFF2-40B4-BE49-F238E27FC236}">
              <a16:creationId xmlns:a16="http://schemas.microsoft.com/office/drawing/2014/main" id="{46D6A8A9-69F2-49D6-B40D-9AC51C05D6B7}"/>
            </a:ext>
          </a:extLst>
        </xdr:cNvPr>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83097" name="Rectangle 289">
          <a:extLst>
            <a:ext uri="{FF2B5EF4-FFF2-40B4-BE49-F238E27FC236}">
              <a16:creationId xmlns:a16="http://schemas.microsoft.com/office/drawing/2014/main" id="{FEEFDC9F-DB1C-4313-8F4C-B2648040F048}"/>
            </a:ext>
          </a:extLst>
        </xdr:cNvPr>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0" name="Rectangle 290">
          <a:extLst>
            <a:ext uri="{FF2B5EF4-FFF2-40B4-BE49-F238E27FC236}">
              <a16:creationId xmlns:a16="http://schemas.microsoft.com/office/drawing/2014/main" id="{E52BD742-649A-4E6F-869D-BD52BE74FE20}"/>
            </a:ext>
          </a:extLst>
        </xdr:cNvPr>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1" name="Text Box 291">
          <a:extLst>
            <a:ext uri="{FF2B5EF4-FFF2-40B4-BE49-F238E27FC236}">
              <a16:creationId xmlns:a16="http://schemas.microsoft.com/office/drawing/2014/main" id="{CEA9BAAF-32EA-4117-B25D-466A5976A9E2}"/>
            </a:ext>
          </a:extLst>
        </xdr:cNvPr>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effectLst/>
              <a:latin typeface="+mn-lt"/>
              <a:ea typeface="+mn-ea"/>
              <a:cs typeface="+mn-cs"/>
            </a:rPr>
            <a:t>市有施設を多く抱え、子育て支援、高齢者への介護予防やグリーンツーリズム事業を積極的に推進していること</a:t>
          </a:r>
          <a:r>
            <a:rPr lang="ja-JP" altLang="en-US" sz="1100">
              <a:effectLst/>
              <a:latin typeface="+mn-lt"/>
              <a:ea typeface="+mn-ea"/>
              <a:cs typeface="+mn-cs"/>
            </a:rPr>
            <a:t>や、第</a:t>
          </a:r>
          <a:r>
            <a:rPr lang="en-US" altLang="ja-JP" sz="1100">
              <a:effectLst/>
              <a:latin typeface="+mn-lt"/>
              <a:ea typeface="+mn-ea"/>
              <a:cs typeface="+mn-cs"/>
            </a:rPr>
            <a:t>3</a:t>
          </a:r>
          <a:r>
            <a:rPr lang="ja-JP" altLang="en-US" sz="1100">
              <a:effectLst/>
              <a:latin typeface="+mn-lt"/>
              <a:ea typeface="+mn-ea"/>
              <a:cs typeface="+mn-cs"/>
            </a:rPr>
            <a:t>セクターへの退職派遣からの復帰職員</a:t>
          </a:r>
          <a:r>
            <a:rPr lang="ja-JP" altLang="ja-JP" sz="1100">
              <a:effectLst/>
              <a:latin typeface="+mn-lt"/>
              <a:ea typeface="+mn-ea"/>
              <a:cs typeface="+mn-cs"/>
            </a:rPr>
            <a:t>等</a:t>
          </a:r>
          <a:r>
            <a:rPr lang="ja-JP" altLang="en-US" sz="1100">
              <a:effectLst/>
              <a:latin typeface="+mn-lt"/>
              <a:ea typeface="+mn-ea"/>
              <a:cs typeface="+mn-cs"/>
            </a:rPr>
            <a:t>により</a:t>
          </a:r>
          <a:r>
            <a:rPr lang="ja-JP" altLang="ja-JP" sz="1100">
              <a:effectLst/>
              <a:latin typeface="+mn-lt"/>
              <a:ea typeface="+mn-ea"/>
              <a:cs typeface="+mn-cs"/>
            </a:rPr>
            <a:t>、類似団体平均を上回ってい</a:t>
          </a:r>
          <a:r>
            <a:rPr lang="ja-JP" altLang="en-US" sz="1100">
              <a:effectLst/>
              <a:latin typeface="+mn-lt"/>
              <a:ea typeface="+mn-ea"/>
              <a:cs typeface="+mn-cs"/>
            </a:rPr>
            <a:t>る</a:t>
          </a:r>
          <a:r>
            <a:rPr lang="ja-JP" altLang="ja-JP" sz="1100">
              <a:effectLst/>
              <a:latin typeface="+mn-lt"/>
              <a:ea typeface="+mn-ea"/>
              <a:cs typeface="+mn-cs"/>
            </a:rPr>
            <a:t>。</a:t>
          </a:r>
          <a:r>
            <a:rPr lang="ja-JP" altLang="en-US" sz="1100">
              <a:effectLst/>
              <a:latin typeface="+mn-lt"/>
              <a:ea typeface="+mn-ea"/>
              <a:cs typeface="+mn-cs"/>
            </a:rPr>
            <a:t>そこで胎内市</a:t>
          </a:r>
          <a:r>
            <a:rPr lang="ja-JP" altLang="ja-JP" sz="1100">
              <a:effectLst/>
              <a:latin typeface="+mn-lt"/>
              <a:ea typeface="+mn-ea"/>
              <a:cs typeface="+mn-cs"/>
            </a:rPr>
            <a:t>定員適正化計画に基づき職員の新規採用の抑制、技能労務職員の退職者の不補充や民間委託等の推進により、平成</a:t>
          </a:r>
          <a:r>
            <a:rPr lang="en-US" altLang="ja-JP" sz="1100">
              <a:effectLst/>
              <a:latin typeface="+mn-lt"/>
              <a:ea typeface="+mn-ea"/>
              <a:cs typeface="+mn-cs"/>
            </a:rPr>
            <a:t>24</a:t>
          </a:r>
          <a:r>
            <a:rPr lang="ja-JP" altLang="ja-JP" sz="1100">
              <a:effectLst/>
              <a:latin typeface="+mn-lt"/>
              <a:ea typeface="+mn-ea"/>
              <a:cs typeface="+mn-cs"/>
            </a:rPr>
            <a:t>年度から平成</a:t>
          </a:r>
          <a:r>
            <a:rPr lang="en-US" altLang="ja-JP" sz="1100">
              <a:effectLst/>
              <a:latin typeface="+mn-lt"/>
              <a:ea typeface="+mn-ea"/>
              <a:cs typeface="+mn-cs"/>
            </a:rPr>
            <a:t>28</a:t>
          </a:r>
          <a:r>
            <a:rPr lang="en-US" altLang="ja-JP" sz="1100" baseline="0">
              <a:effectLst/>
              <a:latin typeface="+mn-lt"/>
              <a:ea typeface="+mn-ea"/>
              <a:cs typeface="+mn-cs"/>
            </a:rPr>
            <a:t> </a:t>
          </a:r>
          <a:r>
            <a:rPr lang="ja-JP" altLang="ja-JP" sz="1100">
              <a:effectLst/>
              <a:latin typeface="+mn-lt"/>
              <a:ea typeface="+mn-ea"/>
              <a:cs typeface="+mn-cs"/>
            </a:rPr>
            <a:t>年度までで</a:t>
          </a:r>
          <a:r>
            <a:rPr lang="en-US" altLang="ja-JP" sz="1100">
              <a:effectLst/>
              <a:latin typeface="+mn-lt"/>
              <a:ea typeface="+mn-ea"/>
              <a:cs typeface="+mn-cs"/>
            </a:rPr>
            <a:t>29</a:t>
          </a:r>
          <a:r>
            <a:rPr lang="ja-JP" altLang="ja-JP" sz="1100">
              <a:effectLst/>
              <a:latin typeface="+mn-lt"/>
              <a:ea typeface="+mn-ea"/>
              <a:cs typeface="+mn-cs"/>
            </a:rPr>
            <a:t>人削減を見込んでい</a:t>
          </a:r>
          <a:r>
            <a:rPr lang="ja-JP" altLang="en-US" sz="1100">
              <a:effectLst/>
              <a:latin typeface="+mn-lt"/>
              <a:ea typeface="+mn-ea"/>
              <a:cs typeface="+mn-cs"/>
            </a:rPr>
            <a:t>る</a:t>
          </a:r>
          <a:r>
            <a:rPr lang="ja-JP" altLang="ja-JP" sz="1100">
              <a:effectLst/>
              <a:latin typeface="+mn-lt"/>
              <a:ea typeface="+mn-ea"/>
              <a:cs typeface="+mn-cs"/>
            </a:rPr>
            <a:t>。</a:t>
          </a:r>
          <a:endParaRPr lang="ja-JP" altLang="ja-JP" sz="1400">
            <a:effectLst/>
          </a:endParaRPr>
        </a:p>
      </xdr:txBody>
    </xdr:sp>
    <xdr:clientData/>
  </xdr:twoCellAnchor>
  <xdr:oneCellAnchor>
    <xdr:from>
      <xdr:col>18</xdr:col>
      <xdr:colOff>485775</xdr:colOff>
      <xdr:row>55</xdr:row>
      <xdr:rowOff>19050</xdr:rowOff>
    </xdr:from>
    <xdr:ext cx="183640" cy="151836"/>
    <xdr:sp macro="" textlink="">
      <xdr:nvSpPr>
        <xdr:cNvPr id="10532" name="Text Box 292">
          <a:extLst>
            <a:ext uri="{FF2B5EF4-FFF2-40B4-BE49-F238E27FC236}">
              <a16:creationId xmlns:a16="http://schemas.microsoft.com/office/drawing/2014/main" id="{1002A33B-338F-484D-AC89-F1EF8537C523}"/>
            </a:ext>
          </a:extLst>
        </xdr:cNvPr>
        <xdr:cNvSpPr txBox="1">
          <a:spLocks noChangeArrowheads="1"/>
        </xdr:cNvSpPr>
      </xdr:nvSpPr>
      <xdr:spPr bwMode="auto">
        <a:xfrm>
          <a:off x="12954866" y="9544050"/>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83101" name="Line 293">
          <a:extLst>
            <a:ext uri="{FF2B5EF4-FFF2-40B4-BE49-F238E27FC236}">
              <a16:creationId xmlns:a16="http://schemas.microsoft.com/office/drawing/2014/main" id="{F76A2CD5-6FDC-4B50-AB50-7CACA5C765D1}"/>
            </a:ext>
          </a:extLst>
        </xdr:cNvPr>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4" name="Text Box 294">
          <a:extLst>
            <a:ext uri="{FF2B5EF4-FFF2-40B4-BE49-F238E27FC236}">
              <a16:creationId xmlns:a16="http://schemas.microsoft.com/office/drawing/2014/main" id="{FAE0F0C5-E57C-48F3-9298-EFBA17EEB59B}"/>
            </a:ext>
          </a:extLst>
        </xdr:cNvPr>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383103" name="Line 295">
          <a:extLst>
            <a:ext uri="{FF2B5EF4-FFF2-40B4-BE49-F238E27FC236}">
              <a16:creationId xmlns:a16="http://schemas.microsoft.com/office/drawing/2014/main" id="{E4880E86-2CF5-4EF1-A0A4-868210A2AF5F}"/>
            </a:ext>
          </a:extLst>
        </xdr:cNvPr>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6" name="Text Box 296">
          <a:extLst>
            <a:ext uri="{FF2B5EF4-FFF2-40B4-BE49-F238E27FC236}">
              <a16:creationId xmlns:a16="http://schemas.microsoft.com/office/drawing/2014/main" id="{DFD1CD31-F511-463C-92B3-081788E44C2B}"/>
            </a:ext>
          </a:extLst>
        </xdr:cNvPr>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383105" name="Line 297">
          <a:extLst>
            <a:ext uri="{FF2B5EF4-FFF2-40B4-BE49-F238E27FC236}">
              <a16:creationId xmlns:a16="http://schemas.microsoft.com/office/drawing/2014/main" id="{612807C7-994F-4B08-9535-9743D39C25E3}"/>
            </a:ext>
          </a:extLst>
        </xdr:cNvPr>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38" name="Text Box 298">
          <a:extLst>
            <a:ext uri="{FF2B5EF4-FFF2-40B4-BE49-F238E27FC236}">
              <a16:creationId xmlns:a16="http://schemas.microsoft.com/office/drawing/2014/main" id="{EE30E197-F083-4B01-A8C5-CCE44ABFA687}"/>
            </a:ext>
          </a:extLst>
        </xdr:cNvPr>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383107" name="Line 299">
          <a:extLst>
            <a:ext uri="{FF2B5EF4-FFF2-40B4-BE49-F238E27FC236}">
              <a16:creationId xmlns:a16="http://schemas.microsoft.com/office/drawing/2014/main" id="{05ECBAF3-8774-4302-B1B0-D7B5984B1E5F}"/>
            </a:ext>
          </a:extLst>
        </xdr:cNvPr>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0" name="Text Box 300">
          <a:extLst>
            <a:ext uri="{FF2B5EF4-FFF2-40B4-BE49-F238E27FC236}">
              <a16:creationId xmlns:a16="http://schemas.microsoft.com/office/drawing/2014/main" id="{BDCFFA98-EA81-422C-B900-4C6F6AA5B89A}"/>
            </a:ext>
          </a:extLst>
        </xdr:cNvPr>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383109" name="Line 301">
          <a:extLst>
            <a:ext uri="{FF2B5EF4-FFF2-40B4-BE49-F238E27FC236}">
              <a16:creationId xmlns:a16="http://schemas.microsoft.com/office/drawing/2014/main" id="{B4D03080-F343-4BA6-BDB1-33A13FC1D55C}"/>
            </a:ext>
          </a:extLst>
        </xdr:cNvPr>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2" name="Text Box 302">
          <a:extLst>
            <a:ext uri="{FF2B5EF4-FFF2-40B4-BE49-F238E27FC236}">
              <a16:creationId xmlns:a16="http://schemas.microsoft.com/office/drawing/2014/main" id="{513795F6-2610-418F-A0EB-D9326EF6283C}"/>
            </a:ext>
          </a:extLst>
        </xdr:cNvPr>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83111" name="Line 303">
          <a:extLst>
            <a:ext uri="{FF2B5EF4-FFF2-40B4-BE49-F238E27FC236}">
              <a16:creationId xmlns:a16="http://schemas.microsoft.com/office/drawing/2014/main" id="{41946275-B5FE-4BE8-B55F-BB17EC03F761}"/>
            </a:ext>
          </a:extLst>
        </xdr:cNvPr>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4" name="Text Box 304">
          <a:extLst>
            <a:ext uri="{FF2B5EF4-FFF2-40B4-BE49-F238E27FC236}">
              <a16:creationId xmlns:a16="http://schemas.microsoft.com/office/drawing/2014/main" id="{9C54CEBD-5D92-49DB-81C7-3C943971B95E}"/>
            </a:ext>
          </a:extLst>
        </xdr:cNvPr>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83113" name="定員管理の状況グラフ枠">
          <a:extLst>
            <a:ext uri="{FF2B5EF4-FFF2-40B4-BE49-F238E27FC236}">
              <a16:creationId xmlns:a16="http://schemas.microsoft.com/office/drawing/2014/main" id="{8AE4815C-7912-45C4-8DE3-8B29AF670A91}"/>
            </a:ext>
          </a:extLst>
        </xdr:cNvPr>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28575</xdr:rowOff>
    </xdr:from>
    <xdr:to>
      <xdr:col>24</xdr:col>
      <xdr:colOff>561975</xdr:colOff>
      <xdr:row>67</xdr:row>
      <xdr:rowOff>142875</xdr:rowOff>
    </xdr:to>
    <xdr:sp macro="" textlink="">
      <xdr:nvSpPr>
        <xdr:cNvPr id="383114" name="Line 306">
          <a:extLst>
            <a:ext uri="{FF2B5EF4-FFF2-40B4-BE49-F238E27FC236}">
              <a16:creationId xmlns:a16="http://schemas.microsoft.com/office/drawing/2014/main" id="{80A31D45-0FAC-4BF6-8D15-3C0E820677A9}"/>
            </a:ext>
          </a:extLst>
        </xdr:cNvPr>
        <xdr:cNvSpPr>
          <a:spLocks noChangeShapeType="1"/>
        </xdr:cNvSpPr>
      </xdr:nvSpPr>
      <xdr:spPr bwMode="auto">
        <a:xfrm flipV="1">
          <a:off x="17021175" y="9972675"/>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142875</xdr:rowOff>
    </xdr:from>
    <xdr:to>
      <xdr:col>26</xdr:col>
      <xdr:colOff>38100</xdr:colOff>
      <xdr:row>69</xdr:row>
      <xdr:rowOff>9525</xdr:rowOff>
    </xdr:to>
    <xdr:sp macro="" textlink="">
      <xdr:nvSpPr>
        <xdr:cNvPr id="10547" name="定員管理の状況最小値テキスト">
          <a:extLst>
            <a:ext uri="{FF2B5EF4-FFF2-40B4-BE49-F238E27FC236}">
              <a16:creationId xmlns:a16="http://schemas.microsoft.com/office/drawing/2014/main" id="{B3805C8F-25E3-4158-8A5D-306639945517}"/>
            </a:ext>
          </a:extLst>
        </xdr:cNvPr>
        <xdr:cNvSpPr txBox="1">
          <a:spLocks noChangeArrowheads="1"/>
        </xdr:cNvSpPr>
      </xdr:nvSpPr>
      <xdr:spPr bwMode="auto">
        <a:xfrm>
          <a:off x="17106900" y="1163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15.72</a:t>
          </a:r>
          <a:endParaRPr lang="ja-JP" altLang="en-US"/>
        </a:p>
      </xdr:txBody>
    </xdr:sp>
    <xdr:clientData/>
  </xdr:twoCellAnchor>
  <xdr:twoCellAnchor>
    <xdr:from>
      <xdr:col>24</xdr:col>
      <xdr:colOff>466725</xdr:colOff>
      <xdr:row>67</xdr:row>
      <xdr:rowOff>142875</xdr:rowOff>
    </xdr:from>
    <xdr:to>
      <xdr:col>24</xdr:col>
      <xdr:colOff>647700</xdr:colOff>
      <xdr:row>67</xdr:row>
      <xdr:rowOff>142875</xdr:rowOff>
    </xdr:to>
    <xdr:sp macro="" textlink="">
      <xdr:nvSpPr>
        <xdr:cNvPr id="383116" name="Line 308">
          <a:extLst>
            <a:ext uri="{FF2B5EF4-FFF2-40B4-BE49-F238E27FC236}">
              <a16:creationId xmlns:a16="http://schemas.microsoft.com/office/drawing/2014/main" id="{F78CA160-6EA1-4116-9245-EF868CA0D2CC}"/>
            </a:ext>
          </a:extLst>
        </xdr:cNvPr>
        <xdr:cNvSpPr>
          <a:spLocks noChangeShapeType="1"/>
        </xdr:cNvSpPr>
      </xdr:nvSpPr>
      <xdr:spPr bwMode="auto">
        <a:xfrm>
          <a:off x="16925925" y="11630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142875</xdr:rowOff>
    </xdr:from>
    <xdr:to>
      <xdr:col>26</xdr:col>
      <xdr:colOff>38100</xdr:colOff>
      <xdr:row>58</xdr:row>
      <xdr:rowOff>9525</xdr:rowOff>
    </xdr:to>
    <xdr:sp macro="" textlink="">
      <xdr:nvSpPr>
        <xdr:cNvPr id="10549" name="定員管理の状況最大値テキスト">
          <a:extLst>
            <a:ext uri="{FF2B5EF4-FFF2-40B4-BE49-F238E27FC236}">
              <a16:creationId xmlns:a16="http://schemas.microsoft.com/office/drawing/2014/main" id="{D1C6A368-9C23-4189-911F-DCB91DD8830A}"/>
            </a:ext>
          </a:extLst>
        </xdr:cNvPr>
        <xdr:cNvSpPr txBox="1">
          <a:spLocks noChangeArrowheads="1"/>
        </xdr:cNvSpPr>
      </xdr:nvSpPr>
      <xdr:spPr bwMode="auto">
        <a:xfrm>
          <a:off x="17106900"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5.38</a:t>
          </a:r>
          <a:endParaRPr lang="ja-JP" altLang="en-US"/>
        </a:p>
      </xdr:txBody>
    </xdr:sp>
    <xdr:clientData/>
  </xdr:twoCellAnchor>
  <xdr:twoCellAnchor>
    <xdr:from>
      <xdr:col>24</xdr:col>
      <xdr:colOff>466725</xdr:colOff>
      <xdr:row>58</xdr:row>
      <xdr:rowOff>28575</xdr:rowOff>
    </xdr:from>
    <xdr:to>
      <xdr:col>24</xdr:col>
      <xdr:colOff>647700</xdr:colOff>
      <xdr:row>58</xdr:row>
      <xdr:rowOff>28575</xdr:rowOff>
    </xdr:to>
    <xdr:sp macro="" textlink="">
      <xdr:nvSpPr>
        <xdr:cNvPr id="383118" name="Line 310">
          <a:extLst>
            <a:ext uri="{FF2B5EF4-FFF2-40B4-BE49-F238E27FC236}">
              <a16:creationId xmlns:a16="http://schemas.microsoft.com/office/drawing/2014/main" id="{1137ABFA-5585-4405-AA1B-1237D96E5BAE}"/>
            </a:ext>
          </a:extLst>
        </xdr:cNvPr>
        <xdr:cNvSpPr>
          <a:spLocks noChangeShapeType="1"/>
        </xdr:cNvSpPr>
      </xdr:nvSpPr>
      <xdr:spPr bwMode="auto">
        <a:xfrm>
          <a:off x="16925925" y="9972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63</xdr:row>
      <xdr:rowOff>28575</xdr:rowOff>
    </xdr:from>
    <xdr:to>
      <xdr:col>24</xdr:col>
      <xdr:colOff>561975</xdr:colOff>
      <xdr:row>63</xdr:row>
      <xdr:rowOff>38100</xdr:rowOff>
    </xdr:to>
    <xdr:sp macro="" textlink="">
      <xdr:nvSpPr>
        <xdr:cNvPr id="383119" name="Line 311">
          <a:extLst>
            <a:ext uri="{FF2B5EF4-FFF2-40B4-BE49-F238E27FC236}">
              <a16:creationId xmlns:a16="http://schemas.microsoft.com/office/drawing/2014/main" id="{74B7BA40-A69E-4830-AA5F-1593DB084FF5}"/>
            </a:ext>
          </a:extLst>
        </xdr:cNvPr>
        <xdr:cNvSpPr>
          <a:spLocks noChangeShapeType="1"/>
        </xdr:cNvSpPr>
      </xdr:nvSpPr>
      <xdr:spPr bwMode="auto">
        <a:xfrm>
          <a:off x="16182975" y="108299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133350</xdr:rowOff>
    </xdr:from>
    <xdr:to>
      <xdr:col>26</xdr:col>
      <xdr:colOff>38100</xdr:colOff>
      <xdr:row>62</xdr:row>
      <xdr:rowOff>0</xdr:rowOff>
    </xdr:to>
    <xdr:sp macro="" textlink="">
      <xdr:nvSpPr>
        <xdr:cNvPr id="10552" name="定員管理の状況平均値テキスト">
          <a:extLst>
            <a:ext uri="{FF2B5EF4-FFF2-40B4-BE49-F238E27FC236}">
              <a16:creationId xmlns:a16="http://schemas.microsoft.com/office/drawing/2014/main" id="{ADF340E1-F6D3-4B90-A9A1-678B095F0F87}"/>
            </a:ext>
          </a:extLst>
        </xdr:cNvPr>
        <xdr:cNvSpPr txBox="1">
          <a:spLocks noChangeArrowheads="1"/>
        </xdr:cNvSpPr>
      </xdr:nvSpPr>
      <xdr:spPr bwMode="auto">
        <a:xfrm>
          <a:off x="17106900" y="1042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9.27</a:t>
          </a:r>
          <a:endParaRPr lang="ja-JP" altLang="en-US"/>
        </a:p>
      </xdr:txBody>
    </xdr:sp>
    <xdr:clientData/>
  </xdr:twoCellAnchor>
  <xdr:twoCellAnchor>
    <xdr:from>
      <xdr:col>24</xdr:col>
      <xdr:colOff>504825</xdr:colOff>
      <xdr:row>61</xdr:row>
      <xdr:rowOff>85725</xdr:rowOff>
    </xdr:from>
    <xdr:to>
      <xdr:col>24</xdr:col>
      <xdr:colOff>609600</xdr:colOff>
      <xdr:row>62</xdr:row>
      <xdr:rowOff>19050</xdr:rowOff>
    </xdr:to>
    <xdr:sp macro="" textlink="">
      <xdr:nvSpPr>
        <xdr:cNvPr id="383121" name="AutoShape 313">
          <a:extLst>
            <a:ext uri="{FF2B5EF4-FFF2-40B4-BE49-F238E27FC236}">
              <a16:creationId xmlns:a16="http://schemas.microsoft.com/office/drawing/2014/main" id="{3AEFC509-EE85-4526-8E67-AD9688E720D8}"/>
            </a:ext>
          </a:extLst>
        </xdr:cNvPr>
        <xdr:cNvSpPr>
          <a:spLocks noChangeArrowheads="1"/>
        </xdr:cNvSpPr>
      </xdr:nvSpPr>
      <xdr:spPr bwMode="auto">
        <a:xfrm>
          <a:off x="16964025" y="10544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133350</xdr:rowOff>
    </xdr:from>
    <xdr:to>
      <xdr:col>23</xdr:col>
      <xdr:colOff>409575</xdr:colOff>
      <xdr:row>63</xdr:row>
      <xdr:rowOff>28575</xdr:rowOff>
    </xdr:to>
    <xdr:sp macro="" textlink="">
      <xdr:nvSpPr>
        <xdr:cNvPr id="383122" name="Line 314">
          <a:extLst>
            <a:ext uri="{FF2B5EF4-FFF2-40B4-BE49-F238E27FC236}">
              <a16:creationId xmlns:a16="http://schemas.microsoft.com/office/drawing/2014/main" id="{798882FE-3CE8-4237-B2BF-746C6A50B063}"/>
            </a:ext>
          </a:extLst>
        </xdr:cNvPr>
        <xdr:cNvSpPr>
          <a:spLocks noChangeShapeType="1"/>
        </xdr:cNvSpPr>
      </xdr:nvSpPr>
      <xdr:spPr bwMode="auto">
        <a:xfrm>
          <a:off x="15287625" y="107632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161925</xdr:rowOff>
    </xdr:from>
    <xdr:to>
      <xdr:col>23</xdr:col>
      <xdr:colOff>457200</xdr:colOff>
      <xdr:row>62</xdr:row>
      <xdr:rowOff>95250</xdr:rowOff>
    </xdr:to>
    <xdr:sp macro="" textlink="">
      <xdr:nvSpPr>
        <xdr:cNvPr id="383123" name="AutoShape 315">
          <a:extLst>
            <a:ext uri="{FF2B5EF4-FFF2-40B4-BE49-F238E27FC236}">
              <a16:creationId xmlns:a16="http://schemas.microsoft.com/office/drawing/2014/main" id="{FAB58F88-10AC-4D93-B946-1EE7AEAB885C}"/>
            </a:ext>
          </a:extLst>
        </xdr:cNvPr>
        <xdr:cNvSpPr>
          <a:spLocks noChangeArrowheads="1"/>
        </xdr:cNvSpPr>
      </xdr:nvSpPr>
      <xdr:spPr bwMode="auto">
        <a:xfrm>
          <a:off x="16125825" y="1062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133350</xdr:rowOff>
    </xdr:from>
    <xdr:to>
      <xdr:col>24</xdr:col>
      <xdr:colOff>76200</xdr:colOff>
      <xdr:row>62</xdr:row>
      <xdr:rowOff>0</xdr:rowOff>
    </xdr:to>
    <xdr:sp macro="" textlink="">
      <xdr:nvSpPr>
        <xdr:cNvPr id="10556" name="Text Box 316">
          <a:extLst>
            <a:ext uri="{FF2B5EF4-FFF2-40B4-BE49-F238E27FC236}">
              <a16:creationId xmlns:a16="http://schemas.microsoft.com/office/drawing/2014/main" id="{6A519204-C3FA-4AA9-8809-EBD4B4C16F19}"/>
            </a:ext>
          </a:extLst>
        </xdr:cNvPr>
        <xdr:cNvSpPr txBox="1">
          <a:spLocks noChangeArrowheads="1"/>
        </xdr:cNvSpPr>
      </xdr:nvSpPr>
      <xdr:spPr bwMode="auto">
        <a:xfrm>
          <a:off x="15801975" y="1042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a:t>
          </a:r>
          <a:endParaRPr lang="ja-JP" altLang="en-US"/>
        </a:p>
      </xdr:txBody>
    </xdr:sp>
    <xdr:clientData/>
  </xdr:twoCellAnchor>
  <xdr:twoCellAnchor>
    <xdr:from>
      <xdr:col>21</xdr:col>
      <xdr:colOff>0</xdr:colOff>
      <xdr:row>62</xdr:row>
      <xdr:rowOff>133350</xdr:rowOff>
    </xdr:from>
    <xdr:to>
      <xdr:col>22</xdr:col>
      <xdr:colOff>200025</xdr:colOff>
      <xdr:row>63</xdr:row>
      <xdr:rowOff>38100</xdr:rowOff>
    </xdr:to>
    <xdr:sp macro="" textlink="">
      <xdr:nvSpPr>
        <xdr:cNvPr id="383125" name="Line 317">
          <a:extLst>
            <a:ext uri="{FF2B5EF4-FFF2-40B4-BE49-F238E27FC236}">
              <a16:creationId xmlns:a16="http://schemas.microsoft.com/office/drawing/2014/main" id="{00468BCC-DD5A-4C1B-9DB5-FD580930B211}"/>
            </a:ext>
          </a:extLst>
        </xdr:cNvPr>
        <xdr:cNvSpPr>
          <a:spLocks noChangeShapeType="1"/>
        </xdr:cNvSpPr>
      </xdr:nvSpPr>
      <xdr:spPr bwMode="auto">
        <a:xfrm flipV="1">
          <a:off x="14401800" y="107632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9525</xdr:rowOff>
    </xdr:from>
    <xdr:to>
      <xdr:col>22</xdr:col>
      <xdr:colOff>257175</xdr:colOff>
      <xdr:row>62</xdr:row>
      <xdr:rowOff>114300</xdr:rowOff>
    </xdr:to>
    <xdr:sp macro="" textlink="">
      <xdr:nvSpPr>
        <xdr:cNvPr id="383126" name="AutoShape 318">
          <a:extLst>
            <a:ext uri="{FF2B5EF4-FFF2-40B4-BE49-F238E27FC236}">
              <a16:creationId xmlns:a16="http://schemas.microsoft.com/office/drawing/2014/main" id="{A7FB5C6C-B6B6-4EE3-BED4-4BB02209F5DE}"/>
            </a:ext>
          </a:extLst>
        </xdr:cNvPr>
        <xdr:cNvSpPr>
          <a:spLocks noChangeArrowheads="1"/>
        </xdr:cNvSpPr>
      </xdr:nvSpPr>
      <xdr:spPr bwMode="auto">
        <a:xfrm>
          <a:off x="15240000" y="1063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152400</xdr:rowOff>
    </xdr:from>
    <xdr:to>
      <xdr:col>22</xdr:col>
      <xdr:colOff>581025</xdr:colOff>
      <xdr:row>62</xdr:row>
      <xdr:rowOff>19050</xdr:rowOff>
    </xdr:to>
    <xdr:sp macro="" textlink="">
      <xdr:nvSpPr>
        <xdr:cNvPr id="10559" name="Text Box 319">
          <a:extLst>
            <a:ext uri="{FF2B5EF4-FFF2-40B4-BE49-F238E27FC236}">
              <a16:creationId xmlns:a16="http://schemas.microsoft.com/office/drawing/2014/main" id="{06107096-E8BB-4077-99A9-80728C9BD46A}"/>
            </a:ext>
          </a:extLst>
        </xdr:cNvPr>
        <xdr:cNvSpPr txBox="1">
          <a:spLocks noChangeArrowheads="1"/>
        </xdr:cNvSpPr>
      </xdr:nvSpPr>
      <xdr:spPr bwMode="auto">
        <a:xfrm>
          <a:off x="1490662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9.84</a:t>
          </a:r>
          <a:endParaRPr lang="ja-JP" altLang="en-US"/>
        </a:p>
      </xdr:txBody>
    </xdr:sp>
    <xdr:clientData/>
  </xdr:twoCellAnchor>
  <xdr:twoCellAnchor>
    <xdr:from>
      <xdr:col>19</xdr:col>
      <xdr:colOff>485775</xdr:colOff>
      <xdr:row>63</xdr:row>
      <xdr:rowOff>28575</xdr:rowOff>
    </xdr:from>
    <xdr:to>
      <xdr:col>21</xdr:col>
      <xdr:colOff>0</xdr:colOff>
      <xdr:row>63</xdr:row>
      <xdr:rowOff>38100</xdr:rowOff>
    </xdr:to>
    <xdr:sp macro="" textlink="">
      <xdr:nvSpPr>
        <xdr:cNvPr id="383128" name="Line 320">
          <a:extLst>
            <a:ext uri="{FF2B5EF4-FFF2-40B4-BE49-F238E27FC236}">
              <a16:creationId xmlns:a16="http://schemas.microsoft.com/office/drawing/2014/main" id="{B2E7F398-BF39-49D1-A5C6-E9D191498A3B}"/>
            </a:ext>
          </a:extLst>
        </xdr:cNvPr>
        <xdr:cNvSpPr>
          <a:spLocks noChangeShapeType="1"/>
        </xdr:cNvSpPr>
      </xdr:nvSpPr>
      <xdr:spPr bwMode="auto">
        <a:xfrm>
          <a:off x="13515975" y="108299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114300</xdr:rowOff>
    </xdr:from>
    <xdr:to>
      <xdr:col>21</xdr:col>
      <xdr:colOff>47625</xdr:colOff>
      <xdr:row>62</xdr:row>
      <xdr:rowOff>47625</xdr:rowOff>
    </xdr:to>
    <xdr:sp macro="" textlink="">
      <xdr:nvSpPr>
        <xdr:cNvPr id="383129" name="AutoShape 321">
          <a:extLst>
            <a:ext uri="{FF2B5EF4-FFF2-40B4-BE49-F238E27FC236}">
              <a16:creationId xmlns:a16="http://schemas.microsoft.com/office/drawing/2014/main" id="{CD04E05E-770E-4FA1-ACC2-A28D824B745A}"/>
            </a:ext>
          </a:extLst>
        </xdr:cNvPr>
        <xdr:cNvSpPr>
          <a:spLocks noChangeArrowheads="1"/>
        </xdr:cNvSpPr>
      </xdr:nvSpPr>
      <xdr:spPr bwMode="auto">
        <a:xfrm>
          <a:off x="14354175" y="1057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85725</xdr:rowOff>
    </xdr:from>
    <xdr:to>
      <xdr:col>21</xdr:col>
      <xdr:colOff>381000</xdr:colOff>
      <xdr:row>61</xdr:row>
      <xdr:rowOff>123825</xdr:rowOff>
    </xdr:to>
    <xdr:sp macro="" textlink="">
      <xdr:nvSpPr>
        <xdr:cNvPr id="10562" name="Text Box 322">
          <a:extLst>
            <a:ext uri="{FF2B5EF4-FFF2-40B4-BE49-F238E27FC236}">
              <a16:creationId xmlns:a16="http://schemas.microsoft.com/office/drawing/2014/main" id="{B578EFDC-EC43-4281-AB73-21F191C74AC4}"/>
            </a:ext>
          </a:extLst>
        </xdr:cNvPr>
        <xdr:cNvSpPr txBox="1">
          <a:spLocks noChangeArrowheads="1"/>
        </xdr:cNvSpPr>
      </xdr:nvSpPr>
      <xdr:spPr bwMode="auto">
        <a:xfrm>
          <a:off x="140208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endParaRPr lang="ja-JP" altLang="en-US"/>
        </a:p>
      </xdr:txBody>
    </xdr:sp>
    <xdr:clientData/>
  </xdr:twoCellAnchor>
  <xdr:twoCellAnchor>
    <xdr:from>
      <xdr:col>19</xdr:col>
      <xdr:colOff>428625</xdr:colOff>
      <xdr:row>61</xdr:row>
      <xdr:rowOff>133350</xdr:rowOff>
    </xdr:from>
    <xdr:to>
      <xdr:col>19</xdr:col>
      <xdr:colOff>533400</xdr:colOff>
      <xdr:row>62</xdr:row>
      <xdr:rowOff>57150</xdr:rowOff>
    </xdr:to>
    <xdr:sp macro="" textlink="">
      <xdr:nvSpPr>
        <xdr:cNvPr id="383131" name="AutoShape 323">
          <a:extLst>
            <a:ext uri="{FF2B5EF4-FFF2-40B4-BE49-F238E27FC236}">
              <a16:creationId xmlns:a16="http://schemas.microsoft.com/office/drawing/2014/main" id="{EA6CAD8B-DDB7-4ED5-B99B-707C53D5710A}"/>
            </a:ext>
          </a:extLst>
        </xdr:cNvPr>
        <xdr:cNvSpPr>
          <a:spLocks noChangeArrowheads="1"/>
        </xdr:cNvSpPr>
      </xdr:nvSpPr>
      <xdr:spPr bwMode="auto">
        <a:xfrm>
          <a:off x="13458825" y="1059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95250</xdr:rowOff>
    </xdr:from>
    <xdr:to>
      <xdr:col>20</xdr:col>
      <xdr:colOff>180975</xdr:colOff>
      <xdr:row>61</xdr:row>
      <xdr:rowOff>133350</xdr:rowOff>
    </xdr:to>
    <xdr:sp macro="" textlink="">
      <xdr:nvSpPr>
        <xdr:cNvPr id="10564" name="Text Box 324">
          <a:extLst>
            <a:ext uri="{FF2B5EF4-FFF2-40B4-BE49-F238E27FC236}">
              <a16:creationId xmlns:a16="http://schemas.microsoft.com/office/drawing/2014/main" id="{567EEF06-0308-4FFD-AB4E-0E745738EBCE}"/>
            </a:ext>
          </a:extLst>
        </xdr:cNvPr>
        <xdr:cNvSpPr txBox="1">
          <a:spLocks noChangeArrowheads="1"/>
        </xdr:cNvSpPr>
      </xdr:nvSpPr>
      <xdr:spPr bwMode="auto">
        <a:xfrm>
          <a:off x="13134975"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9.54</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5" name="Text Box 325">
          <a:extLst>
            <a:ext uri="{FF2B5EF4-FFF2-40B4-BE49-F238E27FC236}">
              <a16:creationId xmlns:a16="http://schemas.microsoft.com/office/drawing/2014/main" id="{B3BE6896-43CD-4EA8-A7EB-489F4497AD02}"/>
            </a:ext>
          </a:extLst>
        </xdr:cNvPr>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6" name="Text Box 326">
          <a:extLst>
            <a:ext uri="{FF2B5EF4-FFF2-40B4-BE49-F238E27FC236}">
              <a16:creationId xmlns:a16="http://schemas.microsoft.com/office/drawing/2014/main" id="{83F279F1-1D84-4954-BB32-2AA890D8A546}"/>
            </a:ext>
          </a:extLst>
        </xdr:cNvPr>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7" name="Text Box 327">
          <a:extLst>
            <a:ext uri="{FF2B5EF4-FFF2-40B4-BE49-F238E27FC236}">
              <a16:creationId xmlns:a16="http://schemas.microsoft.com/office/drawing/2014/main" id="{3E78A071-77DA-410C-9298-3EA39CCE4B07}"/>
            </a:ext>
          </a:extLst>
        </xdr:cNvPr>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8" name="Text Box 328">
          <a:extLst>
            <a:ext uri="{FF2B5EF4-FFF2-40B4-BE49-F238E27FC236}">
              <a16:creationId xmlns:a16="http://schemas.microsoft.com/office/drawing/2014/main" id="{8C48C143-C092-42AD-A78A-294EC53B939A}"/>
            </a:ext>
          </a:extLst>
        </xdr:cNvPr>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9" name="Text Box 329">
          <a:extLst>
            <a:ext uri="{FF2B5EF4-FFF2-40B4-BE49-F238E27FC236}">
              <a16:creationId xmlns:a16="http://schemas.microsoft.com/office/drawing/2014/main" id="{E8D91459-C803-44DC-83EE-970BFE0CFF3F}"/>
            </a:ext>
          </a:extLst>
        </xdr:cNvPr>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62</xdr:row>
      <xdr:rowOff>152400</xdr:rowOff>
    </xdr:from>
    <xdr:to>
      <xdr:col>24</xdr:col>
      <xdr:colOff>609600</xdr:colOff>
      <xdr:row>63</xdr:row>
      <xdr:rowOff>85725</xdr:rowOff>
    </xdr:to>
    <xdr:sp macro="" textlink="">
      <xdr:nvSpPr>
        <xdr:cNvPr id="383138" name="Oval 330">
          <a:extLst>
            <a:ext uri="{FF2B5EF4-FFF2-40B4-BE49-F238E27FC236}">
              <a16:creationId xmlns:a16="http://schemas.microsoft.com/office/drawing/2014/main" id="{B5CB0718-544D-47EA-BB55-4335B7E6278E}"/>
            </a:ext>
          </a:extLst>
        </xdr:cNvPr>
        <xdr:cNvSpPr>
          <a:spLocks noChangeArrowheads="1"/>
        </xdr:cNvSpPr>
      </xdr:nvSpPr>
      <xdr:spPr bwMode="auto">
        <a:xfrm>
          <a:off x="16964025" y="1078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152400</xdr:rowOff>
    </xdr:from>
    <xdr:to>
      <xdr:col>26</xdr:col>
      <xdr:colOff>38100</xdr:colOff>
      <xdr:row>64</xdr:row>
      <xdr:rowOff>19050</xdr:rowOff>
    </xdr:to>
    <xdr:sp macro="" textlink="">
      <xdr:nvSpPr>
        <xdr:cNvPr id="10571" name="定員管理の状況該当値テキスト">
          <a:extLst>
            <a:ext uri="{FF2B5EF4-FFF2-40B4-BE49-F238E27FC236}">
              <a16:creationId xmlns:a16="http://schemas.microsoft.com/office/drawing/2014/main" id="{5B50E85C-10C6-431D-8DF3-DECF3A9E3527}"/>
            </a:ext>
          </a:extLst>
        </xdr:cNvPr>
        <xdr:cNvSpPr txBox="1">
          <a:spLocks noChangeArrowheads="1"/>
        </xdr:cNvSpPr>
      </xdr:nvSpPr>
      <xdr:spPr bwMode="auto">
        <a:xfrm>
          <a:off x="17106900"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10.76</a:t>
          </a:r>
          <a:endParaRPr lang="ja-JP" altLang="en-US"/>
        </a:p>
      </xdr:txBody>
    </xdr:sp>
    <xdr:clientData/>
  </xdr:twoCellAnchor>
  <xdr:twoCellAnchor>
    <xdr:from>
      <xdr:col>23</xdr:col>
      <xdr:colOff>352425</xdr:colOff>
      <xdr:row>62</xdr:row>
      <xdr:rowOff>152400</xdr:rowOff>
    </xdr:from>
    <xdr:to>
      <xdr:col>23</xdr:col>
      <xdr:colOff>457200</xdr:colOff>
      <xdr:row>63</xdr:row>
      <xdr:rowOff>76200</xdr:rowOff>
    </xdr:to>
    <xdr:sp macro="" textlink="">
      <xdr:nvSpPr>
        <xdr:cNvPr id="383140" name="Oval 332">
          <a:extLst>
            <a:ext uri="{FF2B5EF4-FFF2-40B4-BE49-F238E27FC236}">
              <a16:creationId xmlns:a16="http://schemas.microsoft.com/office/drawing/2014/main" id="{2F7EA6BB-47B6-4581-85C4-021104721B41}"/>
            </a:ext>
          </a:extLst>
        </xdr:cNvPr>
        <xdr:cNvSpPr>
          <a:spLocks noChangeArrowheads="1"/>
        </xdr:cNvSpPr>
      </xdr:nvSpPr>
      <xdr:spPr bwMode="auto">
        <a:xfrm>
          <a:off x="16125825" y="10782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95250</xdr:rowOff>
    </xdr:from>
    <xdr:to>
      <xdr:col>24</xdr:col>
      <xdr:colOff>76200</xdr:colOff>
      <xdr:row>64</xdr:row>
      <xdr:rowOff>133350</xdr:rowOff>
    </xdr:to>
    <xdr:sp macro="" textlink="">
      <xdr:nvSpPr>
        <xdr:cNvPr id="10573" name="Text Box 333">
          <a:extLst>
            <a:ext uri="{FF2B5EF4-FFF2-40B4-BE49-F238E27FC236}">
              <a16:creationId xmlns:a16="http://schemas.microsoft.com/office/drawing/2014/main" id="{6CD878D2-D1BD-4E81-AD5F-8AF2BCA4FD12}"/>
            </a:ext>
          </a:extLst>
        </xdr:cNvPr>
        <xdr:cNvSpPr txBox="1">
          <a:spLocks noChangeArrowheads="1"/>
        </xdr:cNvSpPr>
      </xdr:nvSpPr>
      <xdr:spPr bwMode="auto">
        <a:xfrm>
          <a:off x="15801975" y="10896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10.72</a:t>
          </a:r>
          <a:endParaRPr lang="ja-JP" altLang="en-US"/>
        </a:p>
      </xdr:txBody>
    </xdr:sp>
    <xdr:clientData/>
  </xdr:twoCellAnchor>
  <xdr:twoCellAnchor>
    <xdr:from>
      <xdr:col>22</xdr:col>
      <xdr:colOff>152400</xdr:colOff>
      <xdr:row>62</xdr:row>
      <xdr:rowOff>85725</xdr:rowOff>
    </xdr:from>
    <xdr:to>
      <xdr:col>22</xdr:col>
      <xdr:colOff>257175</xdr:colOff>
      <xdr:row>63</xdr:row>
      <xdr:rowOff>9525</xdr:rowOff>
    </xdr:to>
    <xdr:sp macro="" textlink="">
      <xdr:nvSpPr>
        <xdr:cNvPr id="383142" name="Oval 334">
          <a:extLst>
            <a:ext uri="{FF2B5EF4-FFF2-40B4-BE49-F238E27FC236}">
              <a16:creationId xmlns:a16="http://schemas.microsoft.com/office/drawing/2014/main" id="{A101CC3A-CB8E-4B38-8C0B-0993EFBC0553}"/>
            </a:ext>
          </a:extLst>
        </xdr:cNvPr>
        <xdr:cNvSpPr>
          <a:spLocks noChangeArrowheads="1"/>
        </xdr:cNvSpPr>
      </xdr:nvSpPr>
      <xdr:spPr bwMode="auto">
        <a:xfrm>
          <a:off x="15240000" y="10715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28575</xdr:rowOff>
    </xdr:from>
    <xdr:to>
      <xdr:col>22</xdr:col>
      <xdr:colOff>581025</xdr:colOff>
      <xdr:row>64</xdr:row>
      <xdr:rowOff>66675</xdr:rowOff>
    </xdr:to>
    <xdr:sp macro="" textlink="">
      <xdr:nvSpPr>
        <xdr:cNvPr id="10575" name="Text Box 335">
          <a:extLst>
            <a:ext uri="{FF2B5EF4-FFF2-40B4-BE49-F238E27FC236}">
              <a16:creationId xmlns:a16="http://schemas.microsoft.com/office/drawing/2014/main" id="{5746ABB0-CA4E-49F8-B4C5-E5C850CDEE0A}"/>
            </a:ext>
          </a:extLst>
        </xdr:cNvPr>
        <xdr:cNvSpPr txBox="1">
          <a:spLocks noChangeArrowheads="1"/>
        </xdr:cNvSpPr>
      </xdr:nvSpPr>
      <xdr:spPr bwMode="auto">
        <a:xfrm>
          <a:off x="14906625"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10.30</a:t>
          </a:r>
          <a:endParaRPr lang="ja-JP" altLang="en-US"/>
        </a:p>
      </xdr:txBody>
    </xdr:sp>
    <xdr:clientData/>
  </xdr:twoCellAnchor>
  <xdr:twoCellAnchor>
    <xdr:from>
      <xdr:col>20</xdr:col>
      <xdr:colOff>638175</xdr:colOff>
      <xdr:row>62</xdr:row>
      <xdr:rowOff>161925</xdr:rowOff>
    </xdr:from>
    <xdr:to>
      <xdr:col>21</xdr:col>
      <xdr:colOff>47625</xdr:colOff>
      <xdr:row>63</xdr:row>
      <xdr:rowOff>85725</xdr:rowOff>
    </xdr:to>
    <xdr:sp macro="" textlink="">
      <xdr:nvSpPr>
        <xdr:cNvPr id="383144" name="Oval 336">
          <a:extLst>
            <a:ext uri="{FF2B5EF4-FFF2-40B4-BE49-F238E27FC236}">
              <a16:creationId xmlns:a16="http://schemas.microsoft.com/office/drawing/2014/main" id="{D2002603-5D34-438D-BB03-0FEBEDA80A6F}"/>
            </a:ext>
          </a:extLst>
        </xdr:cNvPr>
        <xdr:cNvSpPr>
          <a:spLocks noChangeArrowheads="1"/>
        </xdr:cNvSpPr>
      </xdr:nvSpPr>
      <xdr:spPr bwMode="auto">
        <a:xfrm>
          <a:off x="14354175" y="10791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104775</xdr:rowOff>
    </xdr:from>
    <xdr:to>
      <xdr:col>21</xdr:col>
      <xdr:colOff>381000</xdr:colOff>
      <xdr:row>64</xdr:row>
      <xdr:rowOff>142875</xdr:rowOff>
    </xdr:to>
    <xdr:sp macro="" textlink="">
      <xdr:nvSpPr>
        <xdr:cNvPr id="10577" name="Text Box 337">
          <a:extLst>
            <a:ext uri="{FF2B5EF4-FFF2-40B4-BE49-F238E27FC236}">
              <a16:creationId xmlns:a16="http://schemas.microsoft.com/office/drawing/2014/main" id="{904F7108-14C4-44D0-BB29-7B9E28D96C29}"/>
            </a:ext>
          </a:extLst>
        </xdr:cNvPr>
        <xdr:cNvSpPr txBox="1">
          <a:spLocks noChangeArrowheads="1"/>
        </xdr:cNvSpPr>
      </xdr:nvSpPr>
      <xdr:spPr bwMode="auto">
        <a:xfrm>
          <a:off x="14020800" y="1090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10.77</a:t>
          </a:r>
          <a:endParaRPr lang="ja-JP" altLang="en-US"/>
        </a:p>
      </xdr:txBody>
    </xdr:sp>
    <xdr:clientData/>
  </xdr:twoCellAnchor>
  <xdr:twoCellAnchor>
    <xdr:from>
      <xdr:col>19</xdr:col>
      <xdr:colOff>428625</xdr:colOff>
      <xdr:row>62</xdr:row>
      <xdr:rowOff>152400</xdr:rowOff>
    </xdr:from>
    <xdr:to>
      <xdr:col>19</xdr:col>
      <xdr:colOff>533400</xdr:colOff>
      <xdr:row>63</xdr:row>
      <xdr:rowOff>76200</xdr:rowOff>
    </xdr:to>
    <xdr:sp macro="" textlink="">
      <xdr:nvSpPr>
        <xdr:cNvPr id="383146" name="Oval 338">
          <a:extLst>
            <a:ext uri="{FF2B5EF4-FFF2-40B4-BE49-F238E27FC236}">
              <a16:creationId xmlns:a16="http://schemas.microsoft.com/office/drawing/2014/main" id="{AECBA6DD-B02A-473B-BFAE-79747CF856B8}"/>
            </a:ext>
          </a:extLst>
        </xdr:cNvPr>
        <xdr:cNvSpPr>
          <a:spLocks noChangeArrowheads="1"/>
        </xdr:cNvSpPr>
      </xdr:nvSpPr>
      <xdr:spPr bwMode="auto">
        <a:xfrm>
          <a:off x="13458825" y="10782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95250</xdr:rowOff>
    </xdr:from>
    <xdr:to>
      <xdr:col>20</xdr:col>
      <xdr:colOff>180975</xdr:colOff>
      <xdr:row>64</xdr:row>
      <xdr:rowOff>133350</xdr:rowOff>
    </xdr:to>
    <xdr:sp macro="" textlink="">
      <xdr:nvSpPr>
        <xdr:cNvPr id="10579" name="Text Box 339">
          <a:extLst>
            <a:ext uri="{FF2B5EF4-FFF2-40B4-BE49-F238E27FC236}">
              <a16:creationId xmlns:a16="http://schemas.microsoft.com/office/drawing/2014/main" id="{7E717A7A-9C82-4322-9FF5-36B55D0D3B50}"/>
            </a:ext>
          </a:extLst>
        </xdr:cNvPr>
        <xdr:cNvSpPr txBox="1">
          <a:spLocks noChangeArrowheads="1"/>
        </xdr:cNvSpPr>
      </xdr:nvSpPr>
      <xdr:spPr bwMode="auto">
        <a:xfrm>
          <a:off x="13134975" y="1089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10.72</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0" name="Rectangle 340">
          <a:extLst>
            <a:ext uri="{FF2B5EF4-FFF2-40B4-BE49-F238E27FC236}">
              <a16:creationId xmlns:a16="http://schemas.microsoft.com/office/drawing/2014/main" id="{D81C31E0-5A19-4C73-BEA4-CCBD32B0D77F}"/>
            </a:ext>
          </a:extLst>
        </xdr:cNvPr>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1" name="Text Box 341">
          <a:extLst>
            <a:ext uri="{FF2B5EF4-FFF2-40B4-BE49-F238E27FC236}">
              <a16:creationId xmlns:a16="http://schemas.microsoft.com/office/drawing/2014/main" id="{BF7BB5D3-90DF-4BD3-9E5F-D5EB8EE735AB}"/>
            </a:ext>
          </a:extLst>
        </xdr:cNvPr>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2" name="Text Box 342">
          <a:extLst>
            <a:ext uri="{FF2B5EF4-FFF2-40B4-BE49-F238E27FC236}">
              <a16:creationId xmlns:a16="http://schemas.microsoft.com/office/drawing/2014/main" id="{CEFB3855-89C5-4D40-99C9-DC1BD1F6A64A}"/>
            </a:ext>
          </a:extLst>
        </xdr:cNvPr>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[17.8%]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3" name="Rectangle 343">
          <a:extLst>
            <a:ext uri="{FF2B5EF4-FFF2-40B4-BE49-F238E27FC236}">
              <a16:creationId xmlns:a16="http://schemas.microsoft.com/office/drawing/2014/main" id="{678B201E-49C9-435C-98E8-D4B3809FBF8B}"/>
            </a:ext>
          </a:extLst>
        </xdr:cNvPr>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4" name="Rectangle 344">
          <a:extLst>
            <a:ext uri="{FF2B5EF4-FFF2-40B4-BE49-F238E27FC236}">
              <a16:creationId xmlns:a16="http://schemas.microsoft.com/office/drawing/2014/main" id="{5F5EC096-D0FD-40B6-BEFE-1C290A42DE06}"/>
            </a:ext>
          </a:extLst>
        </xdr:cNvPr>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56/62</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5" name="Rectangle 345">
          <a:extLst>
            <a:ext uri="{FF2B5EF4-FFF2-40B4-BE49-F238E27FC236}">
              <a16:creationId xmlns:a16="http://schemas.microsoft.com/office/drawing/2014/main" id="{A18CFC44-295C-4D34-8664-152F811740C6}"/>
            </a:ext>
          </a:extLst>
        </xdr:cNvPr>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6" name="Rectangle 346">
          <a:extLst>
            <a:ext uri="{FF2B5EF4-FFF2-40B4-BE49-F238E27FC236}">
              <a16:creationId xmlns:a16="http://schemas.microsoft.com/office/drawing/2014/main" id="{1B6313E5-2070-4822-8E11-3B74740BC446}"/>
            </a:ext>
          </a:extLst>
        </xdr:cNvPr>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7" name="Rectangle 347">
          <a:extLst>
            <a:ext uri="{FF2B5EF4-FFF2-40B4-BE49-F238E27FC236}">
              <a16:creationId xmlns:a16="http://schemas.microsoft.com/office/drawing/2014/main" id="{866CE621-9311-4AA1-BB96-6AF77BDCBFC1}"/>
            </a:ext>
          </a:extLst>
        </xdr:cNvPr>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8" name="Rectangle 348">
          <a:extLst>
            <a:ext uri="{FF2B5EF4-FFF2-40B4-BE49-F238E27FC236}">
              <a16:creationId xmlns:a16="http://schemas.microsoft.com/office/drawing/2014/main" id="{BAE1057C-2A72-4131-AC00-EC0872C9462F}"/>
            </a:ext>
          </a:extLst>
        </xdr:cNvPr>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13.6</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83157" name="Rectangle 349">
          <a:extLst>
            <a:ext uri="{FF2B5EF4-FFF2-40B4-BE49-F238E27FC236}">
              <a16:creationId xmlns:a16="http://schemas.microsoft.com/office/drawing/2014/main" id="{06D153D5-B2E3-4710-999C-B94E65D7D43E}"/>
            </a:ext>
          </a:extLst>
        </xdr:cNvPr>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83158" name="Rectangle 350">
          <a:extLst>
            <a:ext uri="{FF2B5EF4-FFF2-40B4-BE49-F238E27FC236}">
              <a16:creationId xmlns:a16="http://schemas.microsoft.com/office/drawing/2014/main" id="{30254003-744C-41B5-9B74-A32128544DBD}"/>
            </a:ext>
          </a:extLst>
        </xdr:cNvPr>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1" name="Rectangle 351">
          <a:extLst>
            <a:ext uri="{FF2B5EF4-FFF2-40B4-BE49-F238E27FC236}">
              <a16:creationId xmlns:a16="http://schemas.microsoft.com/office/drawing/2014/main" id="{CEEA0475-944E-463F-86F5-33E677CAA7FF}"/>
            </a:ext>
          </a:extLst>
        </xdr:cNvPr>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2" name="Text Box 352">
          <a:extLst>
            <a:ext uri="{FF2B5EF4-FFF2-40B4-BE49-F238E27FC236}">
              <a16:creationId xmlns:a16="http://schemas.microsoft.com/office/drawing/2014/main" id="{5F332DF7-8802-437F-B9B9-19FD6F13F94B}"/>
            </a:ext>
          </a:extLst>
        </xdr:cNvPr>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effectLst/>
              <a:latin typeface="+mn-lt"/>
              <a:ea typeface="+mn-ea"/>
              <a:cs typeface="+mn-cs"/>
            </a:rPr>
            <a:t>実質公債費率は昨年度より</a:t>
          </a:r>
          <a:r>
            <a:rPr lang="en-US" altLang="ja-JP" sz="1100">
              <a:effectLst/>
              <a:latin typeface="+mn-lt"/>
              <a:ea typeface="+mn-ea"/>
              <a:cs typeface="+mn-cs"/>
            </a:rPr>
            <a:t>0.6</a:t>
          </a:r>
          <a:r>
            <a:rPr lang="ja-JP" altLang="ja-JP" sz="1100">
              <a:effectLst/>
              <a:latin typeface="+mn-lt"/>
              <a:ea typeface="+mn-ea"/>
              <a:cs typeface="+mn-cs"/>
            </a:rPr>
            <a:t>％改善された。</a:t>
          </a:r>
          <a:r>
            <a:rPr lang="ja-JP" altLang="en-US" sz="1100">
              <a:effectLst/>
              <a:latin typeface="+mn-lt"/>
              <a:ea typeface="+mn-ea"/>
              <a:cs typeface="+mn-cs"/>
            </a:rPr>
            <a:t>これにより起債の許可団体から同意団体となることができた。</a:t>
          </a:r>
          <a:r>
            <a:rPr lang="ja-JP" altLang="ja-JP" sz="1100">
              <a:effectLst/>
              <a:latin typeface="+mn-lt"/>
              <a:ea typeface="+mn-ea"/>
              <a:cs typeface="+mn-cs"/>
            </a:rPr>
            <a:t>このことは、健全化計画に基づく起債抑制と地方交付税の増加基調による相乗効果によるもの</a:t>
          </a:r>
          <a:r>
            <a:rPr lang="ja-JP" altLang="en-US" sz="1100">
              <a:effectLst/>
              <a:latin typeface="+mn-lt"/>
              <a:ea typeface="+mn-ea"/>
              <a:cs typeface="+mn-cs"/>
            </a:rPr>
            <a:t>だ</a:t>
          </a:r>
          <a:r>
            <a:rPr lang="ja-JP" altLang="ja-JP" sz="1100">
              <a:effectLst/>
              <a:latin typeface="+mn-lt"/>
              <a:ea typeface="+mn-ea"/>
              <a:cs typeface="+mn-cs"/>
            </a:rPr>
            <a:t>。しかしながら、類似団体順位、県内平均と比べても依然として高い値であるために、公債費適正計画に沿った改革を進めていくことが必要</a:t>
          </a:r>
          <a:r>
            <a:rPr lang="ja-JP" altLang="en-US" sz="1100">
              <a:effectLst/>
              <a:latin typeface="+mn-lt"/>
              <a:ea typeface="+mn-ea"/>
              <a:cs typeface="+mn-cs"/>
            </a:rPr>
            <a:t>である</a:t>
          </a:r>
          <a:r>
            <a:rPr lang="ja-JP" altLang="ja-JP" sz="1100">
              <a:effectLst/>
              <a:latin typeface="+mn-lt"/>
              <a:ea typeface="+mn-ea"/>
              <a:cs typeface="+mn-cs"/>
            </a:rPr>
            <a:t>。</a:t>
          </a:r>
          <a:endParaRPr lang="ja-JP" altLang="ja-JP" sz="1400">
            <a:effectLst/>
          </a:endParaRPr>
        </a:p>
      </xdr:txBody>
    </xdr:sp>
    <xdr:clientData/>
  </xdr:twoCellAnchor>
  <xdr:oneCellAnchor>
    <xdr:from>
      <xdr:col>18</xdr:col>
      <xdr:colOff>485775</xdr:colOff>
      <xdr:row>32</xdr:row>
      <xdr:rowOff>142875</xdr:rowOff>
    </xdr:from>
    <xdr:ext cx="133350" cy="152400"/>
    <xdr:sp macro="" textlink="">
      <xdr:nvSpPr>
        <xdr:cNvPr id="10593" name="Text Box 353">
          <a:extLst>
            <a:ext uri="{FF2B5EF4-FFF2-40B4-BE49-F238E27FC236}">
              <a16:creationId xmlns:a16="http://schemas.microsoft.com/office/drawing/2014/main" id="{DACECE65-697E-4EE4-89F2-28659689F199}"/>
            </a:ext>
          </a:extLst>
        </xdr:cNvPr>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83162" name="Line 354">
          <a:extLst>
            <a:ext uri="{FF2B5EF4-FFF2-40B4-BE49-F238E27FC236}">
              <a16:creationId xmlns:a16="http://schemas.microsoft.com/office/drawing/2014/main" id="{A1DB9DE2-DA7E-4C46-B80F-03B7CD27D225}"/>
            </a:ext>
          </a:extLst>
        </xdr:cNvPr>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5" name="Text Box 355">
          <a:extLst>
            <a:ext uri="{FF2B5EF4-FFF2-40B4-BE49-F238E27FC236}">
              <a16:creationId xmlns:a16="http://schemas.microsoft.com/office/drawing/2014/main" id="{D18425CF-D16F-4EFA-A04A-32676E9AFBDA}"/>
            </a:ext>
          </a:extLst>
        </xdr:cNvPr>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383164" name="Line 356">
          <a:extLst>
            <a:ext uri="{FF2B5EF4-FFF2-40B4-BE49-F238E27FC236}">
              <a16:creationId xmlns:a16="http://schemas.microsoft.com/office/drawing/2014/main" id="{B75BA16F-8C79-4074-BA3A-98E5ABF12121}"/>
            </a:ext>
          </a:extLst>
        </xdr:cNvPr>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7" name="Text Box 357">
          <a:extLst>
            <a:ext uri="{FF2B5EF4-FFF2-40B4-BE49-F238E27FC236}">
              <a16:creationId xmlns:a16="http://schemas.microsoft.com/office/drawing/2014/main" id="{1A1BBF1C-0EFE-41D8-9E0A-E5D1B14FC02A}"/>
            </a:ext>
          </a:extLst>
        </xdr:cNvPr>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383166" name="Line 358">
          <a:extLst>
            <a:ext uri="{FF2B5EF4-FFF2-40B4-BE49-F238E27FC236}">
              <a16:creationId xmlns:a16="http://schemas.microsoft.com/office/drawing/2014/main" id="{60E9A8F5-CF67-4F10-8F4F-BADAD593723E}"/>
            </a:ext>
          </a:extLst>
        </xdr:cNvPr>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599" name="Text Box 359">
          <a:extLst>
            <a:ext uri="{FF2B5EF4-FFF2-40B4-BE49-F238E27FC236}">
              <a16:creationId xmlns:a16="http://schemas.microsoft.com/office/drawing/2014/main" id="{DBA05687-BA60-46CB-B7FB-6A1C043EFDA9}"/>
            </a:ext>
          </a:extLst>
        </xdr:cNvPr>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383168" name="Line 360">
          <a:extLst>
            <a:ext uri="{FF2B5EF4-FFF2-40B4-BE49-F238E27FC236}">
              <a16:creationId xmlns:a16="http://schemas.microsoft.com/office/drawing/2014/main" id="{6E1C0793-36A6-4C48-BFD1-8454FCA6060B}"/>
            </a:ext>
          </a:extLst>
        </xdr:cNvPr>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1" name="Text Box 361">
          <a:extLst>
            <a:ext uri="{FF2B5EF4-FFF2-40B4-BE49-F238E27FC236}">
              <a16:creationId xmlns:a16="http://schemas.microsoft.com/office/drawing/2014/main" id="{2F597A7F-558D-401C-B7C8-708907C10A49}"/>
            </a:ext>
          </a:extLst>
        </xdr:cNvPr>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383170" name="Line 362">
          <a:extLst>
            <a:ext uri="{FF2B5EF4-FFF2-40B4-BE49-F238E27FC236}">
              <a16:creationId xmlns:a16="http://schemas.microsoft.com/office/drawing/2014/main" id="{06730091-F709-4E22-B607-1F94DF8813F8}"/>
            </a:ext>
          </a:extLst>
        </xdr:cNvPr>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3" name="Text Box 363">
          <a:extLst>
            <a:ext uri="{FF2B5EF4-FFF2-40B4-BE49-F238E27FC236}">
              <a16:creationId xmlns:a16="http://schemas.microsoft.com/office/drawing/2014/main" id="{9FEE5594-E70A-45AF-B128-98DCBB8D1045}"/>
            </a:ext>
          </a:extLst>
        </xdr:cNvPr>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83172" name="Line 364">
          <a:extLst>
            <a:ext uri="{FF2B5EF4-FFF2-40B4-BE49-F238E27FC236}">
              <a16:creationId xmlns:a16="http://schemas.microsoft.com/office/drawing/2014/main" id="{D2DB4D10-44B3-4708-8B64-69031E0289BB}"/>
            </a:ext>
          </a:extLst>
        </xdr:cNvPr>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05" name="Text Box 365">
          <a:extLst>
            <a:ext uri="{FF2B5EF4-FFF2-40B4-BE49-F238E27FC236}">
              <a16:creationId xmlns:a16="http://schemas.microsoft.com/office/drawing/2014/main" id="{E7FBCB7C-22DF-4F0D-8176-3D0D8F340B7C}"/>
            </a:ext>
          </a:extLst>
        </xdr:cNvPr>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83174" name="公債費負担の状況グラフ枠">
          <a:extLst>
            <a:ext uri="{FF2B5EF4-FFF2-40B4-BE49-F238E27FC236}">
              <a16:creationId xmlns:a16="http://schemas.microsoft.com/office/drawing/2014/main" id="{0A1744E0-712B-4C88-8521-E92C23503CC9}"/>
            </a:ext>
          </a:extLst>
        </xdr:cNvPr>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19050</xdr:rowOff>
    </xdr:from>
    <xdr:to>
      <xdr:col>24</xdr:col>
      <xdr:colOff>561975</xdr:colOff>
      <xdr:row>44</xdr:row>
      <xdr:rowOff>152400</xdr:rowOff>
    </xdr:to>
    <xdr:sp macro="" textlink="">
      <xdr:nvSpPr>
        <xdr:cNvPr id="383175" name="Line 367">
          <a:extLst>
            <a:ext uri="{FF2B5EF4-FFF2-40B4-BE49-F238E27FC236}">
              <a16:creationId xmlns:a16="http://schemas.microsoft.com/office/drawing/2014/main" id="{664C9FF0-7426-4B48-BE84-6A2CB6F8F99A}"/>
            </a:ext>
          </a:extLst>
        </xdr:cNvPr>
        <xdr:cNvSpPr>
          <a:spLocks noChangeShapeType="1"/>
        </xdr:cNvSpPr>
      </xdr:nvSpPr>
      <xdr:spPr bwMode="auto">
        <a:xfrm flipV="1">
          <a:off x="17021175" y="6191250"/>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152400</xdr:rowOff>
    </xdr:from>
    <xdr:to>
      <xdr:col>26</xdr:col>
      <xdr:colOff>38100</xdr:colOff>
      <xdr:row>46</xdr:row>
      <xdr:rowOff>19050</xdr:rowOff>
    </xdr:to>
    <xdr:sp macro="" textlink="">
      <xdr:nvSpPr>
        <xdr:cNvPr id="10608" name="公債費負担の状況最小値テキスト">
          <a:extLst>
            <a:ext uri="{FF2B5EF4-FFF2-40B4-BE49-F238E27FC236}">
              <a16:creationId xmlns:a16="http://schemas.microsoft.com/office/drawing/2014/main" id="{1959D599-1735-4ECA-AD38-F2A3DA10A0CB}"/>
            </a:ext>
          </a:extLst>
        </xdr:cNvPr>
        <xdr:cNvSpPr txBox="1">
          <a:spLocks noChangeArrowheads="1"/>
        </xdr:cNvSpPr>
      </xdr:nvSpPr>
      <xdr:spPr bwMode="auto">
        <a:xfrm>
          <a:off x="17106900" y="769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19.9</a:t>
          </a:r>
          <a:endParaRPr lang="ja-JP" altLang="en-US"/>
        </a:p>
      </xdr:txBody>
    </xdr:sp>
    <xdr:clientData/>
  </xdr:twoCellAnchor>
  <xdr:twoCellAnchor>
    <xdr:from>
      <xdr:col>24</xdr:col>
      <xdr:colOff>466725</xdr:colOff>
      <xdr:row>44</xdr:row>
      <xdr:rowOff>152400</xdr:rowOff>
    </xdr:from>
    <xdr:to>
      <xdr:col>24</xdr:col>
      <xdr:colOff>647700</xdr:colOff>
      <xdr:row>44</xdr:row>
      <xdr:rowOff>152400</xdr:rowOff>
    </xdr:to>
    <xdr:sp macro="" textlink="">
      <xdr:nvSpPr>
        <xdr:cNvPr id="383177" name="Line 369">
          <a:extLst>
            <a:ext uri="{FF2B5EF4-FFF2-40B4-BE49-F238E27FC236}">
              <a16:creationId xmlns:a16="http://schemas.microsoft.com/office/drawing/2014/main" id="{5D33D78A-6FEF-46BE-95B2-B556C0346B95}"/>
            </a:ext>
          </a:extLst>
        </xdr:cNvPr>
        <xdr:cNvSpPr>
          <a:spLocks noChangeShapeType="1"/>
        </xdr:cNvSpPr>
      </xdr:nvSpPr>
      <xdr:spPr bwMode="auto">
        <a:xfrm>
          <a:off x="16925925" y="7696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133350</xdr:rowOff>
    </xdr:from>
    <xdr:to>
      <xdr:col>26</xdr:col>
      <xdr:colOff>38100</xdr:colOff>
      <xdr:row>36</xdr:row>
      <xdr:rowOff>0</xdr:rowOff>
    </xdr:to>
    <xdr:sp macro="" textlink="">
      <xdr:nvSpPr>
        <xdr:cNvPr id="10610" name="公債費負担の状況最大値テキスト">
          <a:extLst>
            <a:ext uri="{FF2B5EF4-FFF2-40B4-BE49-F238E27FC236}">
              <a16:creationId xmlns:a16="http://schemas.microsoft.com/office/drawing/2014/main" id="{578D62AF-F629-4486-A8DE-5080668BBA6B}"/>
            </a:ext>
          </a:extLst>
        </xdr:cNvPr>
        <xdr:cNvSpPr txBox="1">
          <a:spLocks noChangeArrowheads="1"/>
        </xdr:cNvSpPr>
      </xdr:nvSpPr>
      <xdr:spPr bwMode="auto">
        <a:xfrm>
          <a:off x="1710690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a:t>
          </a:r>
          <a:endParaRPr lang="ja-JP" altLang="en-US"/>
        </a:p>
      </xdr:txBody>
    </xdr:sp>
    <xdr:clientData/>
  </xdr:twoCellAnchor>
  <xdr:twoCellAnchor>
    <xdr:from>
      <xdr:col>24</xdr:col>
      <xdr:colOff>466725</xdr:colOff>
      <xdr:row>36</xdr:row>
      <xdr:rowOff>19050</xdr:rowOff>
    </xdr:from>
    <xdr:to>
      <xdr:col>24</xdr:col>
      <xdr:colOff>647700</xdr:colOff>
      <xdr:row>36</xdr:row>
      <xdr:rowOff>19050</xdr:rowOff>
    </xdr:to>
    <xdr:sp macro="" textlink="">
      <xdr:nvSpPr>
        <xdr:cNvPr id="383179" name="Line 371">
          <a:extLst>
            <a:ext uri="{FF2B5EF4-FFF2-40B4-BE49-F238E27FC236}">
              <a16:creationId xmlns:a16="http://schemas.microsoft.com/office/drawing/2014/main" id="{B2B4BDF2-6DDF-4EC2-BAA9-3B4FE14C9EAD}"/>
            </a:ext>
          </a:extLst>
        </xdr:cNvPr>
        <xdr:cNvSpPr>
          <a:spLocks noChangeShapeType="1"/>
        </xdr:cNvSpPr>
      </xdr:nvSpPr>
      <xdr:spPr bwMode="auto">
        <a:xfrm>
          <a:off x="16925925" y="619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43</xdr:row>
      <xdr:rowOff>123825</xdr:rowOff>
    </xdr:from>
    <xdr:to>
      <xdr:col>24</xdr:col>
      <xdr:colOff>561975</xdr:colOff>
      <xdr:row>44</xdr:row>
      <xdr:rowOff>9525</xdr:rowOff>
    </xdr:to>
    <xdr:sp macro="" textlink="">
      <xdr:nvSpPr>
        <xdr:cNvPr id="383180" name="Line 372">
          <a:extLst>
            <a:ext uri="{FF2B5EF4-FFF2-40B4-BE49-F238E27FC236}">
              <a16:creationId xmlns:a16="http://schemas.microsoft.com/office/drawing/2014/main" id="{F0774716-967C-4C05-BA84-C13416837583}"/>
            </a:ext>
          </a:extLst>
        </xdr:cNvPr>
        <xdr:cNvSpPr>
          <a:spLocks noChangeShapeType="1"/>
        </xdr:cNvSpPr>
      </xdr:nvSpPr>
      <xdr:spPr bwMode="auto">
        <a:xfrm flipV="1">
          <a:off x="16182975" y="74961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47625</xdr:rowOff>
    </xdr:from>
    <xdr:to>
      <xdr:col>26</xdr:col>
      <xdr:colOff>38100</xdr:colOff>
      <xdr:row>41</xdr:row>
      <xdr:rowOff>85725</xdr:rowOff>
    </xdr:to>
    <xdr:sp macro="" textlink="">
      <xdr:nvSpPr>
        <xdr:cNvPr id="10613" name="公債費負担の状況平均値テキスト">
          <a:extLst>
            <a:ext uri="{FF2B5EF4-FFF2-40B4-BE49-F238E27FC236}">
              <a16:creationId xmlns:a16="http://schemas.microsoft.com/office/drawing/2014/main" id="{EA37E7EA-3246-4DE2-88D7-8D59167861F7}"/>
            </a:ext>
          </a:extLst>
        </xdr:cNvPr>
        <xdr:cNvSpPr txBox="1">
          <a:spLocks noChangeArrowheads="1"/>
        </xdr:cNvSpPr>
      </xdr:nvSpPr>
      <xdr:spPr bwMode="auto">
        <a:xfrm>
          <a:off x="171069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24</xdr:col>
      <xdr:colOff>504825</xdr:colOff>
      <xdr:row>41</xdr:row>
      <xdr:rowOff>0</xdr:rowOff>
    </xdr:from>
    <xdr:to>
      <xdr:col>24</xdr:col>
      <xdr:colOff>609600</xdr:colOff>
      <xdr:row>41</xdr:row>
      <xdr:rowOff>104775</xdr:rowOff>
    </xdr:to>
    <xdr:sp macro="" textlink="">
      <xdr:nvSpPr>
        <xdr:cNvPr id="383182" name="AutoShape 374">
          <a:extLst>
            <a:ext uri="{FF2B5EF4-FFF2-40B4-BE49-F238E27FC236}">
              <a16:creationId xmlns:a16="http://schemas.microsoft.com/office/drawing/2014/main" id="{EF23D8D1-9AED-46D2-B054-FD5FD2C41971}"/>
            </a:ext>
          </a:extLst>
        </xdr:cNvPr>
        <xdr:cNvSpPr>
          <a:spLocks noChangeArrowheads="1"/>
        </xdr:cNvSpPr>
      </xdr:nvSpPr>
      <xdr:spPr bwMode="auto">
        <a:xfrm>
          <a:off x="169640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44</xdr:row>
      <xdr:rowOff>9525</xdr:rowOff>
    </xdr:from>
    <xdr:to>
      <xdr:col>23</xdr:col>
      <xdr:colOff>409575</xdr:colOff>
      <xdr:row>44</xdr:row>
      <xdr:rowOff>95250</xdr:rowOff>
    </xdr:to>
    <xdr:sp macro="" textlink="">
      <xdr:nvSpPr>
        <xdr:cNvPr id="383183" name="Line 375">
          <a:extLst>
            <a:ext uri="{FF2B5EF4-FFF2-40B4-BE49-F238E27FC236}">
              <a16:creationId xmlns:a16="http://schemas.microsoft.com/office/drawing/2014/main" id="{4484C6E1-6FCA-4190-B7F8-C96C3FFC2916}"/>
            </a:ext>
          </a:extLst>
        </xdr:cNvPr>
        <xdr:cNvSpPr>
          <a:spLocks noChangeShapeType="1"/>
        </xdr:cNvSpPr>
      </xdr:nvSpPr>
      <xdr:spPr bwMode="auto">
        <a:xfrm flipV="1">
          <a:off x="15287625" y="755332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114300</xdr:rowOff>
    </xdr:from>
    <xdr:to>
      <xdr:col>23</xdr:col>
      <xdr:colOff>457200</xdr:colOff>
      <xdr:row>42</xdr:row>
      <xdr:rowOff>47625</xdr:rowOff>
    </xdr:to>
    <xdr:sp macro="" textlink="">
      <xdr:nvSpPr>
        <xdr:cNvPr id="383184" name="AutoShape 376">
          <a:extLst>
            <a:ext uri="{FF2B5EF4-FFF2-40B4-BE49-F238E27FC236}">
              <a16:creationId xmlns:a16="http://schemas.microsoft.com/office/drawing/2014/main" id="{56404C25-38B0-4BA7-8E9F-732626004C8A}"/>
            </a:ext>
          </a:extLst>
        </xdr:cNvPr>
        <xdr:cNvSpPr>
          <a:spLocks noChangeArrowheads="1"/>
        </xdr:cNvSpPr>
      </xdr:nvSpPr>
      <xdr:spPr bwMode="auto">
        <a:xfrm>
          <a:off x="16125825"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85725</xdr:rowOff>
    </xdr:from>
    <xdr:to>
      <xdr:col>24</xdr:col>
      <xdr:colOff>76200</xdr:colOff>
      <xdr:row>41</xdr:row>
      <xdr:rowOff>123825</xdr:rowOff>
    </xdr:to>
    <xdr:sp macro="" textlink="">
      <xdr:nvSpPr>
        <xdr:cNvPr id="10617" name="Text Box 377">
          <a:extLst>
            <a:ext uri="{FF2B5EF4-FFF2-40B4-BE49-F238E27FC236}">
              <a16:creationId xmlns:a16="http://schemas.microsoft.com/office/drawing/2014/main" id="{B16F99DA-8F30-49B0-AE40-91F1BCA1DE2D}"/>
            </a:ext>
          </a:extLst>
        </xdr:cNvPr>
        <xdr:cNvSpPr txBox="1">
          <a:spLocks noChangeArrowheads="1"/>
        </xdr:cNvSpPr>
      </xdr:nvSpPr>
      <xdr:spPr bwMode="auto">
        <a:xfrm>
          <a:off x="15801975" y="694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21</xdr:col>
      <xdr:colOff>0</xdr:colOff>
      <xdr:row>44</xdr:row>
      <xdr:rowOff>66675</xdr:rowOff>
    </xdr:from>
    <xdr:to>
      <xdr:col>22</xdr:col>
      <xdr:colOff>200025</xdr:colOff>
      <xdr:row>44</xdr:row>
      <xdr:rowOff>95250</xdr:rowOff>
    </xdr:to>
    <xdr:sp macro="" textlink="">
      <xdr:nvSpPr>
        <xdr:cNvPr id="383186" name="Line 378">
          <a:extLst>
            <a:ext uri="{FF2B5EF4-FFF2-40B4-BE49-F238E27FC236}">
              <a16:creationId xmlns:a16="http://schemas.microsoft.com/office/drawing/2014/main" id="{FE4774D3-A191-49FC-948D-3CCE7D1999B4}"/>
            </a:ext>
          </a:extLst>
        </xdr:cNvPr>
        <xdr:cNvSpPr>
          <a:spLocks noChangeShapeType="1"/>
        </xdr:cNvSpPr>
      </xdr:nvSpPr>
      <xdr:spPr bwMode="auto">
        <a:xfrm>
          <a:off x="14401800" y="76104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66675</xdr:rowOff>
    </xdr:from>
    <xdr:to>
      <xdr:col>22</xdr:col>
      <xdr:colOff>257175</xdr:colOff>
      <xdr:row>43</xdr:row>
      <xdr:rowOff>0</xdr:rowOff>
    </xdr:to>
    <xdr:sp macro="" textlink="">
      <xdr:nvSpPr>
        <xdr:cNvPr id="383187" name="AutoShape 379">
          <a:extLst>
            <a:ext uri="{FF2B5EF4-FFF2-40B4-BE49-F238E27FC236}">
              <a16:creationId xmlns:a16="http://schemas.microsoft.com/office/drawing/2014/main" id="{BCC3BE28-6E3E-4BDA-9567-014E0B59CEBE}"/>
            </a:ext>
          </a:extLst>
        </xdr:cNvPr>
        <xdr:cNvSpPr>
          <a:spLocks noChangeArrowheads="1"/>
        </xdr:cNvSpPr>
      </xdr:nvSpPr>
      <xdr:spPr bwMode="auto">
        <a:xfrm>
          <a:off x="15240000" y="726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38100</xdr:rowOff>
    </xdr:from>
    <xdr:to>
      <xdr:col>22</xdr:col>
      <xdr:colOff>581025</xdr:colOff>
      <xdr:row>42</xdr:row>
      <xdr:rowOff>76200</xdr:rowOff>
    </xdr:to>
    <xdr:sp macro="" textlink="">
      <xdr:nvSpPr>
        <xdr:cNvPr id="10620" name="Text Box 380">
          <a:extLst>
            <a:ext uri="{FF2B5EF4-FFF2-40B4-BE49-F238E27FC236}">
              <a16:creationId xmlns:a16="http://schemas.microsoft.com/office/drawing/2014/main" id="{E223DCD8-D090-47B5-BC67-6A3E272A6C0A}"/>
            </a:ext>
          </a:extLst>
        </xdr:cNvPr>
        <xdr:cNvSpPr txBox="1">
          <a:spLocks noChangeArrowheads="1"/>
        </xdr:cNvSpPr>
      </xdr:nvSpPr>
      <xdr:spPr bwMode="auto">
        <a:xfrm>
          <a:off x="1490662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a:t>
          </a:r>
          <a:endParaRPr lang="ja-JP" altLang="en-US"/>
        </a:p>
      </xdr:txBody>
    </xdr:sp>
    <xdr:clientData/>
  </xdr:twoCellAnchor>
  <xdr:twoCellAnchor>
    <xdr:from>
      <xdr:col>19</xdr:col>
      <xdr:colOff>485775</xdr:colOff>
      <xdr:row>44</xdr:row>
      <xdr:rowOff>66675</xdr:rowOff>
    </xdr:from>
    <xdr:to>
      <xdr:col>21</xdr:col>
      <xdr:colOff>0</xdr:colOff>
      <xdr:row>44</xdr:row>
      <xdr:rowOff>133350</xdr:rowOff>
    </xdr:to>
    <xdr:sp macro="" textlink="">
      <xdr:nvSpPr>
        <xdr:cNvPr id="383189" name="Line 381">
          <a:extLst>
            <a:ext uri="{FF2B5EF4-FFF2-40B4-BE49-F238E27FC236}">
              <a16:creationId xmlns:a16="http://schemas.microsoft.com/office/drawing/2014/main" id="{7739372D-6317-496D-B015-84154AD16345}"/>
            </a:ext>
          </a:extLst>
        </xdr:cNvPr>
        <xdr:cNvSpPr>
          <a:spLocks noChangeShapeType="1"/>
        </xdr:cNvSpPr>
      </xdr:nvSpPr>
      <xdr:spPr bwMode="auto">
        <a:xfrm flipV="1">
          <a:off x="13515975" y="76104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161925</xdr:rowOff>
    </xdr:from>
    <xdr:to>
      <xdr:col>21</xdr:col>
      <xdr:colOff>47625</xdr:colOff>
      <xdr:row>43</xdr:row>
      <xdr:rowOff>85725</xdr:rowOff>
    </xdr:to>
    <xdr:sp macro="" textlink="">
      <xdr:nvSpPr>
        <xdr:cNvPr id="383190" name="AutoShape 382">
          <a:extLst>
            <a:ext uri="{FF2B5EF4-FFF2-40B4-BE49-F238E27FC236}">
              <a16:creationId xmlns:a16="http://schemas.microsoft.com/office/drawing/2014/main" id="{DB836C4F-84D6-40AC-A6F5-8AB723C6B096}"/>
            </a:ext>
          </a:extLst>
        </xdr:cNvPr>
        <xdr:cNvSpPr>
          <a:spLocks noChangeArrowheads="1"/>
        </xdr:cNvSpPr>
      </xdr:nvSpPr>
      <xdr:spPr bwMode="auto">
        <a:xfrm>
          <a:off x="14354175" y="7362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123825</xdr:rowOff>
    </xdr:from>
    <xdr:to>
      <xdr:col>21</xdr:col>
      <xdr:colOff>381000</xdr:colOff>
      <xdr:row>42</xdr:row>
      <xdr:rowOff>161925</xdr:rowOff>
    </xdr:to>
    <xdr:sp macro="" textlink="">
      <xdr:nvSpPr>
        <xdr:cNvPr id="10623" name="Text Box 383">
          <a:extLst>
            <a:ext uri="{FF2B5EF4-FFF2-40B4-BE49-F238E27FC236}">
              <a16:creationId xmlns:a16="http://schemas.microsoft.com/office/drawing/2014/main" id="{814198DC-2D1E-4FA5-AB56-AF4733A9BF2F}"/>
            </a:ext>
          </a:extLst>
        </xdr:cNvPr>
        <xdr:cNvSpPr txBox="1">
          <a:spLocks noChangeArrowheads="1"/>
        </xdr:cNvSpPr>
      </xdr:nvSpPr>
      <xdr:spPr bwMode="auto">
        <a:xfrm>
          <a:off x="14020800"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endParaRPr lang="ja-JP" altLang="en-US"/>
        </a:p>
      </xdr:txBody>
    </xdr:sp>
    <xdr:clientData/>
  </xdr:twoCellAnchor>
  <xdr:twoCellAnchor>
    <xdr:from>
      <xdr:col>19</xdr:col>
      <xdr:colOff>428625</xdr:colOff>
      <xdr:row>42</xdr:row>
      <xdr:rowOff>161925</xdr:rowOff>
    </xdr:from>
    <xdr:to>
      <xdr:col>19</xdr:col>
      <xdr:colOff>533400</xdr:colOff>
      <xdr:row>43</xdr:row>
      <xdr:rowOff>85725</xdr:rowOff>
    </xdr:to>
    <xdr:sp macro="" textlink="">
      <xdr:nvSpPr>
        <xdr:cNvPr id="383192" name="AutoShape 384">
          <a:extLst>
            <a:ext uri="{FF2B5EF4-FFF2-40B4-BE49-F238E27FC236}">
              <a16:creationId xmlns:a16="http://schemas.microsoft.com/office/drawing/2014/main" id="{FD411864-BCB0-4A8B-B57A-356AFE5928E6}"/>
            </a:ext>
          </a:extLst>
        </xdr:cNvPr>
        <xdr:cNvSpPr>
          <a:spLocks noChangeArrowheads="1"/>
        </xdr:cNvSpPr>
      </xdr:nvSpPr>
      <xdr:spPr bwMode="auto">
        <a:xfrm>
          <a:off x="13458825" y="7362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123825</xdr:rowOff>
    </xdr:from>
    <xdr:to>
      <xdr:col>20</xdr:col>
      <xdr:colOff>180975</xdr:colOff>
      <xdr:row>42</xdr:row>
      <xdr:rowOff>161925</xdr:rowOff>
    </xdr:to>
    <xdr:sp macro="" textlink="">
      <xdr:nvSpPr>
        <xdr:cNvPr id="10625" name="Text Box 385">
          <a:extLst>
            <a:ext uri="{FF2B5EF4-FFF2-40B4-BE49-F238E27FC236}">
              <a16:creationId xmlns:a16="http://schemas.microsoft.com/office/drawing/2014/main" id="{215500D6-2044-416A-8E49-E91D559CDD1F}"/>
            </a:ext>
          </a:extLst>
        </xdr:cNvPr>
        <xdr:cNvSpPr txBox="1">
          <a:spLocks noChangeArrowheads="1"/>
        </xdr:cNvSpPr>
      </xdr:nvSpPr>
      <xdr:spPr bwMode="auto">
        <a:xfrm>
          <a:off x="1313497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a:extLst>
            <a:ext uri="{FF2B5EF4-FFF2-40B4-BE49-F238E27FC236}">
              <a16:creationId xmlns:a16="http://schemas.microsoft.com/office/drawing/2014/main" id="{500C2684-8E65-4AE4-B2CB-E631469410F5}"/>
            </a:ext>
          </a:extLst>
        </xdr:cNvPr>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a:extLst>
            <a:ext uri="{FF2B5EF4-FFF2-40B4-BE49-F238E27FC236}">
              <a16:creationId xmlns:a16="http://schemas.microsoft.com/office/drawing/2014/main" id="{3570C3E2-1E7C-4F6C-BCFD-26BDE9055CA1}"/>
            </a:ext>
          </a:extLst>
        </xdr:cNvPr>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a:extLst>
            <a:ext uri="{FF2B5EF4-FFF2-40B4-BE49-F238E27FC236}">
              <a16:creationId xmlns:a16="http://schemas.microsoft.com/office/drawing/2014/main" id="{27F5DE6A-BAC8-4FF5-B1B5-3CA082DA5C82}"/>
            </a:ext>
          </a:extLst>
        </xdr:cNvPr>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a:extLst>
            <a:ext uri="{FF2B5EF4-FFF2-40B4-BE49-F238E27FC236}">
              <a16:creationId xmlns:a16="http://schemas.microsoft.com/office/drawing/2014/main" id="{F205F865-0DA3-4FBD-BE4C-46563827EF34}"/>
            </a:ext>
          </a:extLst>
        </xdr:cNvPr>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a:extLst>
            <a:ext uri="{FF2B5EF4-FFF2-40B4-BE49-F238E27FC236}">
              <a16:creationId xmlns:a16="http://schemas.microsoft.com/office/drawing/2014/main" id="{6C31C65F-C908-4498-9739-B8075AF2EA80}"/>
            </a:ext>
          </a:extLst>
        </xdr:cNvPr>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43</xdr:row>
      <xdr:rowOff>76200</xdr:rowOff>
    </xdr:from>
    <xdr:to>
      <xdr:col>24</xdr:col>
      <xdr:colOff>609600</xdr:colOff>
      <xdr:row>44</xdr:row>
      <xdr:rowOff>0</xdr:rowOff>
    </xdr:to>
    <xdr:sp macro="" textlink="">
      <xdr:nvSpPr>
        <xdr:cNvPr id="383199" name="Oval 391">
          <a:extLst>
            <a:ext uri="{FF2B5EF4-FFF2-40B4-BE49-F238E27FC236}">
              <a16:creationId xmlns:a16="http://schemas.microsoft.com/office/drawing/2014/main" id="{803F3F46-531C-4F24-B1FF-74792374FB2E}"/>
            </a:ext>
          </a:extLst>
        </xdr:cNvPr>
        <xdr:cNvSpPr>
          <a:spLocks noChangeArrowheads="1"/>
        </xdr:cNvSpPr>
      </xdr:nvSpPr>
      <xdr:spPr bwMode="auto">
        <a:xfrm>
          <a:off x="16964025" y="7448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43</xdr:row>
      <xdr:rowOff>76200</xdr:rowOff>
    </xdr:from>
    <xdr:to>
      <xdr:col>26</xdr:col>
      <xdr:colOff>38100</xdr:colOff>
      <xdr:row>44</xdr:row>
      <xdr:rowOff>114300</xdr:rowOff>
    </xdr:to>
    <xdr:sp macro="" textlink="">
      <xdr:nvSpPr>
        <xdr:cNvPr id="10632" name="公債費負担の状況該当値テキスト">
          <a:extLst>
            <a:ext uri="{FF2B5EF4-FFF2-40B4-BE49-F238E27FC236}">
              <a16:creationId xmlns:a16="http://schemas.microsoft.com/office/drawing/2014/main" id="{74B53004-C204-4CA6-913B-9A62E6412C8C}"/>
            </a:ext>
          </a:extLst>
        </xdr:cNvPr>
        <xdr:cNvSpPr txBox="1">
          <a:spLocks noChangeArrowheads="1"/>
        </xdr:cNvSpPr>
      </xdr:nvSpPr>
      <xdr:spPr bwMode="auto">
        <a:xfrm>
          <a:off x="17106900"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17.8</a:t>
          </a:r>
          <a:endParaRPr lang="ja-JP" altLang="en-US"/>
        </a:p>
      </xdr:txBody>
    </xdr:sp>
    <xdr:clientData/>
  </xdr:twoCellAnchor>
  <xdr:twoCellAnchor>
    <xdr:from>
      <xdr:col>23</xdr:col>
      <xdr:colOff>352425</xdr:colOff>
      <xdr:row>43</xdr:row>
      <xdr:rowOff>133350</xdr:rowOff>
    </xdr:from>
    <xdr:to>
      <xdr:col>23</xdr:col>
      <xdr:colOff>457200</xdr:colOff>
      <xdr:row>44</xdr:row>
      <xdr:rowOff>57150</xdr:rowOff>
    </xdr:to>
    <xdr:sp macro="" textlink="">
      <xdr:nvSpPr>
        <xdr:cNvPr id="383201" name="Oval 393">
          <a:extLst>
            <a:ext uri="{FF2B5EF4-FFF2-40B4-BE49-F238E27FC236}">
              <a16:creationId xmlns:a16="http://schemas.microsoft.com/office/drawing/2014/main" id="{E3B84C7F-CA5E-4FA5-94C6-31A4053D88C3}"/>
            </a:ext>
          </a:extLst>
        </xdr:cNvPr>
        <xdr:cNvSpPr>
          <a:spLocks noChangeArrowheads="1"/>
        </xdr:cNvSpPr>
      </xdr:nvSpPr>
      <xdr:spPr bwMode="auto">
        <a:xfrm>
          <a:off x="16125825" y="7505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44</xdr:row>
      <xdr:rowOff>76200</xdr:rowOff>
    </xdr:from>
    <xdr:to>
      <xdr:col>24</xdr:col>
      <xdr:colOff>76200</xdr:colOff>
      <xdr:row>45</xdr:row>
      <xdr:rowOff>114300</xdr:rowOff>
    </xdr:to>
    <xdr:sp macro="" textlink="">
      <xdr:nvSpPr>
        <xdr:cNvPr id="10634" name="Text Box 394">
          <a:extLst>
            <a:ext uri="{FF2B5EF4-FFF2-40B4-BE49-F238E27FC236}">
              <a16:creationId xmlns:a16="http://schemas.microsoft.com/office/drawing/2014/main" id="{D08D20BA-7BDF-4047-BE53-188C9301D979}"/>
            </a:ext>
          </a:extLst>
        </xdr:cNvPr>
        <xdr:cNvSpPr txBox="1">
          <a:spLocks noChangeArrowheads="1"/>
        </xdr:cNvSpPr>
      </xdr:nvSpPr>
      <xdr:spPr bwMode="auto">
        <a:xfrm>
          <a:off x="15801975" y="7620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a:t>
          </a:r>
          <a:endParaRPr lang="ja-JP" altLang="en-US"/>
        </a:p>
      </xdr:txBody>
    </xdr:sp>
    <xdr:clientData/>
  </xdr:twoCellAnchor>
  <xdr:twoCellAnchor>
    <xdr:from>
      <xdr:col>22</xdr:col>
      <xdr:colOff>152400</xdr:colOff>
      <xdr:row>44</xdr:row>
      <xdr:rowOff>47625</xdr:rowOff>
    </xdr:from>
    <xdr:to>
      <xdr:col>22</xdr:col>
      <xdr:colOff>257175</xdr:colOff>
      <xdr:row>44</xdr:row>
      <xdr:rowOff>152400</xdr:rowOff>
    </xdr:to>
    <xdr:sp macro="" textlink="">
      <xdr:nvSpPr>
        <xdr:cNvPr id="383203" name="Oval 395">
          <a:extLst>
            <a:ext uri="{FF2B5EF4-FFF2-40B4-BE49-F238E27FC236}">
              <a16:creationId xmlns:a16="http://schemas.microsoft.com/office/drawing/2014/main" id="{3A65EE4C-09C4-4E4B-A9EE-841A7DE9A9A4}"/>
            </a:ext>
          </a:extLst>
        </xdr:cNvPr>
        <xdr:cNvSpPr>
          <a:spLocks noChangeArrowheads="1"/>
        </xdr:cNvSpPr>
      </xdr:nvSpPr>
      <xdr:spPr bwMode="auto">
        <a:xfrm>
          <a:off x="15240000" y="7591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161925</xdr:rowOff>
    </xdr:from>
    <xdr:to>
      <xdr:col>22</xdr:col>
      <xdr:colOff>581025</xdr:colOff>
      <xdr:row>46</xdr:row>
      <xdr:rowOff>28575</xdr:rowOff>
    </xdr:to>
    <xdr:sp macro="" textlink="">
      <xdr:nvSpPr>
        <xdr:cNvPr id="10636" name="Text Box 396">
          <a:extLst>
            <a:ext uri="{FF2B5EF4-FFF2-40B4-BE49-F238E27FC236}">
              <a16:creationId xmlns:a16="http://schemas.microsoft.com/office/drawing/2014/main" id="{6B4BC2E9-0B0B-4CD2-9BB6-5A22AD2FA56F}"/>
            </a:ext>
          </a:extLst>
        </xdr:cNvPr>
        <xdr:cNvSpPr txBox="1">
          <a:spLocks noChangeArrowheads="1"/>
        </xdr:cNvSpPr>
      </xdr:nvSpPr>
      <xdr:spPr bwMode="auto">
        <a:xfrm>
          <a:off x="14906625"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19.3</a:t>
          </a:r>
          <a:endParaRPr lang="ja-JP" altLang="en-US"/>
        </a:p>
      </xdr:txBody>
    </xdr:sp>
    <xdr:clientData/>
  </xdr:twoCellAnchor>
  <xdr:twoCellAnchor>
    <xdr:from>
      <xdr:col>20</xdr:col>
      <xdr:colOff>638175</xdr:colOff>
      <xdr:row>44</xdr:row>
      <xdr:rowOff>19050</xdr:rowOff>
    </xdr:from>
    <xdr:to>
      <xdr:col>21</xdr:col>
      <xdr:colOff>47625</xdr:colOff>
      <xdr:row>44</xdr:row>
      <xdr:rowOff>123825</xdr:rowOff>
    </xdr:to>
    <xdr:sp macro="" textlink="">
      <xdr:nvSpPr>
        <xdr:cNvPr id="383205" name="Oval 397">
          <a:extLst>
            <a:ext uri="{FF2B5EF4-FFF2-40B4-BE49-F238E27FC236}">
              <a16:creationId xmlns:a16="http://schemas.microsoft.com/office/drawing/2014/main" id="{150964E4-CC12-4398-ACD0-33AD99AD8B01}"/>
            </a:ext>
          </a:extLst>
        </xdr:cNvPr>
        <xdr:cNvSpPr>
          <a:spLocks noChangeArrowheads="1"/>
        </xdr:cNvSpPr>
      </xdr:nvSpPr>
      <xdr:spPr bwMode="auto">
        <a:xfrm>
          <a:off x="14354175" y="7562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133350</xdr:rowOff>
    </xdr:from>
    <xdr:to>
      <xdr:col>21</xdr:col>
      <xdr:colOff>381000</xdr:colOff>
      <xdr:row>46</xdr:row>
      <xdr:rowOff>0</xdr:rowOff>
    </xdr:to>
    <xdr:sp macro="" textlink="">
      <xdr:nvSpPr>
        <xdr:cNvPr id="10638" name="Text Box 398">
          <a:extLst>
            <a:ext uri="{FF2B5EF4-FFF2-40B4-BE49-F238E27FC236}">
              <a16:creationId xmlns:a16="http://schemas.microsoft.com/office/drawing/2014/main" id="{E27CAF04-D087-4D68-A67F-0AF4956D0688}"/>
            </a:ext>
          </a:extLst>
        </xdr:cNvPr>
        <xdr:cNvSpPr txBox="1">
          <a:spLocks noChangeArrowheads="1"/>
        </xdr:cNvSpPr>
      </xdr:nvSpPr>
      <xdr:spPr bwMode="auto">
        <a:xfrm>
          <a:off x="1402080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19.0</a:t>
          </a:r>
          <a:endParaRPr lang="ja-JP" altLang="en-US"/>
        </a:p>
      </xdr:txBody>
    </xdr:sp>
    <xdr:clientData/>
  </xdr:twoCellAnchor>
  <xdr:twoCellAnchor>
    <xdr:from>
      <xdr:col>19</xdr:col>
      <xdr:colOff>428625</xdr:colOff>
      <xdr:row>44</xdr:row>
      <xdr:rowOff>85725</xdr:rowOff>
    </xdr:from>
    <xdr:to>
      <xdr:col>19</xdr:col>
      <xdr:colOff>533400</xdr:colOff>
      <xdr:row>45</xdr:row>
      <xdr:rowOff>19050</xdr:rowOff>
    </xdr:to>
    <xdr:sp macro="" textlink="">
      <xdr:nvSpPr>
        <xdr:cNvPr id="383207" name="Oval 399">
          <a:extLst>
            <a:ext uri="{FF2B5EF4-FFF2-40B4-BE49-F238E27FC236}">
              <a16:creationId xmlns:a16="http://schemas.microsoft.com/office/drawing/2014/main" id="{D38FFA6F-AA92-4A93-9DB0-C3BD1FE4D496}"/>
            </a:ext>
          </a:extLst>
        </xdr:cNvPr>
        <xdr:cNvSpPr>
          <a:spLocks noChangeArrowheads="1"/>
        </xdr:cNvSpPr>
      </xdr:nvSpPr>
      <xdr:spPr bwMode="auto">
        <a:xfrm>
          <a:off x="13458825" y="7629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28575</xdr:rowOff>
    </xdr:from>
    <xdr:to>
      <xdr:col>20</xdr:col>
      <xdr:colOff>180975</xdr:colOff>
      <xdr:row>46</xdr:row>
      <xdr:rowOff>66675</xdr:rowOff>
    </xdr:to>
    <xdr:sp macro="" textlink="">
      <xdr:nvSpPr>
        <xdr:cNvPr id="10640" name="Text Box 400">
          <a:extLst>
            <a:ext uri="{FF2B5EF4-FFF2-40B4-BE49-F238E27FC236}">
              <a16:creationId xmlns:a16="http://schemas.microsoft.com/office/drawing/2014/main" id="{90FC654F-CBBE-40E1-9C6F-D3D5D2EFDD1B}"/>
            </a:ext>
          </a:extLst>
        </xdr:cNvPr>
        <xdr:cNvSpPr txBox="1">
          <a:spLocks noChangeArrowheads="1"/>
        </xdr:cNvSpPr>
      </xdr:nvSpPr>
      <xdr:spPr bwMode="auto">
        <a:xfrm>
          <a:off x="1313497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19.7</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a:extLst>
            <a:ext uri="{FF2B5EF4-FFF2-40B4-BE49-F238E27FC236}">
              <a16:creationId xmlns:a16="http://schemas.microsoft.com/office/drawing/2014/main" id="{72F5C47C-FA8B-4702-A240-CFFF878EF0AC}"/>
            </a:ext>
          </a:extLst>
        </xdr:cNvPr>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42" name="Text Box 402">
          <a:extLst>
            <a:ext uri="{FF2B5EF4-FFF2-40B4-BE49-F238E27FC236}">
              <a16:creationId xmlns:a16="http://schemas.microsoft.com/office/drawing/2014/main" id="{DA195638-2209-4553-B323-7ED8F314B245}"/>
            </a:ext>
          </a:extLst>
        </xdr:cNvPr>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43" name="Text Box 403">
          <a:extLst>
            <a:ext uri="{FF2B5EF4-FFF2-40B4-BE49-F238E27FC236}">
              <a16:creationId xmlns:a16="http://schemas.microsoft.com/office/drawing/2014/main" id="{1757BD9A-EB39-4A3E-A5F8-EB9BC0C331FD}"/>
            </a:ext>
          </a:extLst>
        </xdr:cNvPr>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[173.3%]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a:extLst>
            <a:ext uri="{FF2B5EF4-FFF2-40B4-BE49-F238E27FC236}">
              <a16:creationId xmlns:a16="http://schemas.microsoft.com/office/drawing/2014/main" id="{D51703E5-3397-496A-855F-4F64A7DE59AA}"/>
            </a:ext>
          </a:extLst>
        </xdr:cNvPr>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a:extLst>
            <a:ext uri="{FF2B5EF4-FFF2-40B4-BE49-F238E27FC236}">
              <a16:creationId xmlns:a16="http://schemas.microsoft.com/office/drawing/2014/main" id="{4DE95E93-66C8-44EC-AC3B-AC641D89D671}"/>
            </a:ext>
          </a:extLst>
        </xdr:cNvPr>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60/62</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a:extLst>
            <a:ext uri="{FF2B5EF4-FFF2-40B4-BE49-F238E27FC236}">
              <a16:creationId xmlns:a16="http://schemas.microsoft.com/office/drawing/2014/main" id="{89029AA3-9539-46FC-B080-CB18FC09D76B}"/>
            </a:ext>
          </a:extLst>
        </xdr:cNvPr>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a:extLst>
            <a:ext uri="{FF2B5EF4-FFF2-40B4-BE49-F238E27FC236}">
              <a16:creationId xmlns:a16="http://schemas.microsoft.com/office/drawing/2014/main" id="{80905AC7-FFCD-417A-A473-AA24761E22CC}"/>
            </a:ext>
          </a:extLst>
        </xdr:cNvPr>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a:extLst>
            <a:ext uri="{FF2B5EF4-FFF2-40B4-BE49-F238E27FC236}">
              <a16:creationId xmlns:a16="http://schemas.microsoft.com/office/drawing/2014/main" id="{3E9B26F9-DF8F-4911-BBF6-D7E85CB7ACF2}"/>
            </a:ext>
          </a:extLst>
        </xdr:cNvPr>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a:extLst>
            <a:ext uri="{FF2B5EF4-FFF2-40B4-BE49-F238E27FC236}">
              <a16:creationId xmlns:a16="http://schemas.microsoft.com/office/drawing/2014/main" id="{F9D39471-6839-4C2B-B344-33030ADFAD8D}"/>
            </a:ext>
          </a:extLst>
        </xdr:cNvPr>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113.0</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83218" name="Rectangle 410">
          <a:extLst>
            <a:ext uri="{FF2B5EF4-FFF2-40B4-BE49-F238E27FC236}">
              <a16:creationId xmlns:a16="http://schemas.microsoft.com/office/drawing/2014/main" id="{7F30E7B2-E48A-4188-A25B-B6AC8AAA717A}"/>
            </a:ext>
          </a:extLst>
        </xdr:cNvPr>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83219" name="Rectangle 411">
          <a:extLst>
            <a:ext uri="{FF2B5EF4-FFF2-40B4-BE49-F238E27FC236}">
              <a16:creationId xmlns:a16="http://schemas.microsoft.com/office/drawing/2014/main" id="{E7A6E68F-3D9A-42FF-B403-5DC224FDDB8F}"/>
            </a:ext>
          </a:extLst>
        </xdr:cNvPr>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a:extLst>
            <a:ext uri="{FF2B5EF4-FFF2-40B4-BE49-F238E27FC236}">
              <a16:creationId xmlns:a16="http://schemas.microsoft.com/office/drawing/2014/main" id="{FBD9FDBB-1058-4192-B537-7E3E781DA458}"/>
            </a:ext>
          </a:extLst>
        </xdr:cNvPr>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a:extLst>
            <a:ext uri="{FF2B5EF4-FFF2-40B4-BE49-F238E27FC236}">
              <a16:creationId xmlns:a16="http://schemas.microsoft.com/office/drawing/2014/main" id="{EBAFB628-D704-4E06-8623-47E8790BAEA2}"/>
            </a:ext>
          </a:extLst>
        </xdr:cNvPr>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eaLnBrk="1" fontAlgn="auto" latinLnBrk="0" hangingPunct="1">
            <a:lnSpc>
              <a:spcPts val="1300"/>
            </a:lnSpc>
          </a:pPr>
          <a:r>
            <a:rPr lang="ja-JP" altLang="ja-JP" sz="1100">
              <a:effectLst/>
              <a:latin typeface="+mn-lt"/>
              <a:ea typeface="+mn-ea"/>
              <a:cs typeface="+mn-cs"/>
            </a:rPr>
            <a:t>将来負担比率は昨年度より</a:t>
          </a:r>
          <a:r>
            <a:rPr lang="en-US" altLang="ja-JP" sz="1100">
              <a:effectLst/>
              <a:latin typeface="+mn-lt"/>
              <a:ea typeface="+mn-ea"/>
              <a:cs typeface="+mn-cs"/>
            </a:rPr>
            <a:t>5.6</a:t>
          </a:r>
          <a:r>
            <a:rPr lang="ja-JP" altLang="ja-JP" sz="1100">
              <a:effectLst/>
              <a:latin typeface="+mn-lt"/>
              <a:ea typeface="+mn-ea"/>
              <a:cs typeface="+mn-cs"/>
            </a:rPr>
            <a:t>％上昇した。要因は公営企業への公債費の負担割合が事業における設備投資的なものが減少し、結果として繰出金に占める公債費の割合が上がったことによるもの。そのため実質公債費比率と同様に、各種繰出金及び借入金を抑制し比率の縮小に努めることが必要。</a:t>
          </a:r>
          <a:endParaRPr lang="ja-JP" altLang="ja-JP" sz="1400">
            <a:effectLst/>
          </a:endParaRPr>
        </a:p>
      </xdr:txBody>
    </xdr:sp>
    <xdr:clientData/>
  </xdr:twoCellAnchor>
  <xdr:oneCellAnchor>
    <xdr:from>
      <xdr:col>18</xdr:col>
      <xdr:colOff>485775</xdr:colOff>
      <xdr:row>10</xdr:row>
      <xdr:rowOff>104775</xdr:rowOff>
    </xdr:from>
    <xdr:ext cx="133350" cy="152400"/>
    <xdr:sp macro="" textlink="">
      <xdr:nvSpPr>
        <xdr:cNvPr id="10654" name="Text Box 414">
          <a:extLst>
            <a:ext uri="{FF2B5EF4-FFF2-40B4-BE49-F238E27FC236}">
              <a16:creationId xmlns:a16="http://schemas.microsoft.com/office/drawing/2014/main" id="{95FBD643-211F-434C-BFEF-9561462CFDF3}"/>
            </a:ext>
          </a:extLst>
        </xdr:cNvPr>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83223" name="Line 415">
          <a:extLst>
            <a:ext uri="{FF2B5EF4-FFF2-40B4-BE49-F238E27FC236}">
              <a16:creationId xmlns:a16="http://schemas.microsoft.com/office/drawing/2014/main" id="{81160548-9555-4223-A097-54DE4E22E18C}"/>
            </a:ext>
          </a:extLst>
        </xdr:cNvPr>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a:extLst>
            <a:ext uri="{FF2B5EF4-FFF2-40B4-BE49-F238E27FC236}">
              <a16:creationId xmlns:a16="http://schemas.microsoft.com/office/drawing/2014/main" id="{480FD3F8-946C-47D6-BC83-56D299A03BED}"/>
            </a:ext>
          </a:extLst>
        </xdr:cNvPr>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22</xdr:row>
      <xdr:rowOff>9525</xdr:rowOff>
    </xdr:from>
    <xdr:to>
      <xdr:col>26</xdr:col>
      <xdr:colOff>76200</xdr:colOff>
      <xdr:row>22</xdr:row>
      <xdr:rowOff>9525</xdr:rowOff>
    </xdr:to>
    <xdr:sp macro="" textlink="">
      <xdr:nvSpPr>
        <xdr:cNvPr id="383225" name="Line 417">
          <a:extLst>
            <a:ext uri="{FF2B5EF4-FFF2-40B4-BE49-F238E27FC236}">
              <a16:creationId xmlns:a16="http://schemas.microsoft.com/office/drawing/2014/main" id="{30940E7F-057F-47AF-B20C-9DC5644AE873}"/>
            </a:ext>
          </a:extLst>
        </xdr:cNvPr>
        <xdr:cNvSpPr>
          <a:spLocks noChangeShapeType="1"/>
        </xdr:cNvSpPr>
      </xdr:nvSpPr>
      <xdr:spPr bwMode="auto">
        <a:xfrm>
          <a:off x="12830175" y="378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21</xdr:row>
      <xdr:rowOff>66675</xdr:rowOff>
    </xdr:from>
    <xdr:to>
      <xdr:col>18</xdr:col>
      <xdr:colOff>485775</xdr:colOff>
      <xdr:row>22</xdr:row>
      <xdr:rowOff>104775</xdr:rowOff>
    </xdr:to>
    <xdr:sp macro="" textlink="">
      <xdr:nvSpPr>
        <xdr:cNvPr id="10658" name="Text Box 418">
          <a:extLst>
            <a:ext uri="{FF2B5EF4-FFF2-40B4-BE49-F238E27FC236}">
              <a16:creationId xmlns:a16="http://schemas.microsoft.com/office/drawing/2014/main" id="{695F56DA-9FCD-41AF-A517-2D1B6F5C3BA9}"/>
            </a:ext>
          </a:extLst>
        </xdr:cNvPr>
        <xdr:cNvSpPr txBox="1">
          <a:spLocks noChangeArrowheads="1"/>
        </xdr:cNvSpPr>
      </xdr:nvSpPr>
      <xdr:spPr bwMode="auto">
        <a:xfrm>
          <a:off x="120681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383227" name="Line 419">
          <a:extLst>
            <a:ext uri="{FF2B5EF4-FFF2-40B4-BE49-F238E27FC236}">
              <a16:creationId xmlns:a16="http://schemas.microsoft.com/office/drawing/2014/main" id="{610A86DC-58EF-4C37-A23B-67F848F745D1}"/>
            </a:ext>
          </a:extLst>
        </xdr:cNvPr>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0" name="Text Box 420">
          <a:extLst>
            <a:ext uri="{FF2B5EF4-FFF2-40B4-BE49-F238E27FC236}">
              <a16:creationId xmlns:a16="http://schemas.microsoft.com/office/drawing/2014/main" id="{BD7814AC-8377-47BE-8AB7-69841161EF86}"/>
            </a:ext>
          </a:extLst>
        </xdr:cNvPr>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15</xdr:row>
      <xdr:rowOff>0</xdr:rowOff>
    </xdr:from>
    <xdr:to>
      <xdr:col>26</xdr:col>
      <xdr:colOff>76200</xdr:colOff>
      <xdr:row>15</xdr:row>
      <xdr:rowOff>0</xdr:rowOff>
    </xdr:to>
    <xdr:sp macro="" textlink="">
      <xdr:nvSpPr>
        <xdr:cNvPr id="383229" name="Line 421">
          <a:extLst>
            <a:ext uri="{FF2B5EF4-FFF2-40B4-BE49-F238E27FC236}">
              <a16:creationId xmlns:a16="http://schemas.microsoft.com/office/drawing/2014/main" id="{5F20CFE9-C55C-4819-BF1E-D2321C3CF7F7}"/>
            </a:ext>
          </a:extLst>
        </xdr:cNvPr>
        <xdr:cNvSpPr>
          <a:spLocks noChangeShapeType="1"/>
        </xdr:cNvSpPr>
      </xdr:nvSpPr>
      <xdr:spPr bwMode="auto">
        <a:xfrm>
          <a:off x="12830175" y="257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57150</xdr:rowOff>
    </xdr:from>
    <xdr:to>
      <xdr:col>18</xdr:col>
      <xdr:colOff>485775</xdr:colOff>
      <xdr:row>15</xdr:row>
      <xdr:rowOff>95250</xdr:rowOff>
    </xdr:to>
    <xdr:sp macro="" textlink="">
      <xdr:nvSpPr>
        <xdr:cNvPr id="10662" name="Text Box 422">
          <a:extLst>
            <a:ext uri="{FF2B5EF4-FFF2-40B4-BE49-F238E27FC236}">
              <a16:creationId xmlns:a16="http://schemas.microsoft.com/office/drawing/2014/main" id="{9AE940B0-2FC6-4696-B8BC-ACF130AB057F}"/>
            </a:ext>
          </a:extLst>
        </xdr:cNvPr>
        <xdr:cNvSpPr txBox="1">
          <a:spLocks noChangeArrowheads="1"/>
        </xdr:cNvSpPr>
      </xdr:nvSpPr>
      <xdr:spPr bwMode="auto">
        <a:xfrm>
          <a:off x="120681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83231" name="Line 423">
          <a:extLst>
            <a:ext uri="{FF2B5EF4-FFF2-40B4-BE49-F238E27FC236}">
              <a16:creationId xmlns:a16="http://schemas.microsoft.com/office/drawing/2014/main" id="{D44B26E5-399F-4395-8D00-C37E6A6E53DF}"/>
            </a:ext>
          </a:extLst>
        </xdr:cNvPr>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83232" name="将来負担の状況グラフ枠">
          <a:extLst>
            <a:ext uri="{FF2B5EF4-FFF2-40B4-BE49-F238E27FC236}">
              <a16:creationId xmlns:a16="http://schemas.microsoft.com/office/drawing/2014/main" id="{B401D3F2-0864-4C92-AD41-5B0CE1DF8F10}"/>
            </a:ext>
          </a:extLst>
        </xdr:cNvPr>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9525</xdr:rowOff>
    </xdr:from>
    <xdr:to>
      <xdr:col>24</xdr:col>
      <xdr:colOff>561975</xdr:colOff>
      <xdr:row>21</xdr:row>
      <xdr:rowOff>76200</xdr:rowOff>
    </xdr:to>
    <xdr:sp macro="" textlink="">
      <xdr:nvSpPr>
        <xdr:cNvPr id="383233" name="Line 425">
          <a:extLst>
            <a:ext uri="{FF2B5EF4-FFF2-40B4-BE49-F238E27FC236}">
              <a16:creationId xmlns:a16="http://schemas.microsoft.com/office/drawing/2014/main" id="{93D92035-7ACE-4855-92A1-BAC78AE20920}"/>
            </a:ext>
          </a:extLst>
        </xdr:cNvPr>
        <xdr:cNvSpPr>
          <a:spLocks noChangeShapeType="1"/>
        </xdr:cNvSpPr>
      </xdr:nvSpPr>
      <xdr:spPr bwMode="auto">
        <a:xfrm flipV="1">
          <a:off x="17021175" y="2581275"/>
          <a:ext cx="0" cy="1095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76200</xdr:rowOff>
    </xdr:from>
    <xdr:to>
      <xdr:col>26</xdr:col>
      <xdr:colOff>38100</xdr:colOff>
      <xdr:row>22</xdr:row>
      <xdr:rowOff>114300</xdr:rowOff>
    </xdr:to>
    <xdr:sp macro="" textlink="">
      <xdr:nvSpPr>
        <xdr:cNvPr id="10666" name="将来負担の状況最小値テキスト">
          <a:extLst>
            <a:ext uri="{FF2B5EF4-FFF2-40B4-BE49-F238E27FC236}">
              <a16:creationId xmlns:a16="http://schemas.microsoft.com/office/drawing/2014/main" id="{3640A8B8-4136-4EC9-BA0E-225E8ADB8753}"/>
            </a:ext>
          </a:extLst>
        </xdr:cNvPr>
        <xdr:cNvSpPr txBox="1">
          <a:spLocks noChangeArrowheads="1"/>
        </xdr:cNvSpPr>
      </xdr:nvSpPr>
      <xdr:spPr bwMode="auto">
        <a:xfrm>
          <a:off x="17106900" y="367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183.1</a:t>
          </a:r>
          <a:endParaRPr lang="ja-JP" altLang="en-US"/>
        </a:p>
      </xdr:txBody>
    </xdr:sp>
    <xdr:clientData/>
  </xdr:twoCellAnchor>
  <xdr:twoCellAnchor>
    <xdr:from>
      <xdr:col>24</xdr:col>
      <xdr:colOff>466725</xdr:colOff>
      <xdr:row>21</xdr:row>
      <xdr:rowOff>76200</xdr:rowOff>
    </xdr:from>
    <xdr:to>
      <xdr:col>24</xdr:col>
      <xdr:colOff>647700</xdr:colOff>
      <xdr:row>21</xdr:row>
      <xdr:rowOff>76200</xdr:rowOff>
    </xdr:to>
    <xdr:sp macro="" textlink="">
      <xdr:nvSpPr>
        <xdr:cNvPr id="383235" name="Line 427">
          <a:extLst>
            <a:ext uri="{FF2B5EF4-FFF2-40B4-BE49-F238E27FC236}">
              <a16:creationId xmlns:a16="http://schemas.microsoft.com/office/drawing/2014/main" id="{3F198239-2B6D-4CD8-AB27-8DF300F547F2}"/>
            </a:ext>
          </a:extLst>
        </xdr:cNvPr>
        <xdr:cNvSpPr>
          <a:spLocks noChangeShapeType="1"/>
        </xdr:cNvSpPr>
      </xdr:nvSpPr>
      <xdr:spPr bwMode="auto">
        <a:xfrm>
          <a:off x="16925925" y="3676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123825</xdr:rowOff>
    </xdr:from>
    <xdr:to>
      <xdr:col>26</xdr:col>
      <xdr:colOff>38100</xdr:colOff>
      <xdr:row>14</xdr:row>
      <xdr:rowOff>161925</xdr:rowOff>
    </xdr:to>
    <xdr:sp macro="" textlink="">
      <xdr:nvSpPr>
        <xdr:cNvPr id="10668" name="将来負担の状況最大値テキスト">
          <a:extLst>
            <a:ext uri="{FF2B5EF4-FFF2-40B4-BE49-F238E27FC236}">
              <a16:creationId xmlns:a16="http://schemas.microsoft.com/office/drawing/2014/main" id="{E9F0A7FB-AF1F-46CB-8820-13FD19497CB0}"/>
            </a:ext>
          </a:extLst>
        </xdr:cNvPr>
        <xdr:cNvSpPr txBox="1">
          <a:spLocks noChangeArrowheads="1"/>
        </xdr:cNvSpPr>
      </xdr:nvSpPr>
      <xdr:spPr bwMode="auto">
        <a:xfrm>
          <a:off x="17106900" y="235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a:t>
          </a:r>
          <a:endParaRPr lang="ja-JP" altLang="en-US"/>
        </a:p>
      </xdr:txBody>
    </xdr:sp>
    <xdr:clientData/>
  </xdr:twoCellAnchor>
  <xdr:twoCellAnchor>
    <xdr:from>
      <xdr:col>24</xdr:col>
      <xdr:colOff>466725</xdr:colOff>
      <xdr:row>15</xdr:row>
      <xdr:rowOff>9525</xdr:rowOff>
    </xdr:from>
    <xdr:to>
      <xdr:col>24</xdr:col>
      <xdr:colOff>647700</xdr:colOff>
      <xdr:row>15</xdr:row>
      <xdr:rowOff>9525</xdr:rowOff>
    </xdr:to>
    <xdr:sp macro="" textlink="">
      <xdr:nvSpPr>
        <xdr:cNvPr id="383237" name="Line 429">
          <a:extLst>
            <a:ext uri="{FF2B5EF4-FFF2-40B4-BE49-F238E27FC236}">
              <a16:creationId xmlns:a16="http://schemas.microsoft.com/office/drawing/2014/main" id="{CA44CF32-3CC1-4483-8A85-532A00FA241F}"/>
            </a:ext>
          </a:extLst>
        </xdr:cNvPr>
        <xdr:cNvSpPr>
          <a:spLocks noChangeShapeType="1"/>
        </xdr:cNvSpPr>
      </xdr:nvSpPr>
      <xdr:spPr bwMode="auto">
        <a:xfrm>
          <a:off x="16925925" y="2581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20</xdr:row>
      <xdr:rowOff>152400</xdr:rowOff>
    </xdr:from>
    <xdr:to>
      <xdr:col>24</xdr:col>
      <xdr:colOff>561975</xdr:colOff>
      <xdr:row>21</xdr:row>
      <xdr:rowOff>19050</xdr:rowOff>
    </xdr:to>
    <xdr:sp macro="" textlink="">
      <xdr:nvSpPr>
        <xdr:cNvPr id="383238" name="Line 430">
          <a:extLst>
            <a:ext uri="{FF2B5EF4-FFF2-40B4-BE49-F238E27FC236}">
              <a16:creationId xmlns:a16="http://schemas.microsoft.com/office/drawing/2014/main" id="{473CAA77-E413-4FD8-8893-F4917FFB05DA}"/>
            </a:ext>
          </a:extLst>
        </xdr:cNvPr>
        <xdr:cNvSpPr>
          <a:spLocks noChangeShapeType="1"/>
        </xdr:cNvSpPr>
      </xdr:nvSpPr>
      <xdr:spPr bwMode="auto">
        <a:xfrm>
          <a:off x="16182975" y="35814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16</xdr:row>
      <xdr:rowOff>104775</xdr:rowOff>
    </xdr:from>
    <xdr:to>
      <xdr:col>26</xdr:col>
      <xdr:colOff>38100</xdr:colOff>
      <xdr:row>17</xdr:row>
      <xdr:rowOff>142875</xdr:rowOff>
    </xdr:to>
    <xdr:sp macro="" textlink="">
      <xdr:nvSpPr>
        <xdr:cNvPr id="10671" name="将来負担の状況平均値テキスト">
          <a:extLst>
            <a:ext uri="{FF2B5EF4-FFF2-40B4-BE49-F238E27FC236}">
              <a16:creationId xmlns:a16="http://schemas.microsoft.com/office/drawing/2014/main" id="{9638E3F0-0DAF-497A-B8EA-EDD9EB9DD51D}"/>
            </a:ext>
          </a:extLst>
        </xdr:cNvPr>
        <xdr:cNvSpPr txBox="1">
          <a:spLocks noChangeArrowheads="1"/>
        </xdr:cNvSpPr>
      </xdr:nvSpPr>
      <xdr:spPr bwMode="auto">
        <a:xfrm>
          <a:off x="17106900"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75.9</a:t>
          </a:r>
          <a:endParaRPr lang="ja-JP" altLang="en-US"/>
        </a:p>
      </xdr:txBody>
    </xdr:sp>
    <xdr:clientData/>
  </xdr:twoCellAnchor>
  <xdr:twoCellAnchor>
    <xdr:from>
      <xdr:col>24</xdr:col>
      <xdr:colOff>504825</xdr:colOff>
      <xdr:row>17</xdr:row>
      <xdr:rowOff>66675</xdr:rowOff>
    </xdr:from>
    <xdr:to>
      <xdr:col>24</xdr:col>
      <xdr:colOff>609600</xdr:colOff>
      <xdr:row>17</xdr:row>
      <xdr:rowOff>161925</xdr:rowOff>
    </xdr:to>
    <xdr:sp macro="" textlink="">
      <xdr:nvSpPr>
        <xdr:cNvPr id="383240" name="AutoShape 432">
          <a:extLst>
            <a:ext uri="{FF2B5EF4-FFF2-40B4-BE49-F238E27FC236}">
              <a16:creationId xmlns:a16="http://schemas.microsoft.com/office/drawing/2014/main" id="{FD7BE1F4-45BE-48DA-AD53-F66A4B9D2819}"/>
            </a:ext>
          </a:extLst>
        </xdr:cNvPr>
        <xdr:cNvSpPr>
          <a:spLocks noChangeArrowheads="1"/>
        </xdr:cNvSpPr>
      </xdr:nvSpPr>
      <xdr:spPr bwMode="auto">
        <a:xfrm>
          <a:off x="16964025" y="29813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20</xdr:row>
      <xdr:rowOff>0</xdr:rowOff>
    </xdr:from>
    <xdr:to>
      <xdr:col>23</xdr:col>
      <xdr:colOff>409575</xdr:colOff>
      <xdr:row>20</xdr:row>
      <xdr:rowOff>152400</xdr:rowOff>
    </xdr:to>
    <xdr:sp macro="" textlink="">
      <xdr:nvSpPr>
        <xdr:cNvPr id="383241" name="Line 433">
          <a:extLst>
            <a:ext uri="{FF2B5EF4-FFF2-40B4-BE49-F238E27FC236}">
              <a16:creationId xmlns:a16="http://schemas.microsoft.com/office/drawing/2014/main" id="{E4BA37B9-EF37-4BB4-9BD2-CA9F2719965A}"/>
            </a:ext>
          </a:extLst>
        </xdr:cNvPr>
        <xdr:cNvSpPr>
          <a:spLocks noChangeShapeType="1"/>
        </xdr:cNvSpPr>
      </xdr:nvSpPr>
      <xdr:spPr bwMode="auto">
        <a:xfrm>
          <a:off x="15287625" y="3429000"/>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18</xdr:row>
      <xdr:rowOff>0</xdr:rowOff>
    </xdr:from>
    <xdr:to>
      <xdr:col>23</xdr:col>
      <xdr:colOff>457200</xdr:colOff>
      <xdr:row>18</xdr:row>
      <xdr:rowOff>104775</xdr:rowOff>
    </xdr:to>
    <xdr:sp macro="" textlink="">
      <xdr:nvSpPr>
        <xdr:cNvPr id="383242" name="AutoShape 434">
          <a:extLst>
            <a:ext uri="{FF2B5EF4-FFF2-40B4-BE49-F238E27FC236}">
              <a16:creationId xmlns:a16="http://schemas.microsoft.com/office/drawing/2014/main" id="{1EF7CE22-FE42-4A49-8E4C-6FDA70C9DB15}"/>
            </a:ext>
          </a:extLst>
        </xdr:cNvPr>
        <xdr:cNvSpPr>
          <a:spLocks noChangeArrowheads="1"/>
        </xdr:cNvSpPr>
      </xdr:nvSpPr>
      <xdr:spPr bwMode="auto">
        <a:xfrm>
          <a:off x="16125825" y="308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142875</xdr:rowOff>
    </xdr:from>
    <xdr:to>
      <xdr:col>24</xdr:col>
      <xdr:colOff>76200</xdr:colOff>
      <xdr:row>18</xdr:row>
      <xdr:rowOff>9525</xdr:rowOff>
    </xdr:to>
    <xdr:sp macro="" textlink="">
      <xdr:nvSpPr>
        <xdr:cNvPr id="10675" name="Text Box 435">
          <a:extLst>
            <a:ext uri="{FF2B5EF4-FFF2-40B4-BE49-F238E27FC236}">
              <a16:creationId xmlns:a16="http://schemas.microsoft.com/office/drawing/2014/main" id="{86E8CB56-CF8C-4D16-98B6-7FD6B1D3325B}"/>
            </a:ext>
          </a:extLst>
        </xdr:cNvPr>
        <xdr:cNvSpPr txBox="1">
          <a:spLocks noChangeArrowheads="1"/>
        </xdr:cNvSpPr>
      </xdr:nvSpPr>
      <xdr:spPr bwMode="auto">
        <a:xfrm>
          <a:off x="15801975" y="2886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93.7</a:t>
          </a:r>
          <a:endParaRPr lang="ja-JP" altLang="en-US"/>
        </a:p>
      </xdr:txBody>
    </xdr:sp>
    <xdr:clientData/>
  </xdr:twoCellAnchor>
  <xdr:twoCellAnchor>
    <xdr:from>
      <xdr:col>21</xdr:col>
      <xdr:colOff>0</xdr:colOff>
      <xdr:row>20</xdr:row>
      <xdr:rowOff>0</xdr:rowOff>
    </xdr:from>
    <xdr:to>
      <xdr:col>22</xdr:col>
      <xdr:colOff>200025</xdr:colOff>
      <xdr:row>20</xdr:row>
      <xdr:rowOff>0</xdr:rowOff>
    </xdr:to>
    <xdr:sp macro="" textlink="">
      <xdr:nvSpPr>
        <xdr:cNvPr id="383244" name="Line 436">
          <a:extLst>
            <a:ext uri="{FF2B5EF4-FFF2-40B4-BE49-F238E27FC236}">
              <a16:creationId xmlns:a16="http://schemas.microsoft.com/office/drawing/2014/main" id="{C02E5D8B-7873-4744-9330-FBB479C1216C}"/>
            </a:ext>
          </a:extLst>
        </xdr:cNvPr>
        <xdr:cNvSpPr>
          <a:spLocks noChangeShapeType="1"/>
        </xdr:cNvSpPr>
      </xdr:nvSpPr>
      <xdr:spPr bwMode="auto">
        <a:xfrm>
          <a:off x="14401800" y="34290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18</xdr:row>
      <xdr:rowOff>133350</xdr:rowOff>
    </xdr:from>
    <xdr:to>
      <xdr:col>22</xdr:col>
      <xdr:colOff>257175</xdr:colOff>
      <xdr:row>19</xdr:row>
      <xdr:rowOff>66675</xdr:rowOff>
    </xdr:to>
    <xdr:sp macro="" textlink="">
      <xdr:nvSpPr>
        <xdr:cNvPr id="383245" name="AutoShape 437">
          <a:extLst>
            <a:ext uri="{FF2B5EF4-FFF2-40B4-BE49-F238E27FC236}">
              <a16:creationId xmlns:a16="http://schemas.microsoft.com/office/drawing/2014/main" id="{5DDEE109-C7DC-4F11-B350-CD7F2CEBFDAE}"/>
            </a:ext>
          </a:extLst>
        </xdr:cNvPr>
        <xdr:cNvSpPr>
          <a:spLocks noChangeArrowheads="1"/>
        </xdr:cNvSpPr>
      </xdr:nvSpPr>
      <xdr:spPr bwMode="auto">
        <a:xfrm>
          <a:off x="15240000" y="321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104775</xdr:rowOff>
    </xdr:from>
    <xdr:to>
      <xdr:col>22</xdr:col>
      <xdr:colOff>581025</xdr:colOff>
      <xdr:row>18</xdr:row>
      <xdr:rowOff>142875</xdr:rowOff>
    </xdr:to>
    <xdr:sp macro="" textlink="">
      <xdr:nvSpPr>
        <xdr:cNvPr id="10678" name="Text Box 438">
          <a:extLst>
            <a:ext uri="{FF2B5EF4-FFF2-40B4-BE49-F238E27FC236}">
              <a16:creationId xmlns:a16="http://schemas.microsoft.com/office/drawing/2014/main" id="{36084E51-2EF3-4068-AB57-0BA00FDDDE22}"/>
            </a:ext>
          </a:extLst>
        </xdr:cNvPr>
        <xdr:cNvSpPr txBox="1">
          <a:spLocks noChangeArrowheads="1"/>
        </xdr:cNvSpPr>
      </xdr:nvSpPr>
      <xdr:spPr bwMode="auto">
        <a:xfrm>
          <a:off x="14906625"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116.1</a:t>
          </a:r>
          <a:endParaRPr lang="ja-JP" altLang="en-US"/>
        </a:p>
      </xdr:txBody>
    </xdr:sp>
    <xdr:clientData/>
  </xdr:twoCellAnchor>
  <xdr:twoCellAnchor>
    <xdr:from>
      <xdr:col>19</xdr:col>
      <xdr:colOff>485775</xdr:colOff>
      <xdr:row>20</xdr:row>
      <xdr:rowOff>0</xdr:rowOff>
    </xdr:from>
    <xdr:to>
      <xdr:col>21</xdr:col>
      <xdr:colOff>0</xdr:colOff>
      <xdr:row>22</xdr:row>
      <xdr:rowOff>85725</xdr:rowOff>
    </xdr:to>
    <xdr:sp macro="" textlink="">
      <xdr:nvSpPr>
        <xdr:cNvPr id="383247" name="Line 439">
          <a:extLst>
            <a:ext uri="{FF2B5EF4-FFF2-40B4-BE49-F238E27FC236}">
              <a16:creationId xmlns:a16="http://schemas.microsoft.com/office/drawing/2014/main" id="{09675D2F-A3E5-46AA-ACDB-EB7FC58134B5}"/>
            </a:ext>
          </a:extLst>
        </xdr:cNvPr>
        <xdr:cNvSpPr>
          <a:spLocks noChangeShapeType="1"/>
        </xdr:cNvSpPr>
      </xdr:nvSpPr>
      <xdr:spPr bwMode="auto">
        <a:xfrm flipV="1">
          <a:off x="13515975" y="3429000"/>
          <a:ext cx="885825" cy="428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19</xdr:row>
      <xdr:rowOff>38100</xdr:rowOff>
    </xdr:from>
    <xdr:to>
      <xdr:col>21</xdr:col>
      <xdr:colOff>47625</xdr:colOff>
      <xdr:row>19</xdr:row>
      <xdr:rowOff>142875</xdr:rowOff>
    </xdr:to>
    <xdr:sp macro="" textlink="">
      <xdr:nvSpPr>
        <xdr:cNvPr id="383248" name="AutoShape 440">
          <a:extLst>
            <a:ext uri="{FF2B5EF4-FFF2-40B4-BE49-F238E27FC236}">
              <a16:creationId xmlns:a16="http://schemas.microsoft.com/office/drawing/2014/main" id="{D1474F06-897F-4332-A4E2-27E9C743F727}"/>
            </a:ext>
          </a:extLst>
        </xdr:cNvPr>
        <xdr:cNvSpPr>
          <a:spLocks noChangeArrowheads="1"/>
        </xdr:cNvSpPr>
      </xdr:nvSpPr>
      <xdr:spPr bwMode="auto">
        <a:xfrm>
          <a:off x="14354175" y="3295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9525</xdr:rowOff>
    </xdr:from>
    <xdr:to>
      <xdr:col>21</xdr:col>
      <xdr:colOff>381000</xdr:colOff>
      <xdr:row>19</xdr:row>
      <xdr:rowOff>47625</xdr:rowOff>
    </xdr:to>
    <xdr:sp macro="" textlink="">
      <xdr:nvSpPr>
        <xdr:cNvPr id="10681" name="Text Box 441">
          <a:extLst>
            <a:ext uri="{FF2B5EF4-FFF2-40B4-BE49-F238E27FC236}">
              <a16:creationId xmlns:a16="http://schemas.microsoft.com/office/drawing/2014/main" id="{CBCC689B-3409-4041-A53A-32808EC594C7}"/>
            </a:ext>
          </a:extLst>
        </xdr:cNvPr>
        <xdr:cNvSpPr txBox="1">
          <a:spLocks noChangeArrowheads="1"/>
        </xdr:cNvSpPr>
      </xdr:nvSpPr>
      <xdr:spPr bwMode="auto">
        <a:xfrm>
          <a:off x="14020800"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128.3</a:t>
          </a:r>
          <a:endParaRPr lang="ja-JP" altLang="en-US"/>
        </a:p>
      </xdr:txBody>
    </xdr:sp>
    <xdr:clientData/>
  </xdr:twoCellAnchor>
  <xdr:twoCellAnchor>
    <xdr:from>
      <xdr:col>19</xdr:col>
      <xdr:colOff>428625</xdr:colOff>
      <xdr:row>19</xdr:row>
      <xdr:rowOff>104775</xdr:rowOff>
    </xdr:from>
    <xdr:to>
      <xdr:col>19</xdr:col>
      <xdr:colOff>533400</xdr:colOff>
      <xdr:row>20</xdr:row>
      <xdr:rowOff>38100</xdr:rowOff>
    </xdr:to>
    <xdr:sp macro="" textlink="">
      <xdr:nvSpPr>
        <xdr:cNvPr id="383250" name="AutoShape 442">
          <a:extLst>
            <a:ext uri="{FF2B5EF4-FFF2-40B4-BE49-F238E27FC236}">
              <a16:creationId xmlns:a16="http://schemas.microsoft.com/office/drawing/2014/main" id="{F3FC08F8-FD39-40D6-AEA8-A776D4EE6D65}"/>
            </a:ext>
          </a:extLst>
        </xdr:cNvPr>
        <xdr:cNvSpPr>
          <a:spLocks noChangeArrowheads="1"/>
        </xdr:cNvSpPr>
      </xdr:nvSpPr>
      <xdr:spPr bwMode="auto">
        <a:xfrm>
          <a:off x="13458825" y="336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76200</xdr:rowOff>
    </xdr:from>
    <xdr:to>
      <xdr:col>20</xdr:col>
      <xdr:colOff>180975</xdr:colOff>
      <xdr:row>19</xdr:row>
      <xdr:rowOff>114300</xdr:rowOff>
    </xdr:to>
    <xdr:sp macro="" textlink="">
      <xdr:nvSpPr>
        <xdr:cNvPr id="10683" name="Text Box 443">
          <a:extLst>
            <a:ext uri="{FF2B5EF4-FFF2-40B4-BE49-F238E27FC236}">
              <a16:creationId xmlns:a16="http://schemas.microsoft.com/office/drawing/2014/main" id="{208D5C01-E310-4662-8B10-48959F6944DB}"/>
            </a:ext>
          </a:extLst>
        </xdr:cNvPr>
        <xdr:cNvSpPr txBox="1">
          <a:spLocks noChangeArrowheads="1"/>
        </xdr:cNvSpPr>
      </xdr:nvSpPr>
      <xdr:spPr bwMode="auto">
        <a:xfrm>
          <a:off x="13134975"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139.9</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4" name="Text Box 444">
          <a:extLst>
            <a:ext uri="{FF2B5EF4-FFF2-40B4-BE49-F238E27FC236}">
              <a16:creationId xmlns:a16="http://schemas.microsoft.com/office/drawing/2014/main" id="{CB3A496A-B29B-44F1-B2F6-B161CAADB8D7}"/>
            </a:ext>
          </a:extLst>
        </xdr:cNvPr>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5" name="Text Box 445">
          <a:extLst>
            <a:ext uri="{FF2B5EF4-FFF2-40B4-BE49-F238E27FC236}">
              <a16:creationId xmlns:a16="http://schemas.microsoft.com/office/drawing/2014/main" id="{B05823B4-BB4E-4461-B324-FDD6A5591C1B}"/>
            </a:ext>
          </a:extLst>
        </xdr:cNvPr>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6" name="Text Box 446">
          <a:extLst>
            <a:ext uri="{FF2B5EF4-FFF2-40B4-BE49-F238E27FC236}">
              <a16:creationId xmlns:a16="http://schemas.microsoft.com/office/drawing/2014/main" id="{7FE5B386-46E4-4B11-ADDA-F4778743B7E3}"/>
            </a:ext>
          </a:extLst>
        </xdr:cNvPr>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7" name="Text Box 447">
          <a:extLst>
            <a:ext uri="{FF2B5EF4-FFF2-40B4-BE49-F238E27FC236}">
              <a16:creationId xmlns:a16="http://schemas.microsoft.com/office/drawing/2014/main" id="{9AE02588-753E-490B-899F-995F35D20B87}"/>
            </a:ext>
          </a:extLst>
        </xdr:cNvPr>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8" name="Text Box 448">
          <a:extLst>
            <a:ext uri="{FF2B5EF4-FFF2-40B4-BE49-F238E27FC236}">
              <a16:creationId xmlns:a16="http://schemas.microsoft.com/office/drawing/2014/main" id="{110A68B4-F327-4E03-AF22-EEAF60E81EB5}"/>
            </a:ext>
          </a:extLst>
        </xdr:cNvPr>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20</xdr:row>
      <xdr:rowOff>133350</xdr:rowOff>
    </xdr:from>
    <xdr:to>
      <xdr:col>24</xdr:col>
      <xdr:colOff>609600</xdr:colOff>
      <xdr:row>21</xdr:row>
      <xdr:rowOff>66675</xdr:rowOff>
    </xdr:to>
    <xdr:sp macro="" textlink="">
      <xdr:nvSpPr>
        <xdr:cNvPr id="383257" name="Oval 449">
          <a:extLst>
            <a:ext uri="{FF2B5EF4-FFF2-40B4-BE49-F238E27FC236}">
              <a16:creationId xmlns:a16="http://schemas.microsoft.com/office/drawing/2014/main" id="{76266CB4-E2E3-40CE-8536-2880F97FC5FD}"/>
            </a:ext>
          </a:extLst>
        </xdr:cNvPr>
        <xdr:cNvSpPr>
          <a:spLocks noChangeArrowheads="1"/>
        </xdr:cNvSpPr>
      </xdr:nvSpPr>
      <xdr:spPr bwMode="auto">
        <a:xfrm>
          <a:off x="16964025" y="3562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20</xdr:row>
      <xdr:rowOff>57150</xdr:rowOff>
    </xdr:from>
    <xdr:to>
      <xdr:col>26</xdr:col>
      <xdr:colOff>38100</xdr:colOff>
      <xdr:row>21</xdr:row>
      <xdr:rowOff>95250</xdr:rowOff>
    </xdr:to>
    <xdr:sp macro="" textlink="">
      <xdr:nvSpPr>
        <xdr:cNvPr id="10690" name="将来負担の状況該当値テキスト">
          <a:extLst>
            <a:ext uri="{FF2B5EF4-FFF2-40B4-BE49-F238E27FC236}">
              <a16:creationId xmlns:a16="http://schemas.microsoft.com/office/drawing/2014/main" id="{EDBF722D-60F7-4C36-9EBE-386DD818903A}"/>
            </a:ext>
          </a:extLst>
        </xdr:cNvPr>
        <xdr:cNvSpPr txBox="1">
          <a:spLocks noChangeArrowheads="1"/>
        </xdr:cNvSpPr>
      </xdr:nvSpPr>
      <xdr:spPr bwMode="auto">
        <a:xfrm>
          <a:off x="17106900" y="348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173.3</a:t>
          </a:r>
          <a:endParaRPr lang="ja-JP" altLang="en-US"/>
        </a:p>
      </xdr:txBody>
    </xdr:sp>
    <xdr:clientData/>
  </xdr:twoCellAnchor>
  <xdr:twoCellAnchor>
    <xdr:from>
      <xdr:col>23</xdr:col>
      <xdr:colOff>352425</xdr:colOff>
      <xdr:row>20</xdr:row>
      <xdr:rowOff>104775</xdr:rowOff>
    </xdr:from>
    <xdr:to>
      <xdr:col>23</xdr:col>
      <xdr:colOff>457200</xdr:colOff>
      <xdr:row>21</xdr:row>
      <xdr:rowOff>38100</xdr:rowOff>
    </xdr:to>
    <xdr:sp macro="" textlink="">
      <xdr:nvSpPr>
        <xdr:cNvPr id="383259" name="Oval 451">
          <a:extLst>
            <a:ext uri="{FF2B5EF4-FFF2-40B4-BE49-F238E27FC236}">
              <a16:creationId xmlns:a16="http://schemas.microsoft.com/office/drawing/2014/main" id="{18C53424-0933-4321-86D1-1D7862F241D8}"/>
            </a:ext>
          </a:extLst>
        </xdr:cNvPr>
        <xdr:cNvSpPr>
          <a:spLocks noChangeArrowheads="1"/>
        </xdr:cNvSpPr>
      </xdr:nvSpPr>
      <xdr:spPr bwMode="auto">
        <a:xfrm>
          <a:off x="16125825" y="3533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21</xdr:row>
      <xdr:rowOff>47625</xdr:rowOff>
    </xdr:from>
    <xdr:to>
      <xdr:col>24</xdr:col>
      <xdr:colOff>76200</xdr:colOff>
      <xdr:row>22</xdr:row>
      <xdr:rowOff>85725</xdr:rowOff>
    </xdr:to>
    <xdr:sp macro="" textlink="">
      <xdr:nvSpPr>
        <xdr:cNvPr id="10692" name="Text Box 452">
          <a:extLst>
            <a:ext uri="{FF2B5EF4-FFF2-40B4-BE49-F238E27FC236}">
              <a16:creationId xmlns:a16="http://schemas.microsoft.com/office/drawing/2014/main" id="{2748E98E-CB06-4515-B6A5-B00C234F332E}"/>
            </a:ext>
          </a:extLst>
        </xdr:cNvPr>
        <xdr:cNvSpPr txBox="1">
          <a:spLocks noChangeArrowheads="1"/>
        </xdr:cNvSpPr>
      </xdr:nvSpPr>
      <xdr:spPr bwMode="auto">
        <a:xfrm>
          <a:off x="15801975" y="3648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167.7</a:t>
          </a:r>
          <a:endParaRPr lang="ja-JP" altLang="en-US"/>
        </a:p>
      </xdr:txBody>
    </xdr:sp>
    <xdr:clientData/>
  </xdr:twoCellAnchor>
  <xdr:twoCellAnchor>
    <xdr:from>
      <xdr:col>22</xdr:col>
      <xdr:colOff>152400</xdr:colOff>
      <xdr:row>19</xdr:row>
      <xdr:rowOff>123825</xdr:rowOff>
    </xdr:from>
    <xdr:to>
      <xdr:col>22</xdr:col>
      <xdr:colOff>257175</xdr:colOff>
      <xdr:row>20</xdr:row>
      <xdr:rowOff>57150</xdr:rowOff>
    </xdr:to>
    <xdr:sp macro="" textlink="">
      <xdr:nvSpPr>
        <xdr:cNvPr id="383261" name="Oval 453">
          <a:extLst>
            <a:ext uri="{FF2B5EF4-FFF2-40B4-BE49-F238E27FC236}">
              <a16:creationId xmlns:a16="http://schemas.microsoft.com/office/drawing/2014/main" id="{E329908C-D61C-47DF-83CB-2B429D47D5B7}"/>
            </a:ext>
          </a:extLst>
        </xdr:cNvPr>
        <xdr:cNvSpPr>
          <a:spLocks noChangeArrowheads="1"/>
        </xdr:cNvSpPr>
      </xdr:nvSpPr>
      <xdr:spPr bwMode="auto">
        <a:xfrm>
          <a:off x="15240000" y="338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20</xdr:row>
      <xdr:rowOff>66675</xdr:rowOff>
    </xdr:from>
    <xdr:to>
      <xdr:col>22</xdr:col>
      <xdr:colOff>581025</xdr:colOff>
      <xdr:row>21</xdr:row>
      <xdr:rowOff>104775</xdr:rowOff>
    </xdr:to>
    <xdr:sp macro="" textlink="">
      <xdr:nvSpPr>
        <xdr:cNvPr id="10694" name="Text Box 454">
          <a:extLst>
            <a:ext uri="{FF2B5EF4-FFF2-40B4-BE49-F238E27FC236}">
              <a16:creationId xmlns:a16="http://schemas.microsoft.com/office/drawing/2014/main" id="{A27B6E03-054F-408A-9036-D3E81CF64DED}"/>
            </a:ext>
          </a:extLst>
        </xdr:cNvPr>
        <xdr:cNvSpPr txBox="1">
          <a:spLocks noChangeArrowheads="1"/>
        </xdr:cNvSpPr>
      </xdr:nvSpPr>
      <xdr:spPr bwMode="auto">
        <a:xfrm>
          <a:off x="1490662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142.5</a:t>
          </a:r>
          <a:endParaRPr lang="ja-JP" altLang="en-US"/>
        </a:p>
      </xdr:txBody>
    </xdr:sp>
    <xdr:clientData/>
  </xdr:twoCellAnchor>
  <xdr:twoCellAnchor>
    <xdr:from>
      <xdr:col>20</xdr:col>
      <xdr:colOff>638175</xdr:colOff>
      <xdr:row>19</xdr:row>
      <xdr:rowOff>123825</xdr:rowOff>
    </xdr:from>
    <xdr:to>
      <xdr:col>21</xdr:col>
      <xdr:colOff>47625</xdr:colOff>
      <xdr:row>20</xdr:row>
      <xdr:rowOff>47625</xdr:rowOff>
    </xdr:to>
    <xdr:sp macro="" textlink="">
      <xdr:nvSpPr>
        <xdr:cNvPr id="383263" name="Oval 455">
          <a:extLst>
            <a:ext uri="{FF2B5EF4-FFF2-40B4-BE49-F238E27FC236}">
              <a16:creationId xmlns:a16="http://schemas.microsoft.com/office/drawing/2014/main" id="{604A5B24-81A6-40AA-9268-11181C390612}"/>
            </a:ext>
          </a:extLst>
        </xdr:cNvPr>
        <xdr:cNvSpPr>
          <a:spLocks noChangeArrowheads="1"/>
        </xdr:cNvSpPr>
      </xdr:nvSpPr>
      <xdr:spPr bwMode="auto">
        <a:xfrm>
          <a:off x="14354175" y="3381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20</xdr:row>
      <xdr:rowOff>66675</xdr:rowOff>
    </xdr:from>
    <xdr:to>
      <xdr:col>21</xdr:col>
      <xdr:colOff>381000</xdr:colOff>
      <xdr:row>21</xdr:row>
      <xdr:rowOff>104775</xdr:rowOff>
    </xdr:to>
    <xdr:sp macro="" textlink="">
      <xdr:nvSpPr>
        <xdr:cNvPr id="10696" name="Text Box 456">
          <a:extLst>
            <a:ext uri="{FF2B5EF4-FFF2-40B4-BE49-F238E27FC236}">
              <a16:creationId xmlns:a16="http://schemas.microsoft.com/office/drawing/2014/main" id="{6AFE0BB7-5DA2-4F98-9E35-579BFBA5090A}"/>
            </a:ext>
          </a:extLst>
        </xdr:cNvPr>
        <xdr:cNvSpPr txBox="1">
          <a:spLocks noChangeArrowheads="1"/>
        </xdr:cNvSpPr>
      </xdr:nvSpPr>
      <xdr:spPr bwMode="auto">
        <a:xfrm>
          <a:off x="14020800"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142.2</a:t>
          </a:r>
          <a:endParaRPr lang="ja-JP" altLang="en-US"/>
        </a:p>
      </xdr:txBody>
    </xdr:sp>
    <xdr:clientData/>
  </xdr:twoCellAnchor>
  <xdr:twoCellAnchor>
    <xdr:from>
      <xdr:col>19</xdr:col>
      <xdr:colOff>428625</xdr:colOff>
      <xdr:row>22</xdr:row>
      <xdr:rowOff>38100</xdr:rowOff>
    </xdr:from>
    <xdr:to>
      <xdr:col>19</xdr:col>
      <xdr:colOff>533400</xdr:colOff>
      <xdr:row>22</xdr:row>
      <xdr:rowOff>142875</xdr:rowOff>
    </xdr:to>
    <xdr:sp macro="" textlink="">
      <xdr:nvSpPr>
        <xdr:cNvPr id="383265" name="Oval 457">
          <a:extLst>
            <a:ext uri="{FF2B5EF4-FFF2-40B4-BE49-F238E27FC236}">
              <a16:creationId xmlns:a16="http://schemas.microsoft.com/office/drawing/2014/main" id="{AE62F91E-4767-47E3-B6E9-69E7539E3D1C}"/>
            </a:ext>
          </a:extLst>
        </xdr:cNvPr>
        <xdr:cNvSpPr>
          <a:spLocks noChangeArrowheads="1"/>
        </xdr:cNvSpPr>
      </xdr:nvSpPr>
      <xdr:spPr bwMode="auto">
        <a:xfrm>
          <a:off x="13458825" y="3810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22</xdr:row>
      <xdr:rowOff>152400</xdr:rowOff>
    </xdr:from>
    <xdr:to>
      <xdr:col>20</xdr:col>
      <xdr:colOff>180975</xdr:colOff>
      <xdr:row>24</xdr:row>
      <xdr:rowOff>19050</xdr:rowOff>
    </xdr:to>
    <xdr:sp macro="" textlink="">
      <xdr:nvSpPr>
        <xdr:cNvPr id="10698" name="Text Box 458">
          <a:extLst>
            <a:ext uri="{FF2B5EF4-FFF2-40B4-BE49-F238E27FC236}">
              <a16:creationId xmlns:a16="http://schemas.microsoft.com/office/drawing/2014/main" id="{6EE4E2EC-0779-48C3-93F6-07BECBC04EAC}"/>
            </a:ext>
          </a:extLst>
        </xdr:cNvPr>
        <xdr:cNvSpPr txBox="1">
          <a:spLocks noChangeArrowheads="1"/>
        </xdr:cNvSpPr>
      </xdr:nvSpPr>
      <xdr:spPr bwMode="auto">
        <a:xfrm>
          <a:off x="13134975"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213.6</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a:extLst>
            <a:ext uri="{FF2B5EF4-FFF2-40B4-BE49-F238E27FC236}">
              <a16:creationId xmlns:a16="http://schemas.microsoft.com/office/drawing/2014/main" id="{99F9DA10-2FFF-4043-A8D6-FB57CC85D44E}"/>
            </a:ext>
          </a:extLst>
        </xdr:cNvPr>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71486" name="Rectangle 2">
          <a:extLst>
            <a:ext uri="{FF2B5EF4-FFF2-40B4-BE49-F238E27FC236}">
              <a16:creationId xmlns:a16="http://schemas.microsoft.com/office/drawing/2014/main" id="{567AD301-6C8F-4B3B-88F7-344A9B4AFFE4}"/>
            </a:ext>
          </a:extLst>
        </xdr:cNvPr>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71487" name="Rectangle 3">
          <a:extLst>
            <a:ext uri="{FF2B5EF4-FFF2-40B4-BE49-F238E27FC236}">
              <a16:creationId xmlns:a16="http://schemas.microsoft.com/office/drawing/2014/main" id="{08287120-40CC-460F-AC18-F5371728F0D5}"/>
            </a:ext>
          </a:extLst>
        </xdr:cNvPr>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a:extLst>
            <a:ext uri="{FF2B5EF4-FFF2-40B4-BE49-F238E27FC236}">
              <a16:creationId xmlns:a16="http://schemas.microsoft.com/office/drawing/2014/main" id="{A2D7FEE6-BF77-4E48-8A99-C45C1E342B18}"/>
            </a:ext>
          </a:extLst>
        </xdr:cNvPr>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新潟県胎内市</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71489" name="Rectangle 5">
          <a:extLst>
            <a:ext uri="{FF2B5EF4-FFF2-40B4-BE49-F238E27FC236}">
              <a16:creationId xmlns:a16="http://schemas.microsoft.com/office/drawing/2014/main" id="{F8E2529A-6506-4CB6-94E2-186CBD603735}"/>
            </a:ext>
          </a:extLst>
        </xdr:cNvPr>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71490" name="Rectangle 6">
          <a:extLst>
            <a:ext uri="{FF2B5EF4-FFF2-40B4-BE49-F238E27FC236}">
              <a16:creationId xmlns:a16="http://schemas.microsoft.com/office/drawing/2014/main" id="{4276014A-637C-4195-972D-413479E4B19E}"/>
            </a:ext>
          </a:extLst>
        </xdr:cNvPr>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a:extLst>
            <a:ext uri="{FF2B5EF4-FFF2-40B4-BE49-F238E27FC236}">
              <a16:creationId xmlns:a16="http://schemas.microsoft.com/office/drawing/2014/main" id="{7F4C3A2E-A8A4-4E7A-BCA0-6702B7900E68}"/>
            </a:ext>
          </a:extLst>
        </xdr:cNvPr>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a:extLst>
            <a:ext uri="{FF2B5EF4-FFF2-40B4-BE49-F238E27FC236}">
              <a16:creationId xmlns:a16="http://schemas.microsoft.com/office/drawing/2014/main" id="{7FC45B0D-160A-4FA7-A91A-13340C8399D1}"/>
            </a:ext>
          </a:extLst>
        </xdr:cNvPr>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371493" name="Rectangle 9">
          <a:extLst>
            <a:ext uri="{FF2B5EF4-FFF2-40B4-BE49-F238E27FC236}">
              <a16:creationId xmlns:a16="http://schemas.microsoft.com/office/drawing/2014/main" id="{7D2DB257-9146-480B-919E-123093354CDA}"/>
            </a:ext>
          </a:extLst>
        </xdr:cNvPr>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a:extLst>
            <a:ext uri="{FF2B5EF4-FFF2-40B4-BE49-F238E27FC236}">
              <a16:creationId xmlns:a16="http://schemas.microsoft.com/office/drawing/2014/main" id="{C4431172-65A3-4EA2-B376-6CC9C30CDCF3}"/>
            </a:ext>
          </a:extLst>
        </xdr:cNvPr>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a:extLst>
            <a:ext uri="{FF2B5EF4-FFF2-40B4-BE49-F238E27FC236}">
              <a16:creationId xmlns:a16="http://schemas.microsoft.com/office/drawing/2014/main" id="{0A07C4D4-9847-4863-BAA5-A0A24A672B37}"/>
            </a:ext>
          </a:extLst>
        </xdr:cNvPr>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31,510</a:t>
          </a:r>
        </a:p>
        <a:p>
          <a:pPr algn="r" rtl="0">
            <a:lnSpc>
              <a:spcPts val="1300"/>
            </a:lnSpc>
            <a:defRPr sz="1000"/>
          </a:pPr>
          <a:r>
            <a:rPr lang="ja-JP" altLang="en-US" sz="1100" b="1" i="0" u="none" strike="noStrike" baseline="0">
              <a:solidFill>
                <a:srgbClr val="000000"/>
              </a:solidFill>
              <a:latin typeface="ＭＳ ゴシック"/>
              <a:ea typeface="ＭＳ ゴシック"/>
            </a:rPr>
            <a:t>265.18</a:t>
          </a:r>
        </a:p>
        <a:p>
          <a:pPr algn="r" rtl="0">
            <a:lnSpc>
              <a:spcPts val="1300"/>
            </a:lnSpc>
            <a:defRPr sz="1000"/>
          </a:pPr>
          <a:r>
            <a:rPr lang="ja-JP" altLang="en-US" sz="1100" b="1" i="0" u="none" strike="noStrike" baseline="0">
              <a:solidFill>
                <a:srgbClr val="000000"/>
              </a:solidFill>
              <a:latin typeface="ＭＳ ゴシック"/>
              <a:ea typeface="ＭＳ ゴシック"/>
            </a:rPr>
            <a:t>15,991,687</a:t>
          </a:r>
        </a:p>
        <a:p>
          <a:pPr algn="r" rtl="0">
            <a:lnSpc>
              <a:spcPts val="1300"/>
            </a:lnSpc>
            <a:defRPr sz="1000"/>
          </a:pPr>
          <a:r>
            <a:rPr lang="ja-JP" altLang="en-US" sz="1100" b="1" i="0" u="none" strike="noStrike" baseline="0">
              <a:solidFill>
                <a:srgbClr val="000000"/>
              </a:solidFill>
              <a:latin typeface="ＭＳ ゴシック"/>
              <a:ea typeface="ＭＳ ゴシック"/>
            </a:rPr>
            <a:t>15,200,285</a:t>
          </a:r>
        </a:p>
        <a:p>
          <a:pPr algn="r" rtl="0">
            <a:lnSpc>
              <a:spcPts val="1300"/>
            </a:lnSpc>
            <a:defRPr sz="1000"/>
          </a:pPr>
          <a:r>
            <a:rPr lang="ja-JP" altLang="en-US" sz="1100" b="1" i="0" u="none" strike="noStrike" baseline="0">
              <a:solidFill>
                <a:srgbClr val="000000"/>
              </a:solidFill>
              <a:latin typeface="ＭＳ ゴシック"/>
              <a:ea typeface="ＭＳ ゴシック"/>
            </a:rPr>
            <a:t>731,740</a:t>
          </a:r>
        </a:p>
        <a:p>
          <a:pPr algn="r" rtl="0">
            <a:lnSpc>
              <a:spcPts val="1300"/>
            </a:lnSpc>
            <a:defRPr sz="1000"/>
          </a:pPr>
          <a:r>
            <a:rPr lang="ja-JP" altLang="en-US" sz="1100" b="1" i="0" u="none" strike="noStrike" baseline="0">
              <a:solidFill>
                <a:srgbClr val="000000"/>
              </a:solidFill>
              <a:latin typeface="ＭＳ ゴシック"/>
              <a:ea typeface="ＭＳ ゴシック"/>
            </a:rPr>
            <a:t>9,264,963</a:t>
          </a:r>
        </a:p>
        <a:p>
          <a:pPr algn="r" rtl="0">
            <a:lnSpc>
              <a:spcPts val="1300"/>
            </a:lnSpc>
            <a:defRPr sz="1000"/>
          </a:pPr>
          <a:r>
            <a:rPr lang="ja-JP" altLang="en-US" sz="1100" b="1" i="0" u="none" strike="noStrike" baseline="0">
              <a:solidFill>
                <a:srgbClr val="000000"/>
              </a:solidFill>
              <a:latin typeface="ＭＳ ゴシック"/>
              <a:ea typeface="ＭＳ ゴシック"/>
            </a:rPr>
            <a:t>18,815,473</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a:extLst>
            <a:ext uri="{FF2B5EF4-FFF2-40B4-BE49-F238E27FC236}">
              <a16:creationId xmlns:a16="http://schemas.microsoft.com/office/drawing/2014/main" id="{A7BD4C5C-2252-4285-83F3-2659A5665835}"/>
            </a:ext>
          </a:extLst>
        </xdr:cNvPr>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a:extLst>
            <a:ext uri="{FF2B5EF4-FFF2-40B4-BE49-F238E27FC236}">
              <a16:creationId xmlns:a16="http://schemas.microsoft.com/office/drawing/2014/main" id="{B9718871-9234-4D17-90BC-CF9DD752BD4C}"/>
            </a:ext>
          </a:extLst>
        </xdr:cNvPr>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a:extLst>
            <a:ext uri="{FF2B5EF4-FFF2-40B4-BE49-F238E27FC236}">
              <a16:creationId xmlns:a16="http://schemas.microsoft.com/office/drawing/2014/main" id="{57411FF0-8CC6-4C31-965C-743E56AD7787}"/>
            </a:ext>
          </a:extLst>
        </xdr:cNvPr>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17.8</a:t>
          </a:r>
        </a:p>
        <a:p>
          <a:pPr algn="r" rtl="0">
            <a:lnSpc>
              <a:spcPts val="1200"/>
            </a:lnSpc>
            <a:defRPr sz="1000"/>
          </a:pPr>
          <a:r>
            <a:rPr lang="ja-JP" altLang="en-US" sz="1100" b="1" i="0" u="none" strike="noStrike" baseline="0">
              <a:solidFill>
                <a:srgbClr val="000000"/>
              </a:solidFill>
              <a:latin typeface="ＭＳ ゴシック"/>
              <a:ea typeface="ＭＳ ゴシック"/>
            </a:rPr>
            <a:t>173.3</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a:extLst>
            <a:ext uri="{FF2B5EF4-FFF2-40B4-BE49-F238E27FC236}">
              <a16:creationId xmlns:a16="http://schemas.microsoft.com/office/drawing/2014/main" id="{0E973752-64A4-4B2B-BB81-AFE79637EE44}"/>
            </a:ext>
          </a:extLst>
        </xdr:cNvPr>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a:extLst>
            <a:ext uri="{FF2B5EF4-FFF2-40B4-BE49-F238E27FC236}">
              <a16:creationId xmlns:a16="http://schemas.microsoft.com/office/drawing/2014/main" id="{36BBAA6F-3C01-496F-8720-2FDCC31B8F09}"/>
            </a:ext>
          </a:extLst>
        </xdr:cNvPr>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a:extLst>
            <a:ext uri="{FF2B5EF4-FFF2-40B4-BE49-F238E27FC236}">
              <a16:creationId xmlns:a16="http://schemas.microsoft.com/office/drawing/2014/main" id="{EDBE7371-046B-4D6D-BF79-25AAA29BDA6F}"/>
            </a:ext>
          </a:extLst>
        </xdr:cNvPr>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Ⅰ－０  H20  Ⅰ－０  H21  Ⅰ－０  </a:t>
          </a:r>
        </a:p>
        <a:p>
          <a:pPr algn="l" rtl="0">
            <a:lnSpc>
              <a:spcPts val="1200"/>
            </a:lnSpc>
            <a:defRPr sz="1000"/>
          </a:pPr>
          <a:r>
            <a:rPr lang="ja-JP" altLang="en-US" sz="1100" b="1" i="0" u="none" strike="noStrike" baseline="0">
              <a:solidFill>
                <a:srgbClr val="000000"/>
              </a:solidFill>
              <a:latin typeface="ＭＳ ゴシック"/>
              <a:ea typeface="ＭＳ ゴシック"/>
            </a:rPr>
            <a:t>H22  Ⅰ－０  H23  Ⅰ－０</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71502" name="AutoShape 18">
          <a:extLst>
            <a:ext uri="{FF2B5EF4-FFF2-40B4-BE49-F238E27FC236}">
              <a16:creationId xmlns:a16="http://schemas.microsoft.com/office/drawing/2014/main" id="{3A571158-2F8E-4ABE-BB82-3EE400ED67A7}"/>
            </a:ext>
          </a:extLst>
        </xdr:cNvPr>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a:extLst>
            <a:ext uri="{FF2B5EF4-FFF2-40B4-BE49-F238E27FC236}">
              <a16:creationId xmlns:a16="http://schemas.microsoft.com/office/drawing/2014/main" id="{9C497838-8A3C-4BA2-B6CC-9B43A71579D9}"/>
            </a:ext>
          </a:extLst>
        </xdr:cNvPr>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a:extLst>
            <a:ext uri="{FF2B5EF4-FFF2-40B4-BE49-F238E27FC236}">
              <a16:creationId xmlns:a16="http://schemas.microsoft.com/office/drawing/2014/main" id="{302CD61E-2BC4-42BD-AE7D-B6D113F78B13}"/>
            </a:ext>
          </a:extLst>
        </xdr:cNvPr>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a:extLst>
            <a:ext uri="{FF2B5EF4-FFF2-40B4-BE49-F238E27FC236}">
              <a16:creationId xmlns:a16="http://schemas.microsoft.com/office/drawing/2014/main" id="{C10395FA-BA8F-401D-A3E5-CB6EDF1B4B36}"/>
            </a:ext>
          </a:extLst>
        </xdr:cNvPr>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71506" name="Line 22">
          <a:extLst>
            <a:ext uri="{FF2B5EF4-FFF2-40B4-BE49-F238E27FC236}">
              <a16:creationId xmlns:a16="http://schemas.microsoft.com/office/drawing/2014/main" id="{18224E4C-0CFB-4F0F-BFA9-074557BADB8C}"/>
            </a:ext>
          </a:extLst>
        </xdr:cNvPr>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71507" name="Oval 23">
          <a:extLst>
            <a:ext uri="{FF2B5EF4-FFF2-40B4-BE49-F238E27FC236}">
              <a16:creationId xmlns:a16="http://schemas.microsoft.com/office/drawing/2014/main" id="{367E3EC0-2605-433B-B380-2EA46014A4E5}"/>
            </a:ext>
          </a:extLst>
        </xdr:cNvPr>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71508" name="AutoShape 24">
          <a:extLst>
            <a:ext uri="{FF2B5EF4-FFF2-40B4-BE49-F238E27FC236}">
              <a16:creationId xmlns:a16="http://schemas.microsoft.com/office/drawing/2014/main" id="{22CE4CE0-E5A4-441D-9480-4248CC3285E4}"/>
            </a:ext>
          </a:extLst>
        </xdr:cNvPr>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71509" name="Line 25">
          <a:extLst>
            <a:ext uri="{FF2B5EF4-FFF2-40B4-BE49-F238E27FC236}">
              <a16:creationId xmlns:a16="http://schemas.microsoft.com/office/drawing/2014/main" id="{2F95A6E9-0FC1-463D-85DA-F36D8847CD2B}"/>
            </a:ext>
          </a:extLst>
        </xdr:cNvPr>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71510" name="Line 26">
          <a:extLst>
            <a:ext uri="{FF2B5EF4-FFF2-40B4-BE49-F238E27FC236}">
              <a16:creationId xmlns:a16="http://schemas.microsoft.com/office/drawing/2014/main" id="{7E35FD29-0A98-46E7-9EB5-E3CE6F641A91}"/>
            </a:ext>
          </a:extLst>
        </xdr:cNvPr>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71511" name="Line 27">
          <a:extLst>
            <a:ext uri="{FF2B5EF4-FFF2-40B4-BE49-F238E27FC236}">
              <a16:creationId xmlns:a16="http://schemas.microsoft.com/office/drawing/2014/main" id="{7168F345-08B3-4647-BA1D-3D5A68450013}"/>
            </a:ext>
          </a:extLst>
        </xdr:cNvPr>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71512" name="Line 28">
          <a:extLst>
            <a:ext uri="{FF2B5EF4-FFF2-40B4-BE49-F238E27FC236}">
              <a16:creationId xmlns:a16="http://schemas.microsoft.com/office/drawing/2014/main" id="{F43D9F39-F74C-4F58-BBDE-DD1134159C17}"/>
            </a:ext>
          </a:extLst>
        </xdr:cNvPr>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a:extLst>
            <a:ext uri="{FF2B5EF4-FFF2-40B4-BE49-F238E27FC236}">
              <a16:creationId xmlns:a16="http://schemas.microsoft.com/office/drawing/2014/main" id="{296BACC9-CEF2-4011-B31E-AFD76586D36F}"/>
            </a:ext>
          </a:extLst>
        </xdr:cNvPr>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a:extLst>
            <a:ext uri="{FF2B5EF4-FFF2-40B4-BE49-F238E27FC236}">
              <a16:creationId xmlns:a16="http://schemas.microsoft.com/office/drawing/2014/main" id="{60AD9955-7158-4DB6-9CA8-CB2A20BC0F68}"/>
            </a:ext>
          </a:extLst>
        </xdr:cNvPr>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a:extLst>
            <a:ext uri="{FF2B5EF4-FFF2-40B4-BE49-F238E27FC236}">
              <a16:creationId xmlns:a16="http://schemas.microsoft.com/office/drawing/2014/main" id="{EA5B8A53-F451-414F-A529-9F61F7F7FCAB}"/>
            </a:ext>
          </a:extLst>
        </xdr:cNvPr>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a:extLst>
            <a:ext uri="{FF2B5EF4-FFF2-40B4-BE49-F238E27FC236}">
              <a16:creationId xmlns:a16="http://schemas.microsoft.com/office/drawing/2014/main" id="{21B834C8-2658-47E0-BCB3-78059B0778ED}"/>
            </a:ext>
          </a:extLst>
        </xdr:cNvPr>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30/62</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a:extLst>
            <a:ext uri="{FF2B5EF4-FFF2-40B4-BE49-F238E27FC236}">
              <a16:creationId xmlns:a16="http://schemas.microsoft.com/office/drawing/2014/main" id="{46C8FA7E-C600-4DFD-9B30-CFB1A60F6CBE}"/>
            </a:ext>
          </a:extLst>
        </xdr:cNvPr>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a:extLst>
            <a:ext uri="{FF2B5EF4-FFF2-40B4-BE49-F238E27FC236}">
              <a16:creationId xmlns:a16="http://schemas.microsoft.com/office/drawing/2014/main" id="{D953C757-2441-4566-BFE8-75911BA8D42C}"/>
            </a:ext>
          </a:extLst>
        </xdr:cNvPr>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a:extLst>
            <a:ext uri="{FF2B5EF4-FFF2-40B4-BE49-F238E27FC236}">
              <a16:creationId xmlns:a16="http://schemas.microsoft.com/office/drawing/2014/main" id="{A20D5F7F-DCAC-43D4-9433-B43A68D9A86B}"/>
            </a:ext>
          </a:extLst>
        </xdr:cNvPr>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a:extLst>
            <a:ext uri="{FF2B5EF4-FFF2-40B4-BE49-F238E27FC236}">
              <a16:creationId xmlns:a16="http://schemas.microsoft.com/office/drawing/2014/main" id="{3681ABB3-D703-4229-99D6-4AA10236EB30}"/>
            </a:ext>
          </a:extLst>
        </xdr:cNvPr>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23.3</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71521" name="Rectangle 37">
          <a:extLst>
            <a:ext uri="{FF2B5EF4-FFF2-40B4-BE49-F238E27FC236}">
              <a16:creationId xmlns:a16="http://schemas.microsoft.com/office/drawing/2014/main" id="{229BFE62-3B2F-4BCA-9B78-979FF88B22D8}"/>
            </a:ext>
          </a:extLst>
        </xdr:cNvPr>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71522" name="Rectangle 38">
          <a:extLst>
            <a:ext uri="{FF2B5EF4-FFF2-40B4-BE49-F238E27FC236}">
              <a16:creationId xmlns:a16="http://schemas.microsoft.com/office/drawing/2014/main" id="{802E16B7-CB39-4DF3-9014-F7E47324CE29}"/>
            </a:ext>
          </a:extLst>
        </xdr:cNvPr>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a:extLst>
            <a:ext uri="{FF2B5EF4-FFF2-40B4-BE49-F238E27FC236}">
              <a16:creationId xmlns:a16="http://schemas.microsoft.com/office/drawing/2014/main" id="{982242C4-DBCF-4505-86B5-0BA42200A66D}"/>
            </a:ext>
          </a:extLst>
        </xdr:cNvPr>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a:extLst>
            <a:ext uri="{FF2B5EF4-FFF2-40B4-BE49-F238E27FC236}">
              <a16:creationId xmlns:a16="http://schemas.microsoft.com/office/drawing/2014/main" id="{8AE3AB7E-B5D0-4486-B380-4A968AB27B26}"/>
            </a:ext>
          </a:extLst>
        </xdr:cNvPr>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a:effectLst/>
              <a:latin typeface="+mn-lt"/>
              <a:ea typeface="+mn-ea"/>
              <a:cs typeface="+mn-cs"/>
            </a:rPr>
            <a:t>定員適正化計画の推進や元々の給与水準が低いこと、一部事務組合においてごみ処理・消防を行っているため類似団体よりもやや低水準で推移してきました</a:t>
          </a:r>
          <a:r>
            <a:rPr lang="ja-JP" altLang="en-US" sz="1100">
              <a:effectLst/>
              <a:latin typeface="+mn-lt"/>
              <a:ea typeface="+mn-ea"/>
              <a:cs typeface="+mn-cs"/>
            </a:rPr>
            <a:t>が、</a:t>
          </a:r>
          <a:r>
            <a:rPr lang="ja-JP" altLang="ja-JP" sz="1100">
              <a:effectLst/>
              <a:latin typeface="+mn-lt"/>
              <a:ea typeface="+mn-ea"/>
              <a:cs typeface="+mn-cs"/>
            </a:rPr>
            <a:t>平成</a:t>
          </a:r>
          <a:r>
            <a:rPr lang="en-US" altLang="ja-JP" sz="1100">
              <a:effectLst/>
              <a:latin typeface="+mn-lt"/>
              <a:ea typeface="+mn-ea"/>
              <a:cs typeface="+mn-cs"/>
            </a:rPr>
            <a:t>23</a:t>
          </a:r>
          <a:r>
            <a:rPr lang="ja-JP" altLang="ja-JP" sz="1100">
              <a:effectLst/>
              <a:latin typeface="+mn-lt"/>
              <a:ea typeface="+mn-ea"/>
              <a:cs typeface="+mn-cs"/>
            </a:rPr>
            <a:t>年度決算については、</a:t>
          </a:r>
          <a:r>
            <a:rPr lang="ja-JP" altLang="en-US" sz="1100">
              <a:effectLst/>
              <a:latin typeface="+mn-lt"/>
              <a:ea typeface="+mn-ea"/>
              <a:cs typeface="+mn-cs"/>
            </a:rPr>
            <a:t>国の緊急雇用創出事業に係る臨時職員の賃金が</a:t>
          </a:r>
          <a:r>
            <a:rPr lang="en-US" altLang="ja-JP" sz="1100">
              <a:effectLst/>
              <a:latin typeface="+mn-lt"/>
              <a:ea typeface="+mn-ea"/>
              <a:cs typeface="+mn-cs"/>
            </a:rPr>
            <a:t>240</a:t>
          </a:r>
          <a:r>
            <a:rPr lang="ja-JP" altLang="en-US" sz="1100">
              <a:effectLst/>
              <a:latin typeface="+mn-lt"/>
              <a:ea typeface="+mn-ea"/>
              <a:cs typeface="+mn-cs"/>
            </a:rPr>
            <a:t>百万円増となったこと等により昨年度より</a:t>
          </a:r>
          <a:r>
            <a:rPr lang="en-US" altLang="ja-JP" sz="1100">
              <a:effectLst/>
              <a:latin typeface="+mn-lt"/>
              <a:ea typeface="+mn-ea"/>
              <a:cs typeface="+mn-cs"/>
            </a:rPr>
            <a:t>2.2</a:t>
          </a:r>
          <a:r>
            <a:rPr lang="ja-JP" altLang="en-US" sz="1100">
              <a:effectLst/>
              <a:latin typeface="+mn-lt"/>
              <a:ea typeface="+mn-ea"/>
              <a:cs typeface="+mn-cs"/>
            </a:rPr>
            <a:t>ポイント上昇することとなった。</a:t>
          </a:r>
          <a:endParaRPr lang="ja-JP" altLang="ja-JP" sz="1100">
            <a:effectLst/>
          </a:endParaRPr>
        </a:p>
      </xdr:txBody>
    </xdr:sp>
    <xdr:clientData/>
  </xdr:twoCellAnchor>
  <xdr:oneCellAnchor>
    <xdr:from>
      <xdr:col>1</xdr:col>
      <xdr:colOff>66675</xdr:colOff>
      <xdr:row>29</xdr:row>
      <xdr:rowOff>142875</xdr:rowOff>
    </xdr:from>
    <xdr:ext cx="133350" cy="152400"/>
    <xdr:sp macro="" textlink="">
      <xdr:nvSpPr>
        <xdr:cNvPr id="11305" name="Text Box 41">
          <a:extLst>
            <a:ext uri="{FF2B5EF4-FFF2-40B4-BE49-F238E27FC236}">
              <a16:creationId xmlns:a16="http://schemas.microsoft.com/office/drawing/2014/main" id="{D1DA139D-F526-427B-8FFD-185AA4F8CCAC}"/>
            </a:ext>
          </a:extLst>
        </xdr:cNvPr>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71526" name="Line 42">
          <a:extLst>
            <a:ext uri="{FF2B5EF4-FFF2-40B4-BE49-F238E27FC236}">
              <a16:creationId xmlns:a16="http://schemas.microsoft.com/office/drawing/2014/main" id="{30532CB8-EA16-4532-9C52-3F5DA35501C0}"/>
            </a:ext>
          </a:extLst>
        </xdr:cNvPr>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a:extLst>
            <a:ext uri="{FF2B5EF4-FFF2-40B4-BE49-F238E27FC236}">
              <a16:creationId xmlns:a16="http://schemas.microsoft.com/office/drawing/2014/main" id="{0C8AB2D6-58E0-457C-9089-559BF61CE211}"/>
            </a:ext>
          </a:extLst>
        </xdr:cNvPr>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36.0</a:t>
          </a:r>
          <a:endParaRPr lang="ja-JP" altLang="en-US"/>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371528" name="Line 44">
          <a:extLst>
            <a:ext uri="{FF2B5EF4-FFF2-40B4-BE49-F238E27FC236}">
              <a16:creationId xmlns:a16="http://schemas.microsoft.com/office/drawing/2014/main" id="{97651A9F-0E77-4C56-A2E7-CD72C2B7450B}"/>
            </a:ext>
          </a:extLst>
        </xdr:cNvPr>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09" name="Text Box 45">
          <a:extLst>
            <a:ext uri="{FF2B5EF4-FFF2-40B4-BE49-F238E27FC236}">
              <a16:creationId xmlns:a16="http://schemas.microsoft.com/office/drawing/2014/main" id="{00B38E68-9E23-4944-8CB7-EB6284092C49}"/>
            </a:ext>
          </a:extLst>
        </xdr:cNvPr>
        <xdr:cNvSpPr txBox="1">
          <a:spLocks noChangeArrowheads="1"/>
        </xdr:cNvSpPr>
      </xdr:nvSpPr>
      <xdr:spPr bwMode="auto">
        <a:xfrm>
          <a:off x="25717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33.0</a:t>
          </a:r>
          <a:endParaRPr lang="ja-JP" altLang="en-US"/>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371530" name="Line 46">
          <a:extLst>
            <a:ext uri="{FF2B5EF4-FFF2-40B4-BE49-F238E27FC236}">
              <a16:creationId xmlns:a16="http://schemas.microsoft.com/office/drawing/2014/main" id="{915AEB3A-96DC-4098-8B2E-B2F777E9A6DE}"/>
            </a:ext>
          </a:extLst>
        </xdr:cNvPr>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1" name="Text Box 47">
          <a:extLst>
            <a:ext uri="{FF2B5EF4-FFF2-40B4-BE49-F238E27FC236}">
              <a16:creationId xmlns:a16="http://schemas.microsoft.com/office/drawing/2014/main" id="{0E47EEA2-6985-43BE-89C5-F114E562B5FE}"/>
            </a:ext>
          </a:extLst>
        </xdr:cNvPr>
        <xdr:cNvSpPr txBox="1">
          <a:spLocks noChangeArrowheads="1"/>
        </xdr:cNvSpPr>
      </xdr:nvSpPr>
      <xdr:spPr bwMode="auto">
        <a:xfrm>
          <a:off x="25717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371532" name="Line 48">
          <a:extLst>
            <a:ext uri="{FF2B5EF4-FFF2-40B4-BE49-F238E27FC236}">
              <a16:creationId xmlns:a16="http://schemas.microsoft.com/office/drawing/2014/main" id="{538F9F58-DEF0-4EEF-B483-61340591972B}"/>
            </a:ext>
          </a:extLst>
        </xdr:cNvPr>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3" name="Text Box 49">
          <a:extLst>
            <a:ext uri="{FF2B5EF4-FFF2-40B4-BE49-F238E27FC236}">
              <a16:creationId xmlns:a16="http://schemas.microsoft.com/office/drawing/2014/main" id="{D700EBC5-DEB7-42C6-AFF9-0739B2A19DA5}"/>
            </a:ext>
          </a:extLst>
        </xdr:cNvPr>
        <xdr:cNvSpPr txBox="1">
          <a:spLocks noChangeArrowheads="1"/>
        </xdr:cNvSpPr>
      </xdr:nvSpPr>
      <xdr:spPr bwMode="auto">
        <a:xfrm>
          <a:off x="25717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endParaRPr lang="ja-JP" altLang="en-US"/>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371534" name="Line 50">
          <a:extLst>
            <a:ext uri="{FF2B5EF4-FFF2-40B4-BE49-F238E27FC236}">
              <a16:creationId xmlns:a16="http://schemas.microsoft.com/office/drawing/2014/main" id="{9DF7CDE6-237F-43DA-8057-64EA0955DC71}"/>
            </a:ext>
          </a:extLst>
        </xdr:cNvPr>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5" name="Text Box 51">
          <a:extLst>
            <a:ext uri="{FF2B5EF4-FFF2-40B4-BE49-F238E27FC236}">
              <a16:creationId xmlns:a16="http://schemas.microsoft.com/office/drawing/2014/main" id="{83194AD6-D918-4892-947D-CCD1D301B94B}"/>
            </a:ext>
          </a:extLst>
        </xdr:cNvPr>
        <xdr:cNvSpPr txBox="1">
          <a:spLocks noChangeArrowheads="1"/>
        </xdr:cNvSpPr>
      </xdr:nvSpPr>
      <xdr:spPr bwMode="auto">
        <a:xfrm>
          <a:off x="25717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371536" name="Line 52">
          <a:extLst>
            <a:ext uri="{FF2B5EF4-FFF2-40B4-BE49-F238E27FC236}">
              <a16:creationId xmlns:a16="http://schemas.microsoft.com/office/drawing/2014/main" id="{021BED47-249D-47BF-A294-58145D22621F}"/>
            </a:ext>
          </a:extLst>
        </xdr:cNvPr>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7" name="Text Box 53">
          <a:extLst>
            <a:ext uri="{FF2B5EF4-FFF2-40B4-BE49-F238E27FC236}">
              <a16:creationId xmlns:a16="http://schemas.microsoft.com/office/drawing/2014/main" id="{DEAA2B86-21BD-4A90-80A1-D435716F7740}"/>
            </a:ext>
          </a:extLst>
        </xdr:cNvPr>
        <xdr:cNvSpPr txBox="1">
          <a:spLocks noChangeArrowheads="1"/>
        </xdr:cNvSpPr>
      </xdr:nvSpPr>
      <xdr:spPr bwMode="auto">
        <a:xfrm>
          <a:off x="25717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371538" name="Line 54">
          <a:extLst>
            <a:ext uri="{FF2B5EF4-FFF2-40B4-BE49-F238E27FC236}">
              <a16:creationId xmlns:a16="http://schemas.microsoft.com/office/drawing/2014/main" id="{611DD10C-5AAE-4C0F-A858-C4BB3D8E9CD4}"/>
            </a:ext>
          </a:extLst>
        </xdr:cNvPr>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19" name="Text Box 55">
          <a:extLst>
            <a:ext uri="{FF2B5EF4-FFF2-40B4-BE49-F238E27FC236}">
              <a16:creationId xmlns:a16="http://schemas.microsoft.com/office/drawing/2014/main" id="{B0ACBA02-9DA9-450E-9310-553691DE6199}"/>
            </a:ext>
          </a:extLst>
        </xdr:cNvPr>
        <xdr:cNvSpPr txBox="1">
          <a:spLocks noChangeArrowheads="1"/>
        </xdr:cNvSpPr>
      </xdr:nvSpPr>
      <xdr:spPr bwMode="auto">
        <a:xfrm>
          <a:off x="25717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71540" name="Line 56">
          <a:extLst>
            <a:ext uri="{FF2B5EF4-FFF2-40B4-BE49-F238E27FC236}">
              <a16:creationId xmlns:a16="http://schemas.microsoft.com/office/drawing/2014/main" id="{95C3EE1D-E06B-463F-A42D-C19A64BE3B02}"/>
            </a:ext>
          </a:extLst>
        </xdr:cNvPr>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a:extLst>
            <a:ext uri="{FF2B5EF4-FFF2-40B4-BE49-F238E27FC236}">
              <a16:creationId xmlns:a16="http://schemas.microsoft.com/office/drawing/2014/main" id="{A1CE19F1-BC3D-459F-B899-7C9D6F6CC3F3}"/>
            </a:ext>
          </a:extLst>
        </xdr:cNvPr>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71542" name="人件費グラフ枠">
          <a:extLst>
            <a:ext uri="{FF2B5EF4-FFF2-40B4-BE49-F238E27FC236}">
              <a16:creationId xmlns:a16="http://schemas.microsoft.com/office/drawing/2014/main" id="{2D70FFAA-929D-4AB6-87BF-8F3DE10AD695}"/>
            </a:ext>
          </a:extLst>
        </xdr:cNvPr>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142875</xdr:rowOff>
    </xdr:from>
    <xdr:to>
      <xdr:col>7</xdr:col>
      <xdr:colOff>19050</xdr:colOff>
      <xdr:row>41</xdr:row>
      <xdr:rowOff>76200</xdr:rowOff>
    </xdr:to>
    <xdr:sp macro="" textlink="">
      <xdr:nvSpPr>
        <xdr:cNvPr id="371543" name="Line 59">
          <a:extLst>
            <a:ext uri="{FF2B5EF4-FFF2-40B4-BE49-F238E27FC236}">
              <a16:creationId xmlns:a16="http://schemas.microsoft.com/office/drawing/2014/main" id="{31D136DF-674A-4079-B7C8-503F915945EF}"/>
            </a:ext>
          </a:extLst>
        </xdr:cNvPr>
        <xdr:cNvSpPr>
          <a:spLocks noChangeShapeType="1"/>
        </xdr:cNvSpPr>
      </xdr:nvSpPr>
      <xdr:spPr bwMode="auto">
        <a:xfrm flipV="1">
          <a:off x="4829175" y="5629275"/>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4" name="人件費最小値テキスト">
          <a:extLst>
            <a:ext uri="{FF2B5EF4-FFF2-40B4-BE49-F238E27FC236}">
              <a16:creationId xmlns:a16="http://schemas.microsoft.com/office/drawing/2014/main" id="{1DA66455-5EFF-4BEB-9408-1CC99927471D}"/>
            </a:ext>
          </a:extLst>
        </xdr:cNvPr>
        <xdr:cNvSpPr txBox="1">
          <a:spLocks noChangeArrowheads="1"/>
        </xdr:cNvSpPr>
      </xdr:nvSpPr>
      <xdr:spPr bwMode="auto">
        <a:xfrm>
          <a:off x="4914900"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31.9</a:t>
          </a:r>
          <a:endParaRPr lang="ja-JP" altLang="en-US"/>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371545" name="Line 61">
          <a:extLst>
            <a:ext uri="{FF2B5EF4-FFF2-40B4-BE49-F238E27FC236}">
              <a16:creationId xmlns:a16="http://schemas.microsoft.com/office/drawing/2014/main" id="{12E81F27-3BB7-46DD-98EB-B22B61C1EEA1}"/>
            </a:ext>
          </a:extLst>
        </xdr:cNvPr>
        <xdr:cNvSpPr>
          <a:spLocks noChangeShapeType="1"/>
        </xdr:cNvSpPr>
      </xdr:nvSpPr>
      <xdr:spPr bwMode="auto">
        <a:xfrm>
          <a:off x="4733925" y="7105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85725</xdr:rowOff>
    </xdr:from>
    <xdr:to>
      <xdr:col>8</xdr:col>
      <xdr:colOff>180975</xdr:colOff>
      <xdr:row>32</xdr:row>
      <xdr:rowOff>123825</xdr:rowOff>
    </xdr:to>
    <xdr:sp macro="" textlink="">
      <xdr:nvSpPr>
        <xdr:cNvPr id="11326" name="人件費最大値テキスト">
          <a:extLst>
            <a:ext uri="{FF2B5EF4-FFF2-40B4-BE49-F238E27FC236}">
              <a16:creationId xmlns:a16="http://schemas.microsoft.com/office/drawing/2014/main" id="{DB45423B-A06F-4013-8D29-4E0003DF49A1}"/>
            </a:ext>
          </a:extLst>
        </xdr:cNvPr>
        <xdr:cNvSpPr txBox="1">
          <a:spLocks noChangeArrowheads="1"/>
        </xdr:cNvSpPr>
      </xdr:nvSpPr>
      <xdr:spPr bwMode="auto">
        <a:xfrm>
          <a:off x="4914900" y="540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18.3</a:t>
          </a:r>
          <a:endParaRPr lang="ja-JP" altLang="en-US"/>
        </a:p>
      </xdr:txBody>
    </xdr:sp>
    <xdr:clientData/>
  </xdr:twoCellAnchor>
  <xdr:twoCellAnchor>
    <xdr:from>
      <xdr:col>6</xdr:col>
      <xdr:colOff>609600</xdr:colOff>
      <xdr:row>32</xdr:row>
      <xdr:rowOff>142875</xdr:rowOff>
    </xdr:from>
    <xdr:to>
      <xdr:col>7</xdr:col>
      <xdr:colOff>104775</xdr:colOff>
      <xdr:row>32</xdr:row>
      <xdr:rowOff>142875</xdr:rowOff>
    </xdr:to>
    <xdr:sp macro="" textlink="">
      <xdr:nvSpPr>
        <xdr:cNvPr id="371547" name="Line 63">
          <a:extLst>
            <a:ext uri="{FF2B5EF4-FFF2-40B4-BE49-F238E27FC236}">
              <a16:creationId xmlns:a16="http://schemas.microsoft.com/office/drawing/2014/main" id="{4E8CC540-66C4-40DB-BE87-9E51F1682A72}"/>
            </a:ext>
          </a:extLst>
        </xdr:cNvPr>
        <xdr:cNvSpPr>
          <a:spLocks noChangeShapeType="1"/>
        </xdr:cNvSpPr>
      </xdr:nvSpPr>
      <xdr:spPr bwMode="auto">
        <a:xfrm>
          <a:off x="4733925" y="5629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76200</xdr:rowOff>
    </xdr:from>
    <xdr:to>
      <xdr:col>7</xdr:col>
      <xdr:colOff>19050</xdr:colOff>
      <xdr:row>36</xdr:row>
      <xdr:rowOff>142875</xdr:rowOff>
    </xdr:to>
    <xdr:sp macro="" textlink="">
      <xdr:nvSpPr>
        <xdr:cNvPr id="371548" name="Line 64">
          <a:extLst>
            <a:ext uri="{FF2B5EF4-FFF2-40B4-BE49-F238E27FC236}">
              <a16:creationId xmlns:a16="http://schemas.microsoft.com/office/drawing/2014/main" id="{D209EAE2-BCB0-47BC-9B00-907C961F78BB}"/>
            </a:ext>
          </a:extLst>
        </xdr:cNvPr>
        <xdr:cNvSpPr>
          <a:spLocks noChangeShapeType="1"/>
        </xdr:cNvSpPr>
      </xdr:nvSpPr>
      <xdr:spPr bwMode="auto">
        <a:xfrm>
          <a:off x="3990975" y="6076950"/>
          <a:ext cx="83820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123825</xdr:rowOff>
    </xdr:from>
    <xdr:to>
      <xdr:col>8</xdr:col>
      <xdr:colOff>180975</xdr:colOff>
      <xdr:row>36</xdr:row>
      <xdr:rowOff>161925</xdr:rowOff>
    </xdr:to>
    <xdr:sp macro="" textlink="">
      <xdr:nvSpPr>
        <xdr:cNvPr id="11329" name="人件費平均値テキスト">
          <a:extLst>
            <a:ext uri="{FF2B5EF4-FFF2-40B4-BE49-F238E27FC236}">
              <a16:creationId xmlns:a16="http://schemas.microsoft.com/office/drawing/2014/main" id="{4488098C-F22F-4E1F-9B3B-56308F5FED8D}"/>
            </a:ext>
          </a:extLst>
        </xdr:cNvPr>
        <xdr:cNvSpPr txBox="1">
          <a:spLocks noChangeArrowheads="1"/>
        </xdr:cNvSpPr>
      </xdr:nvSpPr>
      <xdr:spPr bwMode="auto">
        <a:xfrm>
          <a:off x="49149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24.5</a:t>
          </a:r>
          <a:endParaRPr lang="ja-JP" altLang="en-US"/>
        </a:p>
      </xdr:txBody>
    </xdr:sp>
    <xdr:clientData/>
  </xdr:twoCellAnchor>
  <xdr:twoCellAnchor>
    <xdr:from>
      <xdr:col>6</xdr:col>
      <xdr:colOff>647700</xdr:colOff>
      <xdr:row>36</xdr:row>
      <xdr:rowOff>85725</xdr:rowOff>
    </xdr:from>
    <xdr:to>
      <xdr:col>7</xdr:col>
      <xdr:colOff>66675</xdr:colOff>
      <xdr:row>37</xdr:row>
      <xdr:rowOff>9525</xdr:rowOff>
    </xdr:to>
    <xdr:sp macro="" textlink="">
      <xdr:nvSpPr>
        <xdr:cNvPr id="371550" name="AutoShape 66">
          <a:extLst>
            <a:ext uri="{FF2B5EF4-FFF2-40B4-BE49-F238E27FC236}">
              <a16:creationId xmlns:a16="http://schemas.microsoft.com/office/drawing/2014/main" id="{F4565AD9-A3F9-43F2-98D8-B60BF23DA1BE}"/>
            </a:ext>
          </a:extLst>
        </xdr:cNvPr>
        <xdr:cNvSpPr>
          <a:spLocks noChangeArrowheads="1"/>
        </xdr:cNvSpPr>
      </xdr:nvSpPr>
      <xdr:spPr bwMode="auto">
        <a:xfrm>
          <a:off x="4772025" y="6257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76200</xdr:rowOff>
    </xdr:from>
    <xdr:to>
      <xdr:col>5</xdr:col>
      <xdr:colOff>552450</xdr:colOff>
      <xdr:row>36</xdr:row>
      <xdr:rowOff>114300</xdr:rowOff>
    </xdr:to>
    <xdr:sp macro="" textlink="">
      <xdr:nvSpPr>
        <xdr:cNvPr id="371551" name="Line 67">
          <a:extLst>
            <a:ext uri="{FF2B5EF4-FFF2-40B4-BE49-F238E27FC236}">
              <a16:creationId xmlns:a16="http://schemas.microsoft.com/office/drawing/2014/main" id="{2DE07DD6-9292-4135-B134-0D9C8C512FF1}"/>
            </a:ext>
          </a:extLst>
        </xdr:cNvPr>
        <xdr:cNvSpPr>
          <a:spLocks noChangeShapeType="1"/>
        </xdr:cNvSpPr>
      </xdr:nvSpPr>
      <xdr:spPr bwMode="auto">
        <a:xfrm flipV="1">
          <a:off x="3095625" y="6076950"/>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28575</xdr:rowOff>
    </xdr:from>
    <xdr:to>
      <xdr:col>5</xdr:col>
      <xdr:colOff>600075</xdr:colOff>
      <xdr:row>36</xdr:row>
      <xdr:rowOff>133350</xdr:rowOff>
    </xdr:to>
    <xdr:sp macro="" textlink="">
      <xdr:nvSpPr>
        <xdr:cNvPr id="371552" name="AutoShape 68">
          <a:extLst>
            <a:ext uri="{FF2B5EF4-FFF2-40B4-BE49-F238E27FC236}">
              <a16:creationId xmlns:a16="http://schemas.microsoft.com/office/drawing/2014/main" id="{3DFA2ED8-067A-4F09-827D-2465B17CCDF6}"/>
            </a:ext>
          </a:extLst>
        </xdr:cNvPr>
        <xdr:cNvSpPr>
          <a:spLocks noChangeArrowheads="1"/>
        </xdr:cNvSpPr>
      </xdr:nvSpPr>
      <xdr:spPr bwMode="auto">
        <a:xfrm>
          <a:off x="39338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142875</xdr:rowOff>
    </xdr:from>
    <xdr:to>
      <xdr:col>6</xdr:col>
      <xdr:colOff>219075</xdr:colOff>
      <xdr:row>38</xdr:row>
      <xdr:rowOff>9525</xdr:rowOff>
    </xdr:to>
    <xdr:sp macro="" textlink="">
      <xdr:nvSpPr>
        <xdr:cNvPr id="11333" name="Text Box 69">
          <a:extLst>
            <a:ext uri="{FF2B5EF4-FFF2-40B4-BE49-F238E27FC236}">
              <a16:creationId xmlns:a16="http://schemas.microsoft.com/office/drawing/2014/main" id="{3D245FDF-02BB-4F9B-B28E-123AE85E93CC}"/>
            </a:ext>
          </a:extLst>
        </xdr:cNvPr>
        <xdr:cNvSpPr txBox="1">
          <a:spLocks noChangeArrowheads="1"/>
        </xdr:cNvSpPr>
      </xdr:nvSpPr>
      <xdr:spPr bwMode="auto">
        <a:xfrm>
          <a:off x="3609975" y="631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endParaRPr lang="ja-JP" altLang="en-US"/>
        </a:p>
      </xdr:txBody>
    </xdr:sp>
    <xdr:clientData/>
  </xdr:twoCellAnchor>
  <xdr:twoCellAnchor>
    <xdr:from>
      <xdr:col>3</xdr:col>
      <xdr:colOff>142875</xdr:colOff>
      <xdr:row>36</xdr:row>
      <xdr:rowOff>114300</xdr:rowOff>
    </xdr:from>
    <xdr:to>
      <xdr:col>4</xdr:col>
      <xdr:colOff>342900</xdr:colOff>
      <xdr:row>37</xdr:row>
      <xdr:rowOff>66675</xdr:rowOff>
    </xdr:to>
    <xdr:sp macro="" textlink="">
      <xdr:nvSpPr>
        <xdr:cNvPr id="371554" name="Line 70">
          <a:extLst>
            <a:ext uri="{FF2B5EF4-FFF2-40B4-BE49-F238E27FC236}">
              <a16:creationId xmlns:a16="http://schemas.microsoft.com/office/drawing/2014/main" id="{BF6D1478-532B-4EC3-A40C-937953856843}"/>
            </a:ext>
          </a:extLst>
        </xdr:cNvPr>
        <xdr:cNvSpPr>
          <a:spLocks noChangeShapeType="1"/>
        </xdr:cNvSpPr>
      </xdr:nvSpPr>
      <xdr:spPr bwMode="auto">
        <a:xfrm flipV="1">
          <a:off x="2209800" y="62865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28575</xdr:rowOff>
    </xdr:from>
    <xdr:to>
      <xdr:col>4</xdr:col>
      <xdr:colOff>400050</xdr:colOff>
      <xdr:row>37</xdr:row>
      <xdr:rowOff>133350</xdr:rowOff>
    </xdr:to>
    <xdr:sp macro="" textlink="">
      <xdr:nvSpPr>
        <xdr:cNvPr id="371555" name="AutoShape 71">
          <a:extLst>
            <a:ext uri="{FF2B5EF4-FFF2-40B4-BE49-F238E27FC236}">
              <a16:creationId xmlns:a16="http://schemas.microsoft.com/office/drawing/2014/main" id="{26591429-C5D1-4682-997F-A205695305BF}"/>
            </a:ext>
          </a:extLst>
        </xdr:cNvPr>
        <xdr:cNvSpPr>
          <a:spLocks noChangeArrowheads="1"/>
        </xdr:cNvSpPr>
      </xdr:nvSpPr>
      <xdr:spPr bwMode="auto">
        <a:xfrm>
          <a:off x="3048000" y="637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142875</xdr:rowOff>
    </xdr:from>
    <xdr:to>
      <xdr:col>5</xdr:col>
      <xdr:colOff>38100</xdr:colOff>
      <xdr:row>39</xdr:row>
      <xdr:rowOff>9525</xdr:rowOff>
    </xdr:to>
    <xdr:sp macro="" textlink="">
      <xdr:nvSpPr>
        <xdr:cNvPr id="11336" name="Text Box 72">
          <a:extLst>
            <a:ext uri="{FF2B5EF4-FFF2-40B4-BE49-F238E27FC236}">
              <a16:creationId xmlns:a16="http://schemas.microsoft.com/office/drawing/2014/main" id="{E5BDEF4D-CF3C-461C-89AE-B1196667B08F}"/>
            </a:ext>
          </a:extLst>
        </xdr:cNvPr>
        <xdr:cNvSpPr txBox="1">
          <a:spLocks noChangeArrowheads="1"/>
        </xdr:cNvSpPr>
      </xdr:nvSpPr>
      <xdr:spPr bwMode="auto">
        <a:xfrm>
          <a:off x="2714625"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25.6</a:t>
          </a:r>
          <a:endParaRPr lang="ja-JP" altLang="en-US"/>
        </a:p>
      </xdr:txBody>
    </xdr:sp>
    <xdr:clientData/>
  </xdr:twoCellAnchor>
  <xdr:twoCellAnchor>
    <xdr:from>
      <xdr:col>1</xdr:col>
      <xdr:colOff>628650</xdr:colOff>
      <xdr:row>37</xdr:row>
      <xdr:rowOff>66675</xdr:rowOff>
    </xdr:from>
    <xdr:to>
      <xdr:col>3</xdr:col>
      <xdr:colOff>142875</xdr:colOff>
      <xdr:row>38</xdr:row>
      <xdr:rowOff>38100</xdr:rowOff>
    </xdr:to>
    <xdr:sp macro="" textlink="">
      <xdr:nvSpPr>
        <xdr:cNvPr id="371557" name="Line 73">
          <a:extLst>
            <a:ext uri="{FF2B5EF4-FFF2-40B4-BE49-F238E27FC236}">
              <a16:creationId xmlns:a16="http://schemas.microsoft.com/office/drawing/2014/main" id="{1E578E1B-BDF3-46FF-8D24-F57AB8A5583E}"/>
            </a:ext>
          </a:extLst>
        </xdr:cNvPr>
        <xdr:cNvSpPr>
          <a:spLocks noChangeShapeType="1"/>
        </xdr:cNvSpPr>
      </xdr:nvSpPr>
      <xdr:spPr bwMode="auto">
        <a:xfrm flipV="1">
          <a:off x="1323975" y="64103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76200</xdr:rowOff>
    </xdr:from>
    <xdr:to>
      <xdr:col>3</xdr:col>
      <xdr:colOff>190500</xdr:colOff>
      <xdr:row>38</xdr:row>
      <xdr:rowOff>0</xdr:rowOff>
    </xdr:to>
    <xdr:sp macro="" textlink="">
      <xdr:nvSpPr>
        <xdr:cNvPr id="371558" name="AutoShape 74">
          <a:extLst>
            <a:ext uri="{FF2B5EF4-FFF2-40B4-BE49-F238E27FC236}">
              <a16:creationId xmlns:a16="http://schemas.microsoft.com/office/drawing/2014/main" id="{267CB4D9-EE4E-49F1-9F22-076F4C2C83F3}"/>
            </a:ext>
          </a:extLst>
        </xdr:cNvPr>
        <xdr:cNvSpPr>
          <a:spLocks noChangeArrowheads="1"/>
        </xdr:cNvSpPr>
      </xdr:nvSpPr>
      <xdr:spPr bwMode="auto">
        <a:xfrm>
          <a:off x="2162175" y="641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19050</xdr:rowOff>
    </xdr:from>
    <xdr:to>
      <xdr:col>3</xdr:col>
      <xdr:colOff>523875</xdr:colOff>
      <xdr:row>39</xdr:row>
      <xdr:rowOff>57150</xdr:rowOff>
    </xdr:to>
    <xdr:sp macro="" textlink="">
      <xdr:nvSpPr>
        <xdr:cNvPr id="11339" name="Text Box 75">
          <a:extLst>
            <a:ext uri="{FF2B5EF4-FFF2-40B4-BE49-F238E27FC236}">
              <a16:creationId xmlns:a16="http://schemas.microsoft.com/office/drawing/2014/main" id="{B8B2333F-23DF-4A68-AB6F-576942202D4D}"/>
            </a:ext>
          </a:extLst>
        </xdr:cNvPr>
        <xdr:cNvSpPr txBox="1">
          <a:spLocks noChangeArrowheads="1"/>
        </xdr:cNvSpPr>
      </xdr:nvSpPr>
      <xdr:spPr bwMode="auto">
        <a:xfrm>
          <a:off x="1828800"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endParaRPr lang="ja-JP" altLang="en-US"/>
        </a:p>
      </xdr:txBody>
    </xdr:sp>
    <xdr:clientData/>
  </xdr:twoCellAnchor>
  <xdr:twoCellAnchor>
    <xdr:from>
      <xdr:col>1</xdr:col>
      <xdr:colOff>571500</xdr:colOff>
      <xdr:row>38</xdr:row>
      <xdr:rowOff>47625</xdr:rowOff>
    </xdr:from>
    <xdr:to>
      <xdr:col>1</xdr:col>
      <xdr:colOff>676275</xdr:colOff>
      <xdr:row>38</xdr:row>
      <xdr:rowOff>142875</xdr:rowOff>
    </xdr:to>
    <xdr:sp macro="" textlink="">
      <xdr:nvSpPr>
        <xdr:cNvPr id="371560" name="AutoShape 76">
          <a:extLst>
            <a:ext uri="{FF2B5EF4-FFF2-40B4-BE49-F238E27FC236}">
              <a16:creationId xmlns:a16="http://schemas.microsoft.com/office/drawing/2014/main" id="{8EB1D55E-7774-4A40-BDC5-12204A994251}"/>
            </a:ext>
          </a:extLst>
        </xdr:cNvPr>
        <xdr:cNvSpPr>
          <a:spLocks noChangeArrowheads="1"/>
        </xdr:cNvSpPr>
      </xdr:nvSpPr>
      <xdr:spPr bwMode="auto">
        <a:xfrm>
          <a:off x="1266825" y="656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161925</xdr:rowOff>
    </xdr:from>
    <xdr:to>
      <xdr:col>2</xdr:col>
      <xdr:colOff>323850</xdr:colOff>
      <xdr:row>40</xdr:row>
      <xdr:rowOff>28575</xdr:rowOff>
    </xdr:to>
    <xdr:sp macro="" textlink="">
      <xdr:nvSpPr>
        <xdr:cNvPr id="11341" name="Text Box 77">
          <a:extLst>
            <a:ext uri="{FF2B5EF4-FFF2-40B4-BE49-F238E27FC236}">
              <a16:creationId xmlns:a16="http://schemas.microsoft.com/office/drawing/2014/main" id="{E91695E2-D394-499D-8505-DDB66DD14436}"/>
            </a:ext>
          </a:extLst>
        </xdr:cNvPr>
        <xdr:cNvSpPr txBox="1">
          <a:spLocks noChangeArrowheads="1"/>
        </xdr:cNvSpPr>
      </xdr:nvSpPr>
      <xdr:spPr bwMode="auto">
        <a:xfrm>
          <a:off x="9429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27.3</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a:extLst>
            <a:ext uri="{FF2B5EF4-FFF2-40B4-BE49-F238E27FC236}">
              <a16:creationId xmlns:a16="http://schemas.microsoft.com/office/drawing/2014/main" id="{E9BF3072-62E2-48F7-BAD1-1F45F9595850}"/>
            </a:ext>
          </a:extLst>
        </xdr:cNvPr>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a:extLst>
            <a:ext uri="{FF2B5EF4-FFF2-40B4-BE49-F238E27FC236}">
              <a16:creationId xmlns:a16="http://schemas.microsoft.com/office/drawing/2014/main" id="{A5C71613-4411-4906-9268-321CB9E7E969}"/>
            </a:ext>
          </a:extLst>
        </xdr:cNvPr>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a:extLst>
            <a:ext uri="{FF2B5EF4-FFF2-40B4-BE49-F238E27FC236}">
              <a16:creationId xmlns:a16="http://schemas.microsoft.com/office/drawing/2014/main" id="{F2713778-29D9-4281-AE6C-CD32B9E79080}"/>
            </a:ext>
          </a:extLst>
        </xdr:cNvPr>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a:extLst>
            <a:ext uri="{FF2B5EF4-FFF2-40B4-BE49-F238E27FC236}">
              <a16:creationId xmlns:a16="http://schemas.microsoft.com/office/drawing/2014/main" id="{8F3416BE-A303-49CC-A8D9-3E731DB221A6}"/>
            </a:ext>
          </a:extLst>
        </xdr:cNvPr>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a:extLst>
            <a:ext uri="{FF2B5EF4-FFF2-40B4-BE49-F238E27FC236}">
              <a16:creationId xmlns:a16="http://schemas.microsoft.com/office/drawing/2014/main" id="{85AB099B-9184-45EA-92AF-E48A6679389C}"/>
            </a:ext>
          </a:extLst>
        </xdr:cNvPr>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36</xdr:row>
      <xdr:rowOff>95250</xdr:rowOff>
    </xdr:from>
    <xdr:to>
      <xdr:col>7</xdr:col>
      <xdr:colOff>66675</xdr:colOff>
      <xdr:row>37</xdr:row>
      <xdr:rowOff>19050</xdr:rowOff>
    </xdr:to>
    <xdr:sp macro="" textlink="">
      <xdr:nvSpPr>
        <xdr:cNvPr id="371567" name="Oval 83">
          <a:extLst>
            <a:ext uri="{FF2B5EF4-FFF2-40B4-BE49-F238E27FC236}">
              <a16:creationId xmlns:a16="http://schemas.microsoft.com/office/drawing/2014/main" id="{146728A2-3E32-4A22-8C1D-C4B256364918}"/>
            </a:ext>
          </a:extLst>
        </xdr:cNvPr>
        <xdr:cNvSpPr>
          <a:spLocks noChangeArrowheads="1"/>
        </xdr:cNvSpPr>
      </xdr:nvSpPr>
      <xdr:spPr bwMode="auto">
        <a:xfrm>
          <a:off x="4772025" y="626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95250</xdr:rowOff>
    </xdr:from>
    <xdr:to>
      <xdr:col>8</xdr:col>
      <xdr:colOff>180975</xdr:colOff>
      <xdr:row>37</xdr:row>
      <xdr:rowOff>133350</xdr:rowOff>
    </xdr:to>
    <xdr:sp macro="" textlink="">
      <xdr:nvSpPr>
        <xdr:cNvPr id="11348" name="人件費該当値テキスト">
          <a:extLst>
            <a:ext uri="{FF2B5EF4-FFF2-40B4-BE49-F238E27FC236}">
              <a16:creationId xmlns:a16="http://schemas.microsoft.com/office/drawing/2014/main" id="{FF230DBC-27F0-4756-B939-2CC4EB6CCAFC}"/>
            </a:ext>
          </a:extLst>
        </xdr:cNvPr>
        <xdr:cNvSpPr txBox="1">
          <a:spLocks noChangeArrowheads="1"/>
        </xdr:cNvSpPr>
      </xdr:nvSpPr>
      <xdr:spPr bwMode="auto">
        <a:xfrm>
          <a:off x="491490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24.6</a:t>
          </a:r>
          <a:endParaRPr lang="ja-JP" altLang="en-US"/>
        </a:p>
      </xdr:txBody>
    </xdr:sp>
    <xdr:clientData/>
  </xdr:twoCellAnchor>
  <xdr:twoCellAnchor>
    <xdr:from>
      <xdr:col>5</xdr:col>
      <xdr:colOff>495300</xdr:colOff>
      <xdr:row>35</xdr:row>
      <xdr:rowOff>28575</xdr:rowOff>
    </xdr:from>
    <xdr:to>
      <xdr:col>5</xdr:col>
      <xdr:colOff>600075</xdr:colOff>
      <xdr:row>35</xdr:row>
      <xdr:rowOff>123825</xdr:rowOff>
    </xdr:to>
    <xdr:sp macro="" textlink="">
      <xdr:nvSpPr>
        <xdr:cNvPr id="371569" name="Oval 85">
          <a:extLst>
            <a:ext uri="{FF2B5EF4-FFF2-40B4-BE49-F238E27FC236}">
              <a16:creationId xmlns:a16="http://schemas.microsoft.com/office/drawing/2014/main" id="{305CC628-D936-4B4F-AAA3-2AF4435C694D}"/>
            </a:ext>
          </a:extLst>
        </xdr:cNvPr>
        <xdr:cNvSpPr>
          <a:spLocks noChangeArrowheads="1"/>
        </xdr:cNvSpPr>
      </xdr:nvSpPr>
      <xdr:spPr bwMode="auto">
        <a:xfrm>
          <a:off x="3933825" y="6029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161925</xdr:rowOff>
    </xdr:from>
    <xdr:to>
      <xdr:col>6</xdr:col>
      <xdr:colOff>219075</xdr:colOff>
      <xdr:row>35</xdr:row>
      <xdr:rowOff>28575</xdr:rowOff>
    </xdr:to>
    <xdr:sp macro="" textlink="">
      <xdr:nvSpPr>
        <xdr:cNvPr id="11350" name="Text Box 86">
          <a:extLst>
            <a:ext uri="{FF2B5EF4-FFF2-40B4-BE49-F238E27FC236}">
              <a16:creationId xmlns:a16="http://schemas.microsoft.com/office/drawing/2014/main" id="{A846F5D4-1D3E-4107-8600-0077F02AF176}"/>
            </a:ext>
          </a:extLst>
        </xdr:cNvPr>
        <xdr:cNvSpPr txBox="1">
          <a:spLocks noChangeArrowheads="1"/>
        </xdr:cNvSpPr>
      </xdr:nvSpPr>
      <xdr:spPr bwMode="auto">
        <a:xfrm>
          <a:off x="3609975" y="581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22.4</a:t>
          </a:r>
          <a:endParaRPr lang="ja-JP" altLang="en-US"/>
        </a:p>
      </xdr:txBody>
    </xdr:sp>
    <xdr:clientData/>
  </xdr:twoCellAnchor>
  <xdr:twoCellAnchor>
    <xdr:from>
      <xdr:col>4</xdr:col>
      <xdr:colOff>295275</xdr:colOff>
      <xdr:row>36</xdr:row>
      <xdr:rowOff>57150</xdr:rowOff>
    </xdr:from>
    <xdr:to>
      <xdr:col>4</xdr:col>
      <xdr:colOff>400050</xdr:colOff>
      <xdr:row>36</xdr:row>
      <xdr:rowOff>161925</xdr:rowOff>
    </xdr:to>
    <xdr:sp macro="" textlink="">
      <xdr:nvSpPr>
        <xdr:cNvPr id="371571" name="Oval 87">
          <a:extLst>
            <a:ext uri="{FF2B5EF4-FFF2-40B4-BE49-F238E27FC236}">
              <a16:creationId xmlns:a16="http://schemas.microsoft.com/office/drawing/2014/main" id="{BB02B42B-8A71-4C38-899F-9F4C0BA9A86D}"/>
            </a:ext>
          </a:extLst>
        </xdr:cNvPr>
        <xdr:cNvSpPr>
          <a:spLocks noChangeArrowheads="1"/>
        </xdr:cNvSpPr>
      </xdr:nvSpPr>
      <xdr:spPr bwMode="auto">
        <a:xfrm>
          <a:off x="3048000" y="622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28575</xdr:rowOff>
    </xdr:from>
    <xdr:to>
      <xdr:col>5</xdr:col>
      <xdr:colOff>38100</xdr:colOff>
      <xdr:row>36</xdr:row>
      <xdr:rowOff>66675</xdr:rowOff>
    </xdr:to>
    <xdr:sp macro="" textlink="">
      <xdr:nvSpPr>
        <xdr:cNvPr id="11352" name="Text Box 88">
          <a:extLst>
            <a:ext uri="{FF2B5EF4-FFF2-40B4-BE49-F238E27FC236}">
              <a16:creationId xmlns:a16="http://schemas.microsoft.com/office/drawing/2014/main" id="{F13E0681-5F33-4CAD-9CD7-4B808E49B447}"/>
            </a:ext>
          </a:extLst>
        </xdr:cNvPr>
        <xdr:cNvSpPr txBox="1">
          <a:spLocks noChangeArrowheads="1"/>
        </xdr:cNvSpPr>
      </xdr:nvSpPr>
      <xdr:spPr bwMode="auto">
        <a:xfrm>
          <a:off x="271462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24.3</a:t>
          </a:r>
          <a:endParaRPr lang="ja-JP" altLang="en-US"/>
        </a:p>
      </xdr:txBody>
    </xdr:sp>
    <xdr:clientData/>
  </xdr:twoCellAnchor>
  <xdr:twoCellAnchor>
    <xdr:from>
      <xdr:col>3</xdr:col>
      <xdr:colOff>95250</xdr:colOff>
      <xdr:row>37</xdr:row>
      <xdr:rowOff>19050</xdr:rowOff>
    </xdr:from>
    <xdr:to>
      <xdr:col>3</xdr:col>
      <xdr:colOff>190500</xdr:colOff>
      <xdr:row>37</xdr:row>
      <xdr:rowOff>123825</xdr:rowOff>
    </xdr:to>
    <xdr:sp macro="" textlink="">
      <xdr:nvSpPr>
        <xdr:cNvPr id="371573" name="Oval 89">
          <a:extLst>
            <a:ext uri="{FF2B5EF4-FFF2-40B4-BE49-F238E27FC236}">
              <a16:creationId xmlns:a16="http://schemas.microsoft.com/office/drawing/2014/main" id="{1BC6EA9C-7DD3-4700-80BD-BC7DA7A5660D}"/>
            </a:ext>
          </a:extLst>
        </xdr:cNvPr>
        <xdr:cNvSpPr>
          <a:spLocks noChangeArrowheads="1"/>
        </xdr:cNvSpPr>
      </xdr:nvSpPr>
      <xdr:spPr bwMode="auto">
        <a:xfrm>
          <a:off x="2162175" y="636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161925</xdr:rowOff>
    </xdr:from>
    <xdr:to>
      <xdr:col>3</xdr:col>
      <xdr:colOff>523875</xdr:colOff>
      <xdr:row>37</xdr:row>
      <xdr:rowOff>28575</xdr:rowOff>
    </xdr:to>
    <xdr:sp macro="" textlink="">
      <xdr:nvSpPr>
        <xdr:cNvPr id="11354" name="Text Box 90">
          <a:extLst>
            <a:ext uri="{FF2B5EF4-FFF2-40B4-BE49-F238E27FC236}">
              <a16:creationId xmlns:a16="http://schemas.microsoft.com/office/drawing/2014/main" id="{33D0D962-E113-42CF-87FC-C52A6F781EE5}"/>
            </a:ext>
          </a:extLst>
        </xdr:cNvPr>
        <xdr:cNvSpPr txBox="1">
          <a:spLocks noChangeArrowheads="1"/>
        </xdr:cNvSpPr>
      </xdr:nvSpPr>
      <xdr:spPr bwMode="auto">
        <a:xfrm>
          <a:off x="18288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25.5</a:t>
          </a:r>
          <a:endParaRPr lang="ja-JP" altLang="en-US"/>
        </a:p>
      </xdr:txBody>
    </xdr:sp>
    <xdr:clientData/>
  </xdr:twoCellAnchor>
  <xdr:twoCellAnchor>
    <xdr:from>
      <xdr:col>1</xdr:col>
      <xdr:colOff>571500</xdr:colOff>
      <xdr:row>37</xdr:row>
      <xdr:rowOff>161925</xdr:rowOff>
    </xdr:from>
    <xdr:to>
      <xdr:col>1</xdr:col>
      <xdr:colOff>676275</xdr:colOff>
      <xdr:row>38</xdr:row>
      <xdr:rowOff>95250</xdr:rowOff>
    </xdr:to>
    <xdr:sp macro="" textlink="">
      <xdr:nvSpPr>
        <xdr:cNvPr id="371575" name="Oval 91">
          <a:extLst>
            <a:ext uri="{FF2B5EF4-FFF2-40B4-BE49-F238E27FC236}">
              <a16:creationId xmlns:a16="http://schemas.microsoft.com/office/drawing/2014/main" id="{CE6F41C6-28F7-4C79-8190-AA84D666E6F8}"/>
            </a:ext>
          </a:extLst>
        </xdr:cNvPr>
        <xdr:cNvSpPr>
          <a:spLocks noChangeArrowheads="1"/>
        </xdr:cNvSpPr>
      </xdr:nvSpPr>
      <xdr:spPr bwMode="auto">
        <a:xfrm>
          <a:off x="1266825" y="650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36</xdr:row>
      <xdr:rowOff>133350</xdr:rowOff>
    </xdr:from>
    <xdr:to>
      <xdr:col>2</xdr:col>
      <xdr:colOff>323850</xdr:colOff>
      <xdr:row>38</xdr:row>
      <xdr:rowOff>0</xdr:rowOff>
    </xdr:to>
    <xdr:sp macro="" textlink="">
      <xdr:nvSpPr>
        <xdr:cNvPr id="11356" name="Text Box 92">
          <a:extLst>
            <a:ext uri="{FF2B5EF4-FFF2-40B4-BE49-F238E27FC236}">
              <a16:creationId xmlns:a16="http://schemas.microsoft.com/office/drawing/2014/main" id="{365212E5-209B-45BB-9453-B3763652053D}"/>
            </a:ext>
          </a:extLst>
        </xdr:cNvPr>
        <xdr:cNvSpPr txBox="1">
          <a:spLocks noChangeArrowheads="1"/>
        </xdr:cNvSpPr>
      </xdr:nvSpPr>
      <xdr:spPr bwMode="auto">
        <a:xfrm>
          <a:off x="942975"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26.8</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a:extLst>
            <a:ext uri="{FF2B5EF4-FFF2-40B4-BE49-F238E27FC236}">
              <a16:creationId xmlns:a16="http://schemas.microsoft.com/office/drawing/2014/main" id="{655EC2D0-3C24-4BF4-B71F-48A630EE8B02}"/>
            </a:ext>
          </a:extLst>
        </xdr:cNvPr>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a:extLst>
            <a:ext uri="{FF2B5EF4-FFF2-40B4-BE49-F238E27FC236}">
              <a16:creationId xmlns:a16="http://schemas.microsoft.com/office/drawing/2014/main" id="{EC56CECE-9E0A-4BE8-A92F-88D93A926D5D}"/>
            </a:ext>
          </a:extLst>
        </xdr:cNvPr>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a:extLst>
            <a:ext uri="{FF2B5EF4-FFF2-40B4-BE49-F238E27FC236}">
              <a16:creationId xmlns:a16="http://schemas.microsoft.com/office/drawing/2014/main" id="{054EF5A6-7A5F-4153-965E-AA342C460706}"/>
            </a:ext>
          </a:extLst>
        </xdr:cNvPr>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55/62</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a:extLst>
            <a:ext uri="{FF2B5EF4-FFF2-40B4-BE49-F238E27FC236}">
              <a16:creationId xmlns:a16="http://schemas.microsoft.com/office/drawing/2014/main" id="{B5AF04A4-7FA6-4C24-91F2-D47207B8323D}"/>
            </a:ext>
          </a:extLst>
        </xdr:cNvPr>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a:extLst>
            <a:ext uri="{FF2B5EF4-FFF2-40B4-BE49-F238E27FC236}">
              <a16:creationId xmlns:a16="http://schemas.microsoft.com/office/drawing/2014/main" id="{6C481322-5DE4-462C-A56D-D1574703E93C}"/>
            </a:ext>
          </a:extLst>
        </xdr:cNvPr>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a:extLst>
            <a:ext uri="{FF2B5EF4-FFF2-40B4-BE49-F238E27FC236}">
              <a16:creationId xmlns:a16="http://schemas.microsoft.com/office/drawing/2014/main" id="{261F9DE3-F129-4B07-AF1F-85BD64EAAE49}"/>
            </a:ext>
          </a:extLst>
        </xdr:cNvPr>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a:extLst>
            <a:ext uri="{FF2B5EF4-FFF2-40B4-BE49-F238E27FC236}">
              <a16:creationId xmlns:a16="http://schemas.microsoft.com/office/drawing/2014/main" id="{04A2B62B-CCBB-4F92-97D2-32DFF9A134C6}"/>
            </a:ext>
          </a:extLst>
        </xdr:cNvPr>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71584" name="Rectangle 100">
          <a:extLst>
            <a:ext uri="{FF2B5EF4-FFF2-40B4-BE49-F238E27FC236}">
              <a16:creationId xmlns:a16="http://schemas.microsoft.com/office/drawing/2014/main" id="{0A0C2DDC-A60A-43FF-A1DB-DC125B1A91AE}"/>
            </a:ext>
          </a:extLst>
        </xdr:cNvPr>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71585" name="Rectangle 101">
          <a:extLst>
            <a:ext uri="{FF2B5EF4-FFF2-40B4-BE49-F238E27FC236}">
              <a16:creationId xmlns:a16="http://schemas.microsoft.com/office/drawing/2014/main" id="{5AF0C072-978A-4C11-B012-D3846D070A9C}"/>
            </a:ext>
          </a:extLst>
        </xdr:cNvPr>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a:extLst>
            <a:ext uri="{FF2B5EF4-FFF2-40B4-BE49-F238E27FC236}">
              <a16:creationId xmlns:a16="http://schemas.microsoft.com/office/drawing/2014/main" id="{402B97DF-C6D0-4C64-8342-70CE464A4E6B}"/>
            </a:ext>
          </a:extLst>
        </xdr:cNvPr>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a:extLst>
            <a:ext uri="{FF2B5EF4-FFF2-40B4-BE49-F238E27FC236}">
              <a16:creationId xmlns:a16="http://schemas.microsoft.com/office/drawing/2014/main" id="{FBAF2D2C-13A8-4903-85C9-B5E55F49444C}"/>
            </a:ext>
          </a:extLst>
        </xdr:cNvPr>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effectLst/>
              <a:latin typeface="+mn-lt"/>
              <a:ea typeface="+mn-ea"/>
              <a:cs typeface="+mn-cs"/>
            </a:rPr>
            <a:t>類似団体と比べて、市有施設を多く抱えているため、高い値で推移してい</a:t>
          </a:r>
          <a:r>
            <a:rPr lang="ja-JP" altLang="en-US" sz="1100">
              <a:effectLst/>
              <a:latin typeface="+mn-lt"/>
              <a:ea typeface="+mn-ea"/>
              <a:cs typeface="+mn-cs"/>
            </a:rPr>
            <a:t>る</a:t>
          </a:r>
          <a:r>
            <a:rPr lang="ja-JP" altLang="ja-JP" sz="1100">
              <a:effectLst/>
              <a:latin typeface="+mn-lt"/>
              <a:ea typeface="+mn-ea"/>
              <a:cs typeface="+mn-cs"/>
            </a:rPr>
            <a:t>。平成</a:t>
          </a:r>
          <a:r>
            <a:rPr lang="en-US" altLang="ja-JP" sz="1100">
              <a:effectLst/>
              <a:latin typeface="+mn-lt"/>
              <a:ea typeface="+mn-ea"/>
              <a:cs typeface="+mn-cs"/>
            </a:rPr>
            <a:t>23</a:t>
          </a:r>
          <a:r>
            <a:rPr lang="ja-JP" altLang="ja-JP" sz="1100">
              <a:effectLst/>
              <a:latin typeface="+mn-lt"/>
              <a:ea typeface="+mn-ea"/>
              <a:cs typeface="+mn-cs"/>
            </a:rPr>
            <a:t>年度決算については、</a:t>
          </a:r>
          <a:r>
            <a:rPr lang="ja-JP" altLang="en-US" sz="1100">
              <a:effectLst/>
              <a:latin typeface="+mn-lt"/>
              <a:ea typeface="+mn-ea"/>
              <a:cs typeface="+mn-cs"/>
            </a:rPr>
            <a:t>昨年度</a:t>
          </a:r>
          <a:r>
            <a:rPr lang="ja-JP" altLang="ja-JP" sz="1100">
              <a:effectLst/>
              <a:latin typeface="+mn-lt"/>
              <a:ea typeface="+mn-ea"/>
              <a:cs typeface="+mn-cs"/>
            </a:rPr>
            <a:t>ロイヤル胎内パークホテル等観光関係施設が自主運営から第３セクターによる指定管理者制度での運営に移行した</a:t>
          </a:r>
          <a:r>
            <a:rPr lang="ja-JP" altLang="en-US" sz="1100">
              <a:effectLst/>
              <a:latin typeface="+mn-lt"/>
              <a:ea typeface="+mn-ea"/>
              <a:cs typeface="+mn-cs"/>
            </a:rPr>
            <a:t>効果により</a:t>
          </a:r>
          <a:r>
            <a:rPr lang="ja-JP" altLang="ja-JP" sz="1100">
              <a:effectLst/>
              <a:latin typeface="+mn-lt"/>
              <a:ea typeface="+mn-ea"/>
              <a:cs typeface="+mn-cs"/>
            </a:rPr>
            <a:t>物件費が減少した</a:t>
          </a:r>
          <a:r>
            <a:rPr lang="ja-JP" altLang="en-US" sz="1100">
              <a:effectLst/>
              <a:latin typeface="+mn-lt"/>
              <a:ea typeface="+mn-ea"/>
              <a:cs typeface="+mn-cs"/>
            </a:rPr>
            <a:t>。今後も各施設等の民間委託化を進めていくところである</a:t>
          </a:r>
          <a:r>
            <a:rPr lang="ja-JP" altLang="ja-JP" sz="1100">
              <a:effectLst/>
              <a:latin typeface="+mn-lt"/>
              <a:ea typeface="+mn-ea"/>
              <a:cs typeface="+mn-cs"/>
            </a:rPr>
            <a:t>。</a:t>
          </a:r>
          <a:endParaRPr lang="ja-JP" altLang="ja-JP" sz="1400">
            <a:effectLst/>
          </a:endParaRPr>
        </a:p>
      </xdr:txBody>
    </xdr:sp>
    <xdr:clientData/>
  </xdr:twoCellAnchor>
  <xdr:oneCellAnchor>
    <xdr:from>
      <xdr:col>18</xdr:col>
      <xdr:colOff>85725</xdr:colOff>
      <xdr:row>9</xdr:row>
      <xdr:rowOff>142875</xdr:rowOff>
    </xdr:from>
    <xdr:ext cx="133350" cy="152400"/>
    <xdr:sp macro="" textlink="">
      <xdr:nvSpPr>
        <xdr:cNvPr id="11368" name="Text Box 104">
          <a:extLst>
            <a:ext uri="{FF2B5EF4-FFF2-40B4-BE49-F238E27FC236}">
              <a16:creationId xmlns:a16="http://schemas.microsoft.com/office/drawing/2014/main" id="{03A8EDA8-B210-4727-BA88-B8124B145B48}"/>
            </a:ext>
          </a:extLst>
        </xdr:cNvPr>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71589" name="Line 105">
          <a:extLst>
            <a:ext uri="{FF2B5EF4-FFF2-40B4-BE49-F238E27FC236}">
              <a16:creationId xmlns:a16="http://schemas.microsoft.com/office/drawing/2014/main" id="{3EA1FD55-FA6D-457B-970D-A4CA52EF638A}"/>
            </a:ext>
          </a:extLst>
        </xdr:cNvPr>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a:extLst>
            <a:ext uri="{FF2B5EF4-FFF2-40B4-BE49-F238E27FC236}">
              <a16:creationId xmlns:a16="http://schemas.microsoft.com/office/drawing/2014/main" id="{D3B72565-36BB-45F7-8FDB-6452E9717915}"/>
            </a:ext>
          </a:extLst>
        </xdr:cNvPr>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371591" name="Line 107">
          <a:extLst>
            <a:ext uri="{FF2B5EF4-FFF2-40B4-BE49-F238E27FC236}">
              <a16:creationId xmlns:a16="http://schemas.microsoft.com/office/drawing/2014/main" id="{008D2DF4-D3DD-454D-AAB2-9E2989F41D0F}"/>
            </a:ext>
          </a:extLst>
        </xdr:cNvPr>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a:extLst>
            <a:ext uri="{FF2B5EF4-FFF2-40B4-BE49-F238E27FC236}">
              <a16:creationId xmlns:a16="http://schemas.microsoft.com/office/drawing/2014/main" id="{FBF16815-6C27-4905-9B61-A041C8FD0743}"/>
            </a:ext>
          </a:extLst>
        </xdr:cNvPr>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371593" name="Line 109">
          <a:extLst>
            <a:ext uri="{FF2B5EF4-FFF2-40B4-BE49-F238E27FC236}">
              <a16:creationId xmlns:a16="http://schemas.microsoft.com/office/drawing/2014/main" id="{1C297126-5DA6-4F19-A5E5-4E041FC5BA28}"/>
            </a:ext>
          </a:extLst>
        </xdr:cNvPr>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a:extLst>
            <a:ext uri="{FF2B5EF4-FFF2-40B4-BE49-F238E27FC236}">
              <a16:creationId xmlns:a16="http://schemas.microsoft.com/office/drawing/2014/main" id="{B797298E-5734-462E-A345-B33357C12403}"/>
            </a:ext>
          </a:extLst>
        </xdr:cNvPr>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371595" name="Line 111">
          <a:extLst>
            <a:ext uri="{FF2B5EF4-FFF2-40B4-BE49-F238E27FC236}">
              <a16:creationId xmlns:a16="http://schemas.microsoft.com/office/drawing/2014/main" id="{82ACBABE-496E-40F3-8848-73759BA53BEA}"/>
            </a:ext>
          </a:extLst>
        </xdr:cNvPr>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a:extLst>
            <a:ext uri="{FF2B5EF4-FFF2-40B4-BE49-F238E27FC236}">
              <a16:creationId xmlns:a16="http://schemas.microsoft.com/office/drawing/2014/main" id="{B9D6623C-FB7F-44A1-8F44-00F3B4C555BA}"/>
            </a:ext>
          </a:extLst>
        </xdr:cNvPr>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371597" name="Line 113">
          <a:extLst>
            <a:ext uri="{FF2B5EF4-FFF2-40B4-BE49-F238E27FC236}">
              <a16:creationId xmlns:a16="http://schemas.microsoft.com/office/drawing/2014/main" id="{621CFA42-D9B4-4677-9480-5D9191990F81}"/>
            </a:ext>
          </a:extLst>
        </xdr:cNvPr>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a:extLst>
            <a:ext uri="{FF2B5EF4-FFF2-40B4-BE49-F238E27FC236}">
              <a16:creationId xmlns:a16="http://schemas.microsoft.com/office/drawing/2014/main" id="{5EF1CC41-8620-4DE3-A924-28FF2E9E30F8}"/>
            </a:ext>
          </a:extLst>
        </xdr:cNvPr>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371599" name="Line 115">
          <a:extLst>
            <a:ext uri="{FF2B5EF4-FFF2-40B4-BE49-F238E27FC236}">
              <a16:creationId xmlns:a16="http://schemas.microsoft.com/office/drawing/2014/main" id="{911A27FA-A5C4-4839-889E-FE250873F0A5}"/>
            </a:ext>
          </a:extLst>
        </xdr:cNvPr>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a:extLst>
            <a:ext uri="{FF2B5EF4-FFF2-40B4-BE49-F238E27FC236}">
              <a16:creationId xmlns:a16="http://schemas.microsoft.com/office/drawing/2014/main" id="{3C9CD689-3120-4D0E-822A-137B3079C8CB}"/>
            </a:ext>
          </a:extLst>
        </xdr:cNvPr>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371601" name="Line 117">
          <a:extLst>
            <a:ext uri="{FF2B5EF4-FFF2-40B4-BE49-F238E27FC236}">
              <a16:creationId xmlns:a16="http://schemas.microsoft.com/office/drawing/2014/main" id="{2C8B4D46-D1F1-4A7C-90AA-0A218EAFCCF2}"/>
            </a:ext>
          </a:extLst>
        </xdr:cNvPr>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a:extLst>
            <a:ext uri="{FF2B5EF4-FFF2-40B4-BE49-F238E27FC236}">
              <a16:creationId xmlns:a16="http://schemas.microsoft.com/office/drawing/2014/main" id="{D8718028-1182-4D7B-997B-E194AE9553D7}"/>
            </a:ext>
          </a:extLst>
        </xdr:cNvPr>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71603" name="Line 119">
          <a:extLst>
            <a:ext uri="{FF2B5EF4-FFF2-40B4-BE49-F238E27FC236}">
              <a16:creationId xmlns:a16="http://schemas.microsoft.com/office/drawing/2014/main" id="{3B8E5F05-641E-43F8-B971-A77500F71B7D}"/>
            </a:ext>
          </a:extLst>
        </xdr:cNvPr>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a:extLst>
            <a:ext uri="{FF2B5EF4-FFF2-40B4-BE49-F238E27FC236}">
              <a16:creationId xmlns:a16="http://schemas.microsoft.com/office/drawing/2014/main" id="{EB9F18EC-4F5B-487B-B36B-9F20D3F9BBC8}"/>
            </a:ext>
          </a:extLst>
        </xdr:cNvPr>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71605" name="物件費グラフ枠">
          <a:extLst>
            <a:ext uri="{FF2B5EF4-FFF2-40B4-BE49-F238E27FC236}">
              <a16:creationId xmlns:a16="http://schemas.microsoft.com/office/drawing/2014/main" id="{3AD12FBD-EF91-43A6-83E8-E1280E9EF045}"/>
            </a:ext>
          </a:extLst>
        </xdr:cNvPr>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95250</xdr:rowOff>
    </xdr:from>
    <xdr:to>
      <xdr:col>24</xdr:col>
      <xdr:colOff>28575</xdr:colOff>
      <xdr:row>20</xdr:row>
      <xdr:rowOff>142875</xdr:rowOff>
    </xdr:to>
    <xdr:sp macro="" textlink="">
      <xdr:nvSpPr>
        <xdr:cNvPr id="371606" name="Line 122">
          <a:extLst>
            <a:ext uri="{FF2B5EF4-FFF2-40B4-BE49-F238E27FC236}">
              <a16:creationId xmlns:a16="http://schemas.microsoft.com/office/drawing/2014/main" id="{C5C8AB54-0663-4830-993C-8ADC58F5FC2A}"/>
            </a:ext>
          </a:extLst>
        </xdr:cNvPr>
        <xdr:cNvSpPr>
          <a:spLocks noChangeShapeType="1"/>
        </xdr:cNvSpPr>
      </xdr:nvSpPr>
      <xdr:spPr bwMode="auto">
        <a:xfrm flipV="1">
          <a:off x="16506825" y="215265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142875</xdr:rowOff>
    </xdr:from>
    <xdr:to>
      <xdr:col>25</xdr:col>
      <xdr:colOff>200025</xdr:colOff>
      <xdr:row>22</xdr:row>
      <xdr:rowOff>9525</xdr:rowOff>
    </xdr:to>
    <xdr:sp macro="" textlink="">
      <xdr:nvSpPr>
        <xdr:cNvPr id="11387" name="物件費最小値テキスト">
          <a:extLst>
            <a:ext uri="{FF2B5EF4-FFF2-40B4-BE49-F238E27FC236}">
              <a16:creationId xmlns:a16="http://schemas.microsoft.com/office/drawing/2014/main" id="{B2A21793-0986-48A6-897C-9CE9B8B4DDBF}"/>
            </a:ext>
          </a:extLst>
        </xdr:cNvPr>
        <xdr:cNvSpPr txBox="1">
          <a:spLocks noChangeArrowheads="1"/>
        </xdr:cNvSpPr>
      </xdr:nvSpPr>
      <xdr:spPr bwMode="auto">
        <a:xfrm>
          <a:off x="16602075" y="357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a:t>
          </a:r>
          <a:endParaRPr lang="ja-JP" altLang="en-US"/>
        </a:p>
      </xdr:txBody>
    </xdr:sp>
    <xdr:clientData/>
  </xdr:twoCellAnchor>
  <xdr:twoCellAnchor>
    <xdr:from>
      <xdr:col>23</xdr:col>
      <xdr:colOff>628650</xdr:colOff>
      <xdr:row>20</xdr:row>
      <xdr:rowOff>142875</xdr:rowOff>
    </xdr:from>
    <xdr:to>
      <xdr:col>24</xdr:col>
      <xdr:colOff>123825</xdr:colOff>
      <xdr:row>20</xdr:row>
      <xdr:rowOff>142875</xdr:rowOff>
    </xdr:to>
    <xdr:sp macro="" textlink="">
      <xdr:nvSpPr>
        <xdr:cNvPr id="371608" name="Line 124">
          <a:extLst>
            <a:ext uri="{FF2B5EF4-FFF2-40B4-BE49-F238E27FC236}">
              <a16:creationId xmlns:a16="http://schemas.microsoft.com/office/drawing/2014/main" id="{7733A85D-41B8-454B-8186-634BD6AA8A12}"/>
            </a:ext>
          </a:extLst>
        </xdr:cNvPr>
        <xdr:cNvSpPr>
          <a:spLocks noChangeShapeType="1"/>
        </xdr:cNvSpPr>
      </xdr:nvSpPr>
      <xdr:spPr bwMode="auto">
        <a:xfrm>
          <a:off x="16421100" y="3571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38100</xdr:rowOff>
    </xdr:from>
    <xdr:to>
      <xdr:col>25</xdr:col>
      <xdr:colOff>200025</xdr:colOff>
      <xdr:row>12</xdr:row>
      <xdr:rowOff>76200</xdr:rowOff>
    </xdr:to>
    <xdr:sp macro="" textlink="">
      <xdr:nvSpPr>
        <xdr:cNvPr id="11389" name="物件費最大値テキスト">
          <a:extLst>
            <a:ext uri="{FF2B5EF4-FFF2-40B4-BE49-F238E27FC236}">
              <a16:creationId xmlns:a16="http://schemas.microsoft.com/office/drawing/2014/main" id="{EB8D2410-1B8F-4987-902B-70FDA57F9980}"/>
            </a:ext>
          </a:extLst>
        </xdr:cNvPr>
        <xdr:cNvSpPr txBox="1">
          <a:spLocks noChangeArrowheads="1"/>
        </xdr:cNvSpPr>
      </xdr:nvSpPr>
      <xdr:spPr bwMode="auto">
        <a:xfrm>
          <a:off x="16602075" y="192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endParaRPr lang="ja-JP" altLang="en-US"/>
        </a:p>
      </xdr:txBody>
    </xdr:sp>
    <xdr:clientData/>
  </xdr:twoCellAnchor>
  <xdr:twoCellAnchor>
    <xdr:from>
      <xdr:col>23</xdr:col>
      <xdr:colOff>628650</xdr:colOff>
      <xdr:row>12</xdr:row>
      <xdr:rowOff>95250</xdr:rowOff>
    </xdr:from>
    <xdr:to>
      <xdr:col>24</xdr:col>
      <xdr:colOff>123825</xdr:colOff>
      <xdr:row>12</xdr:row>
      <xdr:rowOff>95250</xdr:rowOff>
    </xdr:to>
    <xdr:sp macro="" textlink="">
      <xdr:nvSpPr>
        <xdr:cNvPr id="371610" name="Line 126">
          <a:extLst>
            <a:ext uri="{FF2B5EF4-FFF2-40B4-BE49-F238E27FC236}">
              <a16:creationId xmlns:a16="http://schemas.microsoft.com/office/drawing/2014/main" id="{79D65A41-8CC2-41D2-83F1-F2117AFAD2D8}"/>
            </a:ext>
          </a:extLst>
        </xdr:cNvPr>
        <xdr:cNvSpPr>
          <a:spLocks noChangeShapeType="1"/>
        </xdr:cNvSpPr>
      </xdr:nvSpPr>
      <xdr:spPr bwMode="auto">
        <a:xfrm>
          <a:off x="16421100" y="2152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104775</xdr:rowOff>
    </xdr:from>
    <xdr:to>
      <xdr:col>24</xdr:col>
      <xdr:colOff>28575</xdr:colOff>
      <xdr:row>18</xdr:row>
      <xdr:rowOff>28575</xdr:rowOff>
    </xdr:to>
    <xdr:sp macro="" textlink="">
      <xdr:nvSpPr>
        <xdr:cNvPr id="371611" name="Line 127">
          <a:extLst>
            <a:ext uri="{FF2B5EF4-FFF2-40B4-BE49-F238E27FC236}">
              <a16:creationId xmlns:a16="http://schemas.microsoft.com/office/drawing/2014/main" id="{16071944-4B27-4ADC-9700-5B9271733FA8}"/>
            </a:ext>
          </a:extLst>
        </xdr:cNvPr>
        <xdr:cNvSpPr>
          <a:spLocks noChangeShapeType="1"/>
        </xdr:cNvSpPr>
      </xdr:nvSpPr>
      <xdr:spPr bwMode="auto">
        <a:xfrm flipV="1">
          <a:off x="15668625" y="30194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0</xdr:rowOff>
    </xdr:from>
    <xdr:to>
      <xdr:col>25</xdr:col>
      <xdr:colOff>200025</xdr:colOff>
      <xdr:row>16</xdr:row>
      <xdr:rowOff>38100</xdr:rowOff>
    </xdr:to>
    <xdr:sp macro="" textlink="">
      <xdr:nvSpPr>
        <xdr:cNvPr id="11392" name="物件費平均値テキスト">
          <a:extLst>
            <a:ext uri="{FF2B5EF4-FFF2-40B4-BE49-F238E27FC236}">
              <a16:creationId xmlns:a16="http://schemas.microsoft.com/office/drawing/2014/main" id="{9F0210D8-B5D3-49DF-9169-DC1AA5D77DD3}"/>
            </a:ext>
          </a:extLst>
        </xdr:cNvPr>
        <xdr:cNvSpPr txBox="1">
          <a:spLocks noChangeArrowheads="1"/>
        </xdr:cNvSpPr>
      </xdr:nvSpPr>
      <xdr:spPr bwMode="auto">
        <a:xfrm>
          <a:off x="16602075"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23</xdr:col>
      <xdr:colOff>666750</xdr:colOff>
      <xdr:row>15</xdr:row>
      <xdr:rowOff>123825</xdr:rowOff>
    </xdr:from>
    <xdr:to>
      <xdr:col>24</xdr:col>
      <xdr:colOff>85725</xdr:colOff>
      <xdr:row>16</xdr:row>
      <xdr:rowOff>57150</xdr:rowOff>
    </xdr:to>
    <xdr:sp macro="" textlink="">
      <xdr:nvSpPr>
        <xdr:cNvPr id="371613" name="AutoShape 129">
          <a:extLst>
            <a:ext uri="{FF2B5EF4-FFF2-40B4-BE49-F238E27FC236}">
              <a16:creationId xmlns:a16="http://schemas.microsoft.com/office/drawing/2014/main" id="{AE7ACAA8-657A-4B81-BD21-5E24383DA51D}"/>
            </a:ext>
          </a:extLst>
        </xdr:cNvPr>
        <xdr:cNvSpPr>
          <a:spLocks noChangeArrowheads="1"/>
        </xdr:cNvSpPr>
      </xdr:nvSpPr>
      <xdr:spPr bwMode="auto">
        <a:xfrm>
          <a:off x="16459200"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57150</xdr:rowOff>
    </xdr:from>
    <xdr:to>
      <xdr:col>22</xdr:col>
      <xdr:colOff>561975</xdr:colOff>
      <xdr:row>18</xdr:row>
      <xdr:rowOff>28575</xdr:rowOff>
    </xdr:to>
    <xdr:sp macro="" textlink="">
      <xdr:nvSpPr>
        <xdr:cNvPr id="371614" name="Line 130">
          <a:extLst>
            <a:ext uri="{FF2B5EF4-FFF2-40B4-BE49-F238E27FC236}">
              <a16:creationId xmlns:a16="http://schemas.microsoft.com/office/drawing/2014/main" id="{6D4CF54F-E893-4481-AFBF-BC8BB72C754B}"/>
            </a:ext>
          </a:extLst>
        </xdr:cNvPr>
        <xdr:cNvSpPr>
          <a:spLocks noChangeShapeType="1"/>
        </xdr:cNvSpPr>
      </xdr:nvSpPr>
      <xdr:spPr bwMode="auto">
        <a:xfrm>
          <a:off x="14782800" y="29718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123825</xdr:rowOff>
    </xdr:from>
    <xdr:to>
      <xdr:col>22</xdr:col>
      <xdr:colOff>619125</xdr:colOff>
      <xdr:row>16</xdr:row>
      <xdr:rowOff>57150</xdr:rowOff>
    </xdr:to>
    <xdr:sp macro="" textlink="">
      <xdr:nvSpPr>
        <xdr:cNvPr id="371615" name="AutoShape 131">
          <a:extLst>
            <a:ext uri="{FF2B5EF4-FFF2-40B4-BE49-F238E27FC236}">
              <a16:creationId xmlns:a16="http://schemas.microsoft.com/office/drawing/2014/main" id="{39143A11-CFF5-484B-96BF-2A07E80140BF}"/>
            </a:ext>
          </a:extLst>
        </xdr:cNvPr>
        <xdr:cNvSpPr>
          <a:spLocks noChangeArrowheads="1"/>
        </xdr:cNvSpPr>
      </xdr:nvSpPr>
      <xdr:spPr bwMode="auto">
        <a:xfrm>
          <a:off x="15621000"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95250</xdr:rowOff>
    </xdr:from>
    <xdr:to>
      <xdr:col>23</xdr:col>
      <xdr:colOff>228600</xdr:colOff>
      <xdr:row>15</xdr:row>
      <xdr:rowOff>133350</xdr:rowOff>
    </xdr:to>
    <xdr:sp macro="" textlink="">
      <xdr:nvSpPr>
        <xdr:cNvPr id="11396" name="Text Box 132">
          <a:extLst>
            <a:ext uri="{FF2B5EF4-FFF2-40B4-BE49-F238E27FC236}">
              <a16:creationId xmlns:a16="http://schemas.microsoft.com/office/drawing/2014/main" id="{0975E4BC-B2DB-4633-B383-8C5FF4DCCE79}"/>
            </a:ext>
          </a:extLst>
        </xdr:cNvPr>
        <xdr:cNvSpPr txBox="1">
          <a:spLocks noChangeArrowheads="1"/>
        </xdr:cNvSpPr>
      </xdr:nvSpPr>
      <xdr:spPr bwMode="auto">
        <a:xfrm>
          <a:off x="15287625" y="249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20</xdr:col>
      <xdr:colOff>161925</xdr:colOff>
      <xdr:row>17</xdr:row>
      <xdr:rowOff>57150</xdr:rowOff>
    </xdr:from>
    <xdr:to>
      <xdr:col>21</xdr:col>
      <xdr:colOff>361950</xdr:colOff>
      <xdr:row>17</xdr:row>
      <xdr:rowOff>114300</xdr:rowOff>
    </xdr:to>
    <xdr:sp macro="" textlink="">
      <xdr:nvSpPr>
        <xdr:cNvPr id="371617" name="Line 133">
          <a:extLst>
            <a:ext uri="{FF2B5EF4-FFF2-40B4-BE49-F238E27FC236}">
              <a16:creationId xmlns:a16="http://schemas.microsoft.com/office/drawing/2014/main" id="{F9E2A01E-FAAF-46B8-BDA4-13661DB9A4DC}"/>
            </a:ext>
          </a:extLst>
        </xdr:cNvPr>
        <xdr:cNvSpPr>
          <a:spLocks noChangeShapeType="1"/>
        </xdr:cNvSpPr>
      </xdr:nvSpPr>
      <xdr:spPr bwMode="auto">
        <a:xfrm flipV="1">
          <a:off x="13896975" y="29718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142875</xdr:rowOff>
    </xdr:from>
    <xdr:to>
      <xdr:col>21</xdr:col>
      <xdr:colOff>409575</xdr:colOff>
      <xdr:row>16</xdr:row>
      <xdr:rowOff>76200</xdr:rowOff>
    </xdr:to>
    <xdr:sp macro="" textlink="">
      <xdr:nvSpPr>
        <xdr:cNvPr id="371618" name="AutoShape 134">
          <a:extLst>
            <a:ext uri="{FF2B5EF4-FFF2-40B4-BE49-F238E27FC236}">
              <a16:creationId xmlns:a16="http://schemas.microsoft.com/office/drawing/2014/main" id="{0E61EF7C-25B2-4EC3-9C93-F438C5F4D530}"/>
            </a:ext>
          </a:extLst>
        </xdr:cNvPr>
        <xdr:cNvSpPr>
          <a:spLocks noChangeArrowheads="1"/>
        </xdr:cNvSpPr>
      </xdr:nvSpPr>
      <xdr:spPr bwMode="auto">
        <a:xfrm>
          <a:off x="14735175" y="2714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114300</xdr:rowOff>
    </xdr:from>
    <xdr:to>
      <xdr:col>22</xdr:col>
      <xdr:colOff>57150</xdr:colOff>
      <xdr:row>15</xdr:row>
      <xdr:rowOff>152400</xdr:rowOff>
    </xdr:to>
    <xdr:sp macro="" textlink="">
      <xdr:nvSpPr>
        <xdr:cNvPr id="11399" name="Text Box 135">
          <a:extLst>
            <a:ext uri="{FF2B5EF4-FFF2-40B4-BE49-F238E27FC236}">
              <a16:creationId xmlns:a16="http://schemas.microsoft.com/office/drawing/2014/main" id="{8D26450E-8E46-488A-94E4-F2C7035105DC}"/>
            </a:ext>
          </a:extLst>
        </xdr:cNvPr>
        <xdr:cNvSpPr txBox="1">
          <a:spLocks noChangeArrowheads="1"/>
        </xdr:cNvSpPr>
      </xdr:nvSpPr>
      <xdr:spPr bwMode="auto">
        <a:xfrm>
          <a:off x="14401800"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18</xdr:col>
      <xdr:colOff>638175</xdr:colOff>
      <xdr:row>17</xdr:row>
      <xdr:rowOff>114300</xdr:rowOff>
    </xdr:from>
    <xdr:to>
      <xdr:col>20</xdr:col>
      <xdr:colOff>161925</xdr:colOff>
      <xdr:row>18</xdr:row>
      <xdr:rowOff>114300</xdr:rowOff>
    </xdr:to>
    <xdr:sp macro="" textlink="">
      <xdr:nvSpPr>
        <xdr:cNvPr id="371620" name="Line 136">
          <a:extLst>
            <a:ext uri="{FF2B5EF4-FFF2-40B4-BE49-F238E27FC236}">
              <a16:creationId xmlns:a16="http://schemas.microsoft.com/office/drawing/2014/main" id="{E8F2D081-DD6E-4BB6-B462-A2E211D991C1}"/>
            </a:ext>
          </a:extLst>
        </xdr:cNvPr>
        <xdr:cNvSpPr>
          <a:spLocks noChangeShapeType="1"/>
        </xdr:cNvSpPr>
      </xdr:nvSpPr>
      <xdr:spPr bwMode="auto">
        <a:xfrm flipV="1">
          <a:off x="13001625" y="3028950"/>
          <a:ext cx="89535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152400</xdr:rowOff>
    </xdr:from>
    <xdr:to>
      <xdr:col>20</xdr:col>
      <xdr:colOff>209550</xdr:colOff>
      <xdr:row>16</xdr:row>
      <xdr:rowOff>85725</xdr:rowOff>
    </xdr:to>
    <xdr:sp macro="" textlink="">
      <xdr:nvSpPr>
        <xdr:cNvPr id="371621" name="AutoShape 137">
          <a:extLst>
            <a:ext uri="{FF2B5EF4-FFF2-40B4-BE49-F238E27FC236}">
              <a16:creationId xmlns:a16="http://schemas.microsoft.com/office/drawing/2014/main" id="{D39715DA-0332-440E-B226-7840339ECDCF}"/>
            </a:ext>
          </a:extLst>
        </xdr:cNvPr>
        <xdr:cNvSpPr>
          <a:spLocks noChangeArrowheads="1"/>
        </xdr:cNvSpPr>
      </xdr:nvSpPr>
      <xdr:spPr bwMode="auto">
        <a:xfrm>
          <a:off x="13839825"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123825</xdr:rowOff>
    </xdr:from>
    <xdr:to>
      <xdr:col>20</xdr:col>
      <xdr:colOff>542925</xdr:colOff>
      <xdr:row>15</xdr:row>
      <xdr:rowOff>161925</xdr:rowOff>
    </xdr:to>
    <xdr:sp macro="" textlink="">
      <xdr:nvSpPr>
        <xdr:cNvPr id="11402" name="Text Box 138">
          <a:extLst>
            <a:ext uri="{FF2B5EF4-FFF2-40B4-BE49-F238E27FC236}">
              <a16:creationId xmlns:a16="http://schemas.microsoft.com/office/drawing/2014/main" id="{471A7045-76F2-4622-9AC2-AAA9712792FA}"/>
            </a:ext>
          </a:extLst>
        </xdr:cNvPr>
        <xdr:cNvSpPr txBox="1">
          <a:spLocks noChangeArrowheads="1"/>
        </xdr:cNvSpPr>
      </xdr:nvSpPr>
      <xdr:spPr bwMode="auto">
        <a:xfrm>
          <a:off x="1351597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18</xdr:col>
      <xdr:colOff>590550</xdr:colOff>
      <xdr:row>15</xdr:row>
      <xdr:rowOff>161925</xdr:rowOff>
    </xdr:from>
    <xdr:to>
      <xdr:col>19</xdr:col>
      <xdr:colOff>9525</xdr:colOff>
      <xdr:row>16</xdr:row>
      <xdr:rowOff>95250</xdr:rowOff>
    </xdr:to>
    <xdr:sp macro="" textlink="">
      <xdr:nvSpPr>
        <xdr:cNvPr id="371623" name="AutoShape 139">
          <a:extLst>
            <a:ext uri="{FF2B5EF4-FFF2-40B4-BE49-F238E27FC236}">
              <a16:creationId xmlns:a16="http://schemas.microsoft.com/office/drawing/2014/main" id="{4C7E0906-BDD2-49DA-8F3A-1D239E9176B3}"/>
            </a:ext>
          </a:extLst>
        </xdr:cNvPr>
        <xdr:cNvSpPr>
          <a:spLocks noChangeArrowheads="1"/>
        </xdr:cNvSpPr>
      </xdr:nvSpPr>
      <xdr:spPr bwMode="auto">
        <a:xfrm>
          <a:off x="12954000"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133350</xdr:rowOff>
    </xdr:from>
    <xdr:to>
      <xdr:col>19</xdr:col>
      <xdr:colOff>333375</xdr:colOff>
      <xdr:row>16</xdr:row>
      <xdr:rowOff>0</xdr:rowOff>
    </xdr:to>
    <xdr:sp macro="" textlink="">
      <xdr:nvSpPr>
        <xdr:cNvPr id="11404" name="Text Box 140">
          <a:extLst>
            <a:ext uri="{FF2B5EF4-FFF2-40B4-BE49-F238E27FC236}">
              <a16:creationId xmlns:a16="http://schemas.microsoft.com/office/drawing/2014/main" id="{3EEC7237-4764-400B-BC71-FE7B6EF73319}"/>
            </a:ext>
          </a:extLst>
        </xdr:cNvPr>
        <xdr:cNvSpPr txBox="1">
          <a:spLocks noChangeArrowheads="1"/>
        </xdr:cNvSpPr>
      </xdr:nvSpPr>
      <xdr:spPr bwMode="auto">
        <a:xfrm>
          <a:off x="1262062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a:extLst>
            <a:ext uri="{FF2B5EF4-FFF2-40B4-BE49-F238E27FC236}">
              <a16:creationId xmlns:a16="http://schemas.microsoft.com/office/drawing/2014/main" id="{9DB61632-876B-4C8C-B06C-32BBCE4C4E0F}"/>
            </a:ext>
          </a:extLst>
        </xdr:cNvPr>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a:extLst>
            <a:ext uri="{FF2B5EF4-FFF2-40B4-BE49-F238E27FC236}">
              <a16:creationId xmlns:a16="http://schemas.microsoft.com/office/drawing/2014/main" id="{37B67F32-CA86-46FD-A189-E3EA075D7774}"/>
            </a:ext>
          </a:extLst>
        </xdr:cNvPr>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a:extLst>
            <a:ext uri="{FF2B5EF4-FFF2-40B4-BE49-F238E27FC236}">
              <a16:creationId xmlns:a16="http://schemas.microsoft.com/office/drawing/2014/main" id="{EF7392B4-EEDC-439D-A748-ECB6271DE315}"/>
            </a:ext>
          </a:extLst>
        </xdr:cNvPr>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a:extLst>
            <a:ext uri="{FF2B5EF4-FFF2-40B4-BE49-F238E27FC236}">
              <a16:creationId xmlns:a16="http://schemas.microsoft.com/office/drawing/2014/main" id="{27C30CDD-B9EF-4675-8EC6-7D43E1ABBE6E}"/>
            </a:ext>
          </a:extLst>
        </xdr:cNvPr>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a:extLst>
            <a:ext uri="{FF2B5EF4-FFF2-40B4-BE49-F238E27FC236}">
              <a16:creationId xmlns:a16="http://schemas.microsoft.com/office/drawing/2014/main" id="{9827B71A-A504-4455-9E76-D7AC1A04F3F2}"/>
            </a:ext>
          </a:extLst>
        </xdr:cNvPr>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17</xdr:row>
      <xdr:rowOff>47625</xdr:rowOff>
    </xdr:from>
    <xdr:to>
      <xdr:col>24</xdr:col>
      <xdr:colOff>85725</xdr:colOff>
      <xdr:row>17</xdr:row>
      <xdr:rowOff>152400</xdr:rowOff>
    </xdr:to>
    <xdr:sp macro="" textlink="">
      <xdr:nvSpPr>
        <xdr:cNvPr id="371630" name="Oval 146">
          <a:extLst>
            <a:ext uri="{FF2B5EF4-FFF2-40B4-BE49-F238E27FC236}">
              <a16:creationId xmlns:a16="http://schemas.microsoft.com/office/drawing/2014/main" id="{5927FA10-9D54-43C8-8C6A-376D82206927}"/>
            </a:ext>
          </a:extLst>
        </xdr:cNvPr>
        <xdr:cNvSpPr>
          <a:spLocks noChangeArrowheads="1"/>
        </xdr:cNvSpPr>
      </xdr:nvSpPr>
      <xdr:spPr bwMode="auto">
        <a:xfrm>
          <a:off x="16459200" y="296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47625</xdr:rowOff>
    </xdr:from>
    <xdr:to>
      <xdr:col>25</xdr:col>
      <xdr:colOff>200025</xdr:colOff>
      <xdr:row>18</xdr:row>
      <xdr:rowOff>85725</xdr:rowOff>
    </xdr:to>
    <xdr:sp macro="" textlink="">
      <xdr:nvSpPr>
        <xdr:cNvPr id="11411" name="物件費該当値テキスト">
          <a:extLst>
            <a:ext uri="{FF2B5EF4-FFF2-40B4-BE49-F238E27FC236}">
              <a16:creationId xmlns:a16="http://schemas.microsoft.com/office/drawing/2014/main" id="{4329E1CA-4BCC-4573-B21F-C51A241A26B9}"/>
            </a:ext>
          </a:extLst>
        </xdr:cNvPr>
        <xdr:cNvSpPr txBox="1">
          <a:spLocks noChangeArrowheads="1"/>
        </xdr:cNvSpPr>
      </xdr:nvSpPr>
      <xdr:spPr bwMode="auto">
        <a:xfrm>
          <a:off x="1660207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13.8</a:t>
          </a:r>
          <a:endParaRPr lang="ja-JP" altLang="en-US"/>
        </a:p>
      </xdr:txBody>
    </xdr:sp>
    <xdr:clientData/>
  </xdr:twoCellAnchor>
  <xdr:twoCellAnchor>
    <xdr:from>
      <xdr:col>22</xdr:col>
      <xdr:colOff>514350</xdr:colOff>
      <xdr:row>17</xdr:row>
      <xdr:rowOff>152400</xdr:rowOff>
    </xdr:from>
    <xdr:to>
      <xdr:col>22</xdr:col>
      <xdr:colOff>619125</xdr:colOff>
      <xdr:row>18</xdr:row>
      <xdr:rowOff>76200</xdr:rowOff>
    </xdr:to>
    <xdr:sp macro="" textlink="">
      <xdr:nvSpPr>
        <xdr:cNvPr id="371632" name="Oval 148">
          <a:extLst>
            <a:ext uri="{FF2B5EF4-FFF2-40B4-BE49-F238E27FC236}">
              <a16:creationId xmlns:a16="http://schemas.microsoft.com/office/drawing/2014/main" id="{F705E67B-35D6-49B2-A10E-24756938F5A3}"/>
            </a:ext>
          </a:extLst>
        </xdr:cNvPr>
        <xdr:cNvSpPr>
          <a:spLocks noChangeArrowheads="1"/>
        </xdr:cNvSpPr>
      </xdr:nvSpPr>
      <xdr:spPr bwMode="auto">
        <a:xfrm>
          <a:off x="15621000" y="3067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18</xdr:row>
      <xdr:rowOff>95250</xdr:rowOff>
    </xdr:from>
    <xdr:to>
      <xdr:col>23</xdr:col>
      <xdr:colOff>228600</xdr:colOff>
      <xdr:row>19</xdr:row>
      <xdr:rowOff>133350</xdr:rowOff>
    </xdr:to>
    <xdr:sp macro="" textlink="">
      <xdr:nvSpPr>
        <xdr:cNvPr id="11413" name="Text Box 149">
          <a:extLst>
            <a:ext uri="{FF2B5EF4-FFF2-40B4-BE49-F238E27FC236}">
              <a16:creationId xmlns:a16="http://schemas.microsoft.com/office/drawing/2014/main" id="{8146AC0A-A2B4-43A8-B07F-2A04A6A47D66}"/>
            </a:ext>
          </a:extLst>
        </xdr:cNvPr>
        <xdr:cNvSpPr txBox="1">
          <a:spLocks noChangeArrowheads="1"/>
        </xdr:cNvSpPr>
      </xdr:nvSpPr>
      <xdr:spPr bwMode="auto">
        <a:xfrm>
          <a:off x="15287625" y="318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endParaRPr lang="ja-JP" altLang="en-US"/>
        </a:p>
      </xdr:txBody>
    </xdr:sp>
    <xdr:clientData/>
  </xdr:twoCellAnchor>
  <xdr:twoCellAnchor>
    <xdr:from>
      <xdr:col>21</xdr:col>
      <xdr:colOff>314325</xdr:colOff>
      <xdr:row>17</xdr:row>
      <xdr:rowOff>9525</xdr:rowOff>
    </xdr:from>
    <xdr:to>
      <xdr:col>21</xdr:col>
      <xdr:colOff>409575</xdr:colOff>
      <xdr:row>17</xdr:row>
      <xdr:rowOff>114300</xdr:rowOff>
    </xdr:to>
    <xdr:sp macro="" textlink="">
      <xdr:nvSpPr>
        <xdr:cNvPr id="371634" name="Oval 150">
          <a:extLst>
            <a:ext uri="{FF2B5EF4-FFF2-40B4-BE49-F238E27FC236}">
              <a16:creationId xmlns:a16="http://schemas.microsoft.com/office/drawing/2014/main" id="{A105DC20-0D30-40F3-BD7E-3386C10D90ED}"/>
            </a:ext>
          </a:extLst>
        </xdr:cNvPr>
        <xdr:cNvSpPr>
          <a:spLocks noChangeArrowheads="1"/>
        </xdr:cNvSpPr>
      </xdr:nvSpPr>
      <xdr:spPr bwMode="auto">
        <a:xfrm>
          <a:off x="14735175" y="292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123825</xdr:rowOff>
    </xdr:from>
    <xdr:to>
      <xdr:col>22</xdr:col>
      <xdr:colOff>57150</xdr:colOff>
      <xdr:row>18</xdr:row>
      <xdr:rowOff>161925</xdr:rowOff>
    </xdr:to>
    <xdr:sp macro="" textlink="">
      <xdr:nvSpPr>
        <xdr:cNvPr id="11415" name="Text Box 151">
          <a:extLst>
            <a:ext uri="{FF2B5EF4-FFF2-40B4-BE49-F238E27FC236}">
              <a16:creationId xmlns:a16="http://schemas.microsoft.com/office/drawing/2014/main" id="{993D8F14-20A2-40EC-BE01-AF6249107156}"/>
            </a:ext>
          </a:extLst>
        </xdr:cNvPr>
        <xdr:cNvSpPr txBox="1">
          <a:spLocks noChangeArrowheads="1"/>
        </xdr:cNvSpPr>
      </xdr:nvSpPr>
      <xdr:spPr bwMode="auto">
        <a:xfrm>
          <a:off x="14401800"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endParaRPr lang="ja-JP" altLang="en-US"/>
        </a:p>
      </xdr:txBody>
    </xdr:sp>
    <xdr:clientData/>
  </xdr:twoCellAnchor>
  <xdr:twoCellAnchor>
    <xdr:from>
      <xdr:col>20</xdr:col>
      <xdr:colOff>104775</xdr:colOff>
      <xdr:row>17</xdr:row>
      <xdr:rowOff>66675</xdr:rowOff>
    </xdr:from>
    <xdr:to>
      <xdr:col>20</xdr:col>
      <xdr:colOff>209550</xdr:colOff>
      <xdr:row>17</xdr:row>
      <xdr:rowOff>161925</xdr:rowOff>
    </xdr:to>
    <xdr:sp macro="" textlink="">
      <xdr:nvSpPr>
        <xdr:cNvPr id="371636" name="Oval 152">
          <a:extLst>
            <a:ext uri="{FF2B5EF4-FFF2-40B4-BE49-F238E27FC236}">
              <a16:creationId xmlns:a16="http://schemas.microsoft.com/office/drawing/2014/main" id="{FC776B76-0B64-402D-AC8E-9107B05C6EE7}"/>
            </a:ext>
          </a:extLst>
        </xdr:cNvPr>
        <xdr:cNvSpPr>
          <a:spLocks noChangeArrowheads="1"/>
        </xdr:cNvSpPr>
      </xdr:nvSpPr>
      <xdr:spPr bwMode="auto">
        <a:xfrm>
          <a:off x="13839825" y="298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18</xdr:row>
      <xdr:rowOff>9525</xdr:rowOff>
    </xdr:from>
    <xdr:to>
      <xdr:col>20</xdr:col>
      <xdr:colOff>542925</xdr:colOff>
      <xdr:row>19</xdr:row>
      <xdr:rowOff>47625</xdr:rowOff>
    </xdr:to>
    <xdr:sp macro="" textlink="">
      <xdr:nvSpPr>
        <xdr:cNvPr id="11417" name="Text Box 153">
          <a:extLst>
            <a:ext uri="{FF2B5EF4-FFF2-40B4-BE49-F238E27FC236}">
              <a16:creationId xmlns:a16="http://schemas.microsoft.com/office/drawing/2014/main" id="{7293C892-C843-4C70-9BDF-F970C952F767}"/>
            </a:ext>
          </a:extLst>
        </xdr:cNvPr>
        <xdr:cNvSpPr txBox="1">
          <a:spLocks noChangeArrowheads="1"/>
        </xdr:cNvSpPr>
      </xdr:nvSpPr>
      <xdr:spPr bwMode="auto">
        <a:xfrm>
          <a:off x="1351597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endParaRPr lang="ja-JP" altLang="en-US"/>
        </a:p>
      </xdr:txBody>
    </xdr:sp>
    <xdr:clientData/>
  </xdr:twoCellAnchor>
  <xdr:twoCellAnchor>
    <xdr:from>
      <xdr:col>18</xdr:col>
      <xdr:colOff>590550</xdr:colOff>
      <xdr:row>18</xdr:row>
      <xdr:rowOff>66675</xdr:rowOff>
    </xdr:from>
    <xdr:to>
      <xdr:col>19</xdr:col>
      <xdr:colOff>9525</xdr:colOff>
      <xdr:row>19</xdr:row>
      <xdr:rowOff>0</xdr:rowOff>
    </xdr:to>
    <xdr:sp macro="" textlink="">
      <xdr:nvSpPr>
        <xdr:cNvPr id="371638" name="Oval 154">
          <a:extLst>
            <a:ext uri="{FF2B5EF4-FFF2-40B4-BE49-F238E27FC236}">
              <a16:creationId xmlns:a16="http://schemas.microsoft.com/office/drawing/2014/main" id="{E090EE64-8CC0-4B94-9969-FC04957EDC5E}"/>
            </a:ext>
          </a:extLst>
        </xdr:cNvPr>
        <xdr:cNvSpPr>
          <a:spLocks noChangeArrowheads="1"/>
        </xdr:cNvSpPr>
      </xdr:nvSpPr>
      <xdr:spPr bwMode="auto">
        <a:xfrm>
          <a:off x="12954000" y="315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19</xdr:row>
      <xdr:rowOff>9525</xdr:rowOff>
    </xdr:from>
    <xdr:to>
      <xdr:col>19</xdr:col>
      <xdr:colOff>333375</xdr:colOff>
      <xdr:row>20</xdr:row>
      <xdr:rowOff>47625</xdr:rowOff>
    </xdr:to>
    <xdr:sp macro="" textlink="">
      <xdr:nvSpPr>
        <xdr:cNvPr id="11419" name="Text Box 155">
          <a:extLst>
            <a:ext uri="{FF2B5EF4-FFF2-40B4-BE49-F238E27FC236}">
              <a16:creationId xmlns:a16="http://schemas.microsoft.com/office/drawing/2014/main" id="{72A2AF7B-F09F-476F-8394-CB0987245CDB}"/>
            </a:ext>
          </a:extLst>
        </xdr:cNvPr>
        <xdr:cNvSpPr txBox="1">
          <a:spLocks noChangeArrowheads="1"/>
        </xdr:cNvSpPr>
      </xdr:nvSpPr>
      <xdr:spPr bwMode="auto">
        <a:xfrm>
          <a:off x="12620625"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a:extLst>
            <a:ext uri="{FF2B5EF4-FFF2-40B4-BE49-F238E27FC236}">
              <a16:creationId xmlns:a16="http://schemas.microsoft.com/office/drawing/2014/main" id="{C24AF90D-163C-4F88-813F-57C8792309BE}"/>
            </a:ext>
          </a:extLst>
        </xdr:cNvPr>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a:extLst>
            <a:ext uri="{FF2B5EF4-FFF2-40B4-BE49-F238E27FC236}">
              <a16:creationId xmlns:a16="http://schemas.microsoft.com/office/drawing/2014/main" id="{913DA48E-5A0D-4B3F-89E1-ADDE5808138B}"/>
            </a:ext>
          </a:extLst>
        </xdr:cNvPr>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a:extLst>
            <a:ext uri="{FF2B5EF4-FFF2-40B4-BE49-F238E27FC236}">
              <a16:creationId xmlns:a16="http://schemas.microsoft.com/office/drawing/2014/main" id="{5EFA4588-BC93-4773-8D75-429E4FE8A3A3}"/>
            </a:ext>
          </a:extLst>
        </xdr:cNvPr>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42/62</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a:extLst>
            <a:ext uri="{FF2B5EF4-FFF2-40B4-BE49-F238E27FC236}">
              <a16:creationId xmlns:a16="http://schemas.microsoft.com/office/drawing/2014/main" id="{C65CF1FB-994E-4A2C-A6B0-7F8BF36E8782}"/>
            </a:ext>
          </a:extLst>
        </xdr:cNvPr>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a:extLst>
            <a:ext uri="{FF2B5EF4-FFF2-40B4-BE49-F238E27FC236}">
              <a16:creationId xmlns:a16="http://schemas.microsoft.com/office/drawing/2014/main" id="{CE804E04-412A-4412-BA4F-B93F14AEF8D4}"/>
            </a:ext>
          </a:extLst>
        </xdr:cNvPr>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a:extLst>
            <a:ext uri="{FF2B5EF4-FFF2-40B4-BE49-F238E27FC236}">
              <a16:creationId xmlns:a16="http://schemas.microsoft.com/office/drawing/2014/main" id="{1A1BFC5C-7507-4786-BCA2-38FDD3C38FFC}"/>
            </a:ext>
          </a:extLst>
        </xdr:cNvPr>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a:extLst>
            <a:ext uri="{FF2B5EF4-FFF2-40B4-BE49-F238E27FC236}">
              <a16:creationId xmlns:a16="http://schemas.microsoft.com/office/drawing/2014/main" id="{EEB175A5-FF6C-43A7-8276-8354CA43DC44}"/>
            </a:ext>
          </a:extLst>
        </xdr:cNvPr>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71647" name="Rectangle 163">
          <a:extLst>
            <a:ext uri="{FF2B5EF4-FFF2-40B4-BE49-F238E27FC236}">
              <a16:creationId xmlns:a16="http://schemas.microsoft.com/office/drawing/2014/main" id="{062A62ED-C27F-4A83-9E98-C4F309F63BF9}"/>
            </a:ext>
          </a:extLst>
        </xdr:cNvPr>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71648" name="Rectangle 164">
          <a:extLst>
            <a:ext uri="{FF2B5EF4-FFF2-40B4-BE49-F238E27FC236}">
              <a16:creationId xmlns:a16="http://schemas.microsoft.com/office/drawing/2014/main" id="{7E6E5996-B10E-44EF-AED6-3AAA2F77EC51}"/>
            </a:ext>
          </a:extLst>
        </xdr:cNvPr>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a:extLst>
            <a:ext uri="{FF2B5EF4-FFF2-40B4-BE49-F238E27FC236}">
              <a16:creationId xmlns:a16="http://schemas.microsoft.com/office/drawing/2014/main" id="{D54458B2-C429-410A-823F-78337B00C929}"/>
            </a:ext>
          </a:extLst>
        </xdr:cNvPr>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a:extLst>
            <a:ext uri="{FF2B5EF4-FFF2-40B4-BE49-F238E27FC236}">
              <a16:creationId xmlns:a16="http://schemas.microsoft.com/office/drawing/2014/main" id="{18C16D6F-C807-421B-BE2E-275E759DC11C}"/>
            </a:ext>
          </a:extLst>
        </xdr:cNvPr>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en-US" sz="1100">
              <a:effectLst/>
              <a:latin typeface="+mn-lt"/>
              <a:ea typeface="+mn-ea"/>
              <a:cs typeface="+mn-cs"/>
            </a:rPr>
            <a:t>平成</a:t>
          </a:r>
          <a:r>
            <a:rPr lang="en-US" altLang="ja-JP" sz="1100">
              <a:effectLst/>
              <a:latin typeface="+mn-lt"/>
              <a:ea typeface="+mn-ea"/>
              <a:cs typeface="+mn-cs"/>
            </a:rPr>
            <a:t>23</a:t>
          </a:r>
          <a:r>
            <a:rPr lang="ja-JP" altLang="en-US" sz="1100">
              <a:effectLst/>
              <a:latin typeface="+mn-lt"/>
              <a:ea typeface="+mn-ea"/>
              <a:cs typeface="+mn-cs"/>
            </a:rPr>
            <a:t>年度決算においても</a:t>
          </a:r>
          <a:r>
            <a:rPr lang="ja-JP" altLang="ja-JP" sz="1100">
              <a:effectLst/>
              <a:latin typeface="+mn-lt"/>
              <a:ea typeface="+mn-ea"/>
              <a:cs typeface="+mn-cs"/>
            </a:rPr>
            <a:t>類似団体と比べて</a:t>
          </a:r>
          <a:r>
            <a:rPr lang="en-US" altLang="ja-JP" sz="1100">
              <a:effectLst/>
              <a:latin typeface="+mn-lt"/>
              <a:ea typeface="+mn-ea"/>
              <a:cs typeface="+mn-cs"/>
            </a:rPr>
            <a:t>0.8</a:t>
          </a:r>
          <a:r>
            <a:rPr lang="ja-JP" altLang="ja-JP" sz="1100">
              <a:effectLst/>
              <a:latin typeface="+mn-lt"/>
              <a:ea typeface="+mn-ea"/>
              <a:cs typeface="+mn-cs"/>
            </a:rPr>
            <a:t>％上回ってい</a:t>
          </a:r>
          <a:r>
            <a:rPr lang="ja-JP" altLang="en-US" sz="1100">
              <a:effectLst/>
              <a:latin typeface="+mn-lt"/>
              <a:ea typeface="+mn-ea"/>
              <a:cs typeface="+mn-cs"/>
            </a:rPr>
            <a:t>る</a:t>
          </a:r>
          <a:r>
            <a:rPr lang="ja-JP" altLang="ja-JP" sz="1100">
              <a:effectLst/>
              <a:latin typeface="+mn-lt"/>
              <a:ea typeface="+mn-ea"/>
              <a:cs typeface="+mn-cs"/>
            </a:rPr>
            <a:t>。子ども手当の支給開始による給付費の増加が要因となってい</a:t>
          </a:r>
          <a:r>
            <a:rPr lang="ja-JP" altLang="en-US" sz="1100">
              <a:effectLst/>
              <a:latin typeface="+mn-lt"/>
              <a:ea typeface="+mn-ea"/>
              <a:cs typeface="+mn-cs"/>
            </a:rPr>
            <a:t>る</a:t>
          </a:r>
          <a:r>
            <a:rPr lang="ja-JP" altLang="ja-JP" sz="1100">
              <a:effectLst/>
              <a:latin typeface="+mn-lt"/>
              <a:ea typeface="+mn-ea"/>
              <a:cs typeface="+mn-cs"/>
            </a:rPr>
            <a:t>。今後も医療費に対する扶助費の増加や長引く不況の影響から生活保護費の増加が予想されるため、資格審査の適正化等、財政を圧迫する上昇傾向に対応していき</a:t>
          </a:r>
          <a:r>
            <a:rPr lang="ja-JP" altLang="en-US" sz="1100">
              <a:effectLst/>
              <a:latin typeface="+mn-lt"/>
              <a:ea typeface="+mn-ea"/>
              <a:cs typeface="+mn-cs"/>
            </a:rPr>
            <a:t>たい</a:t>
          </a:r>
          <a:r>
            <a:rPr lang="ja-JP" altLang="ja-JP" sz="1100">
              <a:effectLst/>
              <a:latin typeface="+mn-lt"/>
              <a:ea typeface="+mn-ea"/>
              <a:cs typeface="+mn-cs"/>
            </a:rPr>
            <a:t>。</a:t>
          </a:r>
          <a:endParaRPr lang="ja-JP" altLang="ja-JP" sz="1400">
            <a:effectLst/>
          </a:endParaRPr>
        </a:p>
      </xdr:txBody>
    </xdr:sp>
    <xdr:clientData/>
  </xdr:twoCellAnchor>
  <xdr:oneCellAnchor>
    <xdr:from>
      <xdr:col>1</xdr:col>
      <xdr:colOff>66675</xdr:colOff>
      <xdr:row>49</xdr:row>
      <xdr:rowOff>142875</xdr:rowOff>
    </xdr:from>
    <xdr:ext cx="133350" cy="152400"/>
    <xdr:sp macro="" textlink="">
      <xdr:nvSpPr>
        <xdr:cNvPr id="11431" name="Text Box 167">
          <a:extLst>
            <a:ext uri="{FF2B5EF4-FFF2-40B4-BE49-F238E27FC236}">
              <a16:creationId xmlns:a16="http://schemas.microsoft.com/office/drawing/2014/main" id="{1DE628B0-F43D-4324-88BC-0FDBA2BE44B5}"/>
            </a:ext>
          </a:extLst>
        </xdr:cNvPr>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71652" name="Line 168">
          <a:extLst>
            <a:ext uri="{FF2B5EF4-FFF2-40B4-BE49-F238E27FC236}">
              <a16:creationId xmlns:a16="http://schemas.microsoft.com/office/drawing/2014/main" id="{4BDA3BA6-A371-4679-8C30-CA282814E343}"/>
            </a:ext>
          </a:extLst>
        </xdr:cNvPr>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a:extLst>
            <a:ext uri="{FF2B5EF4-FFF2-40B4-BE49-F238E27FC236}">
              <a16:creationId xmlns:a16="http://schemas.microsoft.com/office/drawing/2014/main" id="{35B822C3-6B80-4EC8-8BFF-50C45537D2FA}"/>
            </a:ext>
          </a:extLst>
        </xdr:cNvPr>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371654" name="Line 170">
          <a:extLst>
            <a:ext uri="{FF2B5EF4-FFF2-40B4-BE49-F238E27FC236}">
              <a16:creationId xmlns:a16="http://schemas.microsoft.com/office/drawing/2014/main" id="{B72EE3AD-11CC-4467-8ABE-EB8A005AFDA6}"/>
            </a:ext>
          </a:extLst>
        </xdr:cNvPr>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5" name="Text Box 171">
          <a:extLst>
            <a:ext uri="{FF2B5EF4-FFF2-40B4-BE49-F238E27FC236}">
              <a16:creationId xmlns:a16="http://schemas.microsoft.com/office/drawing/2014/main" id="{0D5FF867-D064-4798-BBB2-23632974782A}"/>
            </a:ext>
          </a:extLst>
        </xdr:cNvPr>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371656" name="Line 172">
          <a:extLst>
            <a:ext uri="{FF2B5EF4-FFF2-40B4-BE49-F238E27FC236}">
              <a16:creationId xmlns:a16="http://schemas.microsoft.com/office/drawing/2014/main" id="{2B2E3AA8-68E2-4C5F-AD8A-0828E2878A84}"/>
            </a:ext>
          </a:extLst>
        </xdr:cNvPr>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7" name="Text Box 173">
          <a:extLst>
            <a:ext uri="{FF2B5EF4-FFF2-40B4-BE49-F238E27FC236}">
              <a16:creationId xmlns:a16="http://schemas.microsoft.com/office/drawing/2014/main" id="{7C6C5682-D73E-43A9-9502-991EBF42E0BF}"/>
            </a:ext>
          </a:extLst>
        </xdr:cNvPr>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371658" name="Line 174">
          <a:extLst>
            <a:ext uri="{FF2B5EF4-FFF2-40B4-BE49-F238E27FC236}">
              <a16:creationId xmlns:a16="http://schemas.microsoft.com/office/drawing/2014/main" id="{BFFFCBBB-9AE4-4602-8BA6-DAB37FFC48DE}"/>
            </a:ext>
          </a:extLst>
        </xdr:cNvPr>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9" name="Text Box 175">
          <a:extLst>
            <a:ext uri="{FF2B5EF4-FFF2-40B4-BE49-F238E27FC236}">
              <a16:creationId xmlns:a16="http://schemas.microsoft.com/office/drawing/2014/main" id="{FC46AA5E-A1E4-4099-A336-5BD67005F280}"/>
            </a:ext>
          </a:extLst>
        </xdr:cNvPr>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371660" name="Line 176">
          <a:extLst>
            <a:ext uri="{FF2B5EF4-FFF2-40B4-BE49-F238E27FC236}">
              <a16:creationId xmlns:a16="http://schemas.microsoft.com/office/drawing/2014/main" id="{4BD80C25-17E7-4CF9-8C3D-16A1655FE10E}"/>
            </a:ext>
          </a:extLst>
        </xdr:cNvPr>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41" name="Text Box 177">
          <a:extLst>
            <a:ext uri="{FF2B5EF4-FFF2-40B4-BE49-F238E27FC236}">
              <a16:creationId xmlns:a16="http://schemas.microsoft.com/office/drawing/2014/main" id="{AFD1CF4D-CC17-41C2-A305-3E0C43A1CB3D}"/>
            </a:ext>
          </a:extLst>
        </xdr:cNvPr>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371662" name="Line 178">
          <a:extLst>
            <a:ext uri="{FF2B5EF4-FFF2-40B4-BE49-F238E27FC236}">
              <a16:creationId xmlns:a16="http://schemas.microsoft.com/office/drawing/2014/main" id="{11B41265-F62C-4966-B238-C7B58C0DF814}"/>
            </a:ext>
          </a:extLst>
        </xdr:cNvPr>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3" name="Text Box 179">
          <a:extLst>
            <a:ext uri="{FF2B5EF4-FFF2-40B4-BE49-F238E27FC236}">
              <a16:creationId xmlns:a16="http://schemas.microsoft.com/office/drawing/2014/main" id="{73C95883-6E7F-4D71-BF51-7C6A82D249FE}"/>
            </a:ext>
          </a:extLst>
        </xdr:cNvPr>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71664" name="Line 180">
          <a:extLst>
            <a:ext uri="{FF2B5EF4-FFF2-40B4-BE49-F238E27FC236}">
              <a16:creationId xmlns:a16="http://schemas.microsoft.com/office/drawing/2014/main" id="{CD68EB4A-F11D-40D8-A134-F627930E99F7}"/>
            </a:ext>
          </a:extLst>
        </xdr:cNvPr>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a:extLst>
            <a:ext uri="{FF2B5EF4-FFF2-40B4-BE49-F238E27FC236}">
              <a16:creationId xmlns:a16="http://schemas.microsoft.com/office/drawing/2014/main" id="{D5010974-59AB-4211-BFCA-347FD3CE57A8}"/>
            </a:ext>
          </a:extLst>
        </xdr:cNvPr>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71666" name="扶助費グラフ枠">
          <a:extLst>
            <a:ext uri="{FF2B5EF4-FFF2-40B4-BE49-F238E27FC236}">
              <a16:creationId xmlns:a16="http://schemas.microsoft.com/office/drawing/2014/main" id="{09F1A8D1-B4BF-4781-B707-9C9CA6E3729D}"/>
            </a:ext>
          </a:extLst>
        </xdr:cNvPr>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123825</xdr:rowOff>
    </xdr:from>
    <xdr:to>
      <xdr:col>7</xdr:col>
      <xdr:colOff>19050</xdr:colOff>
      <xdr:row>61</xdr:row>
      <xdr:rowOff>66675</xdr:rowOff>
    </xdr:to>
    <xdr:sp macro="" textlink="">
      <xdr:nvSpPr>
        <xdr:cNvPr id="371667" name="Line 183">
          <a:extLst>
            <a:ext uri="{FF2B5EF4-FFF2-40B4-BE49-F238E27FC236}">
              <a16:creationId xmlns:a16="http://schemas.microsoft.com/office/drawing/2014/main" id="{B99EF5C4-E179-459D-A308-4048F14D71BE}"/>
            </a:ext>
          </a:extLst>
        </xdr:cNvPr>
        <xdr:cNvSpPr>
          <a:spLocks noChangeShapeType="1"/>
        </xdr:cNvSpPr>
      </xdr:nvSpPr>
      <xdr:spPr bwMode="auto">
        <a:xfrm flipV="1">
          <a:off x="4829175" y="9039225"/>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48" name="扶助費最小値テキスト">
          <a:extLst>
            <a:ext uri="{FF2B5EF4-FFF2-40B4-BE49-F238E27FC236}">
              <a16:creationId xmlns:a16="http://schemas.microsoft.com/office/drawing/2014/main" id="{B7A98409-8FF3-4FAB-B7DF-C9299087505C}"/>
            </a:ext>
          </a:extLst>
        </xdr:cNvPr>
        <xdr:cNvSpPr txBox="1">
          <a:spLocks noChangeArrowheads="1"/>
        </xdr:cNvSpPr>
      </xdr:nvSpPr>
      <xdr:spPr bwMode="auto">
        <a:xfrm>
          <a:off x="49149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11.6</a:t>
          </a:r>
          <a:endParaRPr lang="ja-JP" altLang="en-US"/>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371669" name="Line 185">
          <a:extLst>
            <a:ext uri="{FF2B5EF4-FFF2-40B4-BE49-F238E27FC236}">
              <a16:creationId xmlns:a16="http://schemas.microsoft.com/office/drawing/2014/main" id="{52F703FD-F0A0-4619-BB29-638DC930C160}"/>
            </a:ext>
          </a:extLst>
        </xdr:cNvPr>
        <xdr:cNvSpPr>
          <a:spLocks noChangeShapeType="1"/>
        </xdr:cNvSpPr>
      </xdr:nvSpPr>
      <xdr:spPr bwMode="auto">
        <a:xfrm>
          <a:off x="4733925" y="1052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66675</xdr:rowOff>
    </xdr:from>
    <xdr:to>
      <xdr:col>8</xdr:col>
      <xdr:colOff>180975</xdr:colOff>
      <xdr:row>52</xdr:row>
      <xdr:rowOff>104775</xdr:rowOff>
    </xdr:to>
    <xdr:sp macro="" textlink="">
      <xdr:nvSpPr>
        <xdr:cNvPr id="11450" name="扶助費最大値テキスト">
          <a:extLst>
            <a:ext uri="{FF2B5EF4-FFF2-40B4-BE49-F238E27FC236}">
              <a16:creationId xmlns:a16="http://schemas.microsoft.com/office/drawing/2014/main" id="{99DAC823-1E2A-4026-9C69-BDD52D42F887}"/>
            </a:ext>
          </a:extLst>
        </xdr:cNvPr>
        <xdr:cNvSpPr txBox="1">
          <a:spLocks noChangeArrowheads="1"/>
        </xdr:cNvSpPr>
      </xdr:nvSpPr>
      <xdr:spPr bwMode="auto">
        <a:xfrm>
          <a:off x="4914900" y="8810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a:t>
          </a:r>
          <a:endParaRPr lang="ja-JP" altLang="en-US"/>
        </a:p>
      </xdr:txBody>
    </xdr:sp>
    <xdr:clientData/>
  </xdr:twoCellAnchor>
  <xdr:twoCellAnchor>
    <xdr:from>
      <xdr:col>6</xdr:col>
      <xdr:colOff>609600</xdr:colOff>
      <xdr:row>52</xdr:row>
      <xdr:rowOff>123825</xdr:rowOff>
    </xdr:from>
    <xdr:to>
      <xdr:col>7</xdr:col>
      <xdr:colOff>104775</xdr:colOff>
      <xdr:row>52</xdr:row>
      <xdr:rowOff>123825</xdr:rowOff>
    </xdr:to>
    <xdr:sp macro="" textlink="">
      <xdr:nvSpPr>
        <xdr:cNvPr id="371671" name="Line 187">
          <a:extLst>
            <a:ext uri="{FF2B5EF4-FFF2-40B4-BE49-F238E27FC236}">
              <a16:creationId xmlns:a16="http://schemas.microsoft.com/office/drawing/2014/main" id="{F76603B6-6300-4A1D-8B21-E9BCB78EB3C1}"/>
            </a:ext>
          </a:extLst>
        </xdr:cNvPr>
        <xdr:cNvSpPr>
          <a:spLocks noChangeShapeType="1"/>
        </xdr:cNvSpPr>
      </xdr:nvSpPr>
      <xdr:spPr bwMode="auto">
        <a:xfrm>
          <a:off x="4733925" y="9039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9525</xdr:rowOff>
    </xdr:from>
    <xdr:to>
      <xdr:col>7</xdr:col>
      <xdr:colOff>19050</xdr:colOff>
      <xdr:row>56</xdr:row>
      <xdr:rowOff>123825</xdr:rowOff>
    </xdr:to>
    <xdr:sp macro="" textlink="">
      <xdr:nvSpPr>
        <xdr:cNvPr id="371672" name="Line 188">
          <a:extLst>
            <a:ext uri="{FF2B5EF4-FFF2-40B4-BE49-F238E27FC236}">
              <a16:creationId xmlns:a16="http://schemas.microsoft.com/office/drawing/2014/main" id="{3C0010B5-D139-4956-ABBC-364DE1474EC3}"/>
            </a:ext>
          </a:extLst>
        </xdr:cNvPr>
        <xdr:cNvSpPr>
          <a:spLocks noChangeShapeType="1"/>
        </xdr:cNvSpPr>
      </xdr:nvSpPr>
      <xdr:spPr bwMode="auto">
        <a:xfrm>
          <a:off x="3990975" y="96107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142875</xdr:rowOff>
    </xdr:from>
    <xdr:to>
      <xdr:col>8</xdr:col>
      <xdr:colOff>180975</xdr:colOff>
      <xdr:row>56</xdr:row>
      <xdr:rowOff>9525</xdr:rowOff>
    </xdr:to>
    <xdr:sp macro="" textlink="">
      <xdr:nvSpPr>
        <xdr:cNvPr id="11453" name="扶助費平均値テキスト">
          <a:extLst>
            <a:ext uri="{FF2B5EF4-FFF2-40B4-BE49-F238E27FC236}">
              <a16:creationId xmlns:a16="http://schemas.microsoft.com/office/drawing/2014/main" id="{3F4C7A53-708E-4662-B6F5-895709F052C8}"/>
            </a:ext>
          </a:extLst>
        </xdr:cNvPr>
        <xdr:cNvSpPr txBox="1">
          <a:spLocks noChangeArrowheads="1"/>
        </xdr:cNvSpPr>
      </xdr:nvSpPr>
      <xdr:spPr bwMode="auto">
        <a:xfrm>
          <a:off x="4914900"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6.6</a:t>
          </a:r>
          <a:endParaRPr lang="ja-JP" altLang="en-US"/>
        </a:p>
      </xdr:txBody>
    </xdr:sp>
    <xdr:clientData/>
  </xdr:twoCellAnchor>
  <xdr:twoCellAnchor>
    <xdr:from>
      <xdr:col>6</xdr:col>
      <xdr:colOff>647700</xdr:colOff>
      <xdr:row>55</xdr:row>
      <xdr:rowOff>95250</xdr:rowOff>
    </xdr:from>
    <xdr:to>
      <xdr:col>7</xdr:col>
      <xdr:colOff>66675</xdr:colOff>
      <xdr:row>56</xdr:row>
      <xdr:rowOff>28575</xdr:rowOff>
    </xdr:to>
    <xdr:sp macro="" textlink="">
      <xdr:nvSpPr>
        <xdr:cNvPr id="371674" name="AutoShape 190">
          <a:extLst>
            <a:ext uri="{FF2B5EF4-FFF2-40B4-BE49-F238E27FC236}">
              <a16:creationId xmlns:a16="http://schemas.microsoft.com/office/drawing/2014/main" id="{1929E181-B482-4B83-9452-B02A5E746464}"/>
            </a:ext>
          </a:extLst>
        </xdr:cNvPr>
        <xdr:cNvSpPr>
          <a:spLocks noChangeArrowheads="1"/>
        </xdr:cNvSpPr>
      </xdr:nvSpPr>
      <xdr:spPr bwMode="auto">
        <a:xfrm>
          <a:off x="4772025"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9525</xdr:rowOff>
    </xdr:from>
    <xdr:to>
      <xdr:col>5</xdr:col>
      <xdr:colOff>552450</xdr:colOff>
      <xdr:row>56</xdr:row>
      <xdr:rowOff>9525</xdr:rowOff>
    </xdr:to>
    <xdr:sp macro="" textlink="">
      <xdr:nvSpPr>
        <xdr:cNvPr id="371675" name="Line 191">
          <a:extLst>
            <a:ext uri="{FF2B5EF4-FFF2-40B4-BE49-F238E27FC236}">
              <a16:creationId xmlns:a16="http://schemas.microsoft.com/office/drawing/2014/main" id="{D3F7EB53-8B9F-44EC-9436-AF572BB5CC00}"/>
            </a:ext>
          </a:extLst>
        </xdr:cNvPr>
        <xdr:cNvSpPr>
          <a:spLocks noChangeShapeType="1"/>
        </xdr:cNvSpPr>
      </xdr:nvSpPr>
      <xdr:spPr bwMode="auto">
        <a:xfrm>
          <a:off x="3095625" y="96107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19050</xdr:rowOff>
    </xdr:from>
    <xdr:to>
      <xdr:col>5</xdr:col>
      <xdr:colOff>600075</xdr:colOff>
      <xdr:row>55</xdr:row>
      <xdr:rowOff>123825</xdr:rowOff>
    </xdr:to>
    <xdr:sp macro="" textlink="">
      <xdr:nvSpPr>
        <xdr:cNvPr id="371676" name="AutoShape 192">
          <a:extLst>
            <a:ext uri="{FF2B5EF4-FFF2-40B4-BE49-F238E27FC236}">
              <a16:creationId xmlns:a16="http://schemas.microsoft.com/office/drawing/2014/main" id="{3CEC81FC-251D-4A75-8EAA-B8ABB07EED89}"/>
            </a:ext>
          </a:extLst>
        </xdr:cNvPr>
        <xdr:cNvSpPr>
          <a:spLocks noChangeArrowheads="1"/>
        </xdr:cNvSpPr>
      </xdr:nvSpPr>
      <xdr:spPr bwMode="auto">
        <a:xfrm>
          <a:off x="3933825"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161925</xdr:rowOff>
    </xdr:from>
    <xdr:to>
      <xdr:col>6</xdr:col>
      <xdr:colOff>219075</xdr:colOff>
      <xdr:row>55</xdr:row>
      <xdr:rowOff>28575</xdr:rowOff>
    </xdr:to>
    <xdr:sp macro="" textlink="">
      <xdr:nvSpPr>
        <xdr:cNvPr id="11457" name="Text Box 193">
          <a:extLst>
            <a:ext uri="{FF2B5EF4-FFF2-40B4-BE49-F238E27FC236}">
              <a16:creationId xmlns:a16="http://schemas.microsoft.com/office/drawing/2014/main" id="{274486DA-C785-4711-AE75-FB20D43CF5C0}"/>
            </a:ext>
          </a:extLst>
        </xdr:cNvPr>
        <xdr:cNvSpPr txBox="1">
          <a:spLocks noChangeArrowheads="1"/>
        </xdr:cNvSpPr>
      </xdr:nvSpPr>
      <xdr:spPr bwMode="auto">
        <a:xfrm>
          <a:off x="3609975" y="9248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a:t>
          </a:r>
          <a:endParaRPr lang="ja-JP" altLang="en-US"/>
        </a:p>
      </xdr:txBody>
    </xdr:sp>
    <xdr:clientData/>
  </xdr:twoCellAnchor>
  <xdr:twoCellAnchor>
    <xdr:from>
      <xdr:col>3</xdr:col>
      <xdr:colOff>142875</xdr:colOff>
      <xdr:row>55</xdr:row>
      <xdr:rowOff>142875</xdr:rowOff>
    </xdr:from>
    <xdr:to>
      <xdr:col>4</xdr:col>
      <xdr:colOff>342900</xdr:colOff>
      <xdr:row>56</xdr:row>
      <xdr:rowOff>9525</xdr:rowOff>
    </xdr:to>
    <xdr:sp macro="" textlink="">
      <xdr:nvSpPr>
        <xdr:cNvPr id="371678" name="Line 194">
          <a:extLst>
            <a:ext uri="{FF2B5EF4-FFF2-40B4-BE49-F238E27FC236}">
              <a16:creationId xmlns:a16="http://schemas.microsoft.com/office/drawing/2014/main" id="{E12C42B4-E029-4ABF-BCC3-16116D935895}"/>
            </a:ext>
          </a:extLst>
        </xdr:cNvPr>
        <xdr:cNvSpPr>
          <a:spLocks noChangeShapeType="1"/>
        </xdr:cNvSpPr>
      </xdr:nvSpPr>
      <xdr:spPr bwMode="auto">
        <a:xfrm>
          <a:off x="2209800" y="9572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95250</xdr:rowOff>
    </xdr:from>
    <xdr:to>
      <xdr:col>4</xdr:col>
      <xdr:colOff>400050</xdr:colOff>
      <xdr:row>55</xdr:row>
      <xdr:rowOff>28575</xdr:rowOff>
    </xdr:to>
    <xdr:sp macro="" textlink="">
      <xdr:nvSpPr>
        <xdr:cNvPr id="371679" name="AutoShape 195">
          <a:extLst>
            <a:ext uri="{FF2B5EF4-FFF2-40B4-BE49-F238E27FC236}">
              <a16:creationId xmlns:a16="http://schemas.microsoft.com/office/drawing/2014/main" id="{EEA8D4E4-CCA6-484E-8538-5B7B7267650F}"/>
            </a:ext>
          </a:extLst>
        </xdr:cNvPr>
        <xdr:cNvSpPr>
          <a:spLocks noChangeArrowheads="1"/>
        </xdr:cNvSpPr>
      </xdr:nvSpPr>
      <xdr:spPr bwMode="auto">
        <a:xfrm>
          <a:off x="3048000" y="935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66675</xdr:rowOff>
    </xdr:from>
    <xdr:to>
      <xdr:col>5</xdr:col>
      <xdr:colOff>38100</xdr:colOff>
      <xdr:row>54</xdr:row>
      <xdr:rowOff>104775</xdr:rowOff>
    </xdr:to>
    <xdr:sp macro="" textlink="">
      <xdr:nvSpPr>
        <xdr:cNvPr id="11460" name="Text Box 196">
          <a:extLst>
            <a:ext uri="{FF2B5EF4-FFF2-40B4-BE49-F238E27FC236}">
              <a16:creationId xmlns:a16="http://schemas.microsoft.com/office/drawing/2014/main" id="{FB7C8F3A-DFB7-458E-B082-39EAC8B364F9}"/>
            </a:ext>
          </a:extLst>
        </xdr:cNvPr>
        <xdr:cNvSpPr txBox="1">
          <a:spLocks noChangeArrowheads="1"/>
        </xdr:cNvSpPr>
      </xdr:nvSpPr>
      <xdr:spPr bwMode="auto">
        <a:xfrm>
          <a:off x="2714625"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endParaRPr lang="ja-JP" altLang="en-US"/>
        </a:p>
      </xdr:txBody>
    </xdr:sp>
    <xdr:clientData/>
  </xdr:twoCellAnchor>
  <xdr:twoCellAnchor>
    <xdr:from>
      <xdr:col>1</xdr:col>
      <xdr:colOff>628650</xdr:colOff>
      <xdr:row>54</xdr:row>
      <xdr:rowOff>104775</xdr:rowOff>
    </xdr:from>
    <xdr:to>
      <xdr:col>3</xdr:col>
      <xdr:colOff>142875</xdr:colOff>
      <xdr:row>55</xdr:row>
      <xdr:rowOff>142875</xdr:rowOff>
    </xdr:to>
    <xdr:sp macro="" textlink="">
      <xdr:nvSpPr>
        <xdr:cNvPr id="371681" name="Line 197">
          <a:extLst>
            <a:ext uri="{FF2B5EF4-FFF2-40B4-BE49-F238E27FC236}">
              <a16:creationId xmlns:a16="http://schemas.microsoft.com/office/drawing/2014/main" id="{1A6AED42-9B4A-4B18-9220-A5DD5C044333}"/>
            </a:ext>
          </a:extLst>
        </xdr:cNvPr>
        <xdr:cNvSpPr>
          <a:spLocks noChangeShapeType="1"/>
        </xdr:cNvSpPr>
      </xdr:nvSpPr>
      <xdr:spPr bwMode="auto">
        <a:xfrm>
          <a:off x="1323975" y="936307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114300</xdr:rowOff>
    </xdr:from>
    <xdr:to>
      <xdr:col>3</xdr:col>
      <xdr:colOff>190500</xdr:colOff>
      <xdr:row>55</xdr:row>
      <xdr:rowOff>47625</xdr:rowOff>
    </xdr:to>
    <xdr:sp macro="" textlink="">
      <xdr:nvSpPr>
        <xdr:cNvPr id="371682" name="AutoShape 198">
          <a:extLst>
            <a:ext uri="{FF2B5EF4-FFF2-40B4-BE49-F238E27FC236}">
              <a16:creationId xmlns:a16="http://schemas.microsoft.com/office/drawing/2014/main" id="{0E2CF8C0-FFF0-4440-947E-671798F2F777}"/>
            </a:ext>
          </a:extLst>
        </xdr:cNvPr>
        <xdr:cNvSpPr>
          <a:spLocks noChangeArrowheads="1"/>
        </xdr:cNvSpPr>
      </xdr:nvSpPr>
      <xdr:spPr bwMode="auto">
        <a:xfrm>
          <a:off x="2162175" y="937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85725</xdr:rowOff>
    </xdr:from>
    <xdr:to>
      <xdr:col>3</xdr:col>
      <xdr:colOff>523875</xdr:colOff>
      <xdr:row>54</xdr:row>
      <xdr:rowOff>123825</xdr:rowOff>
    </xdr:to>
    <xdr:sp macro="" textlink="">
      <xdr:nvSpPr>
        <xdr:cNvPr id="11463" name="Text Box 199">
          <a:extLst>
            <a:ext uri="{FF2B5EF4-FFF2-40B4-BE49-F238E27FC236}">
              <a16:creationId xmlns:a16="http://schemas.microsoft.com/office/drawing/2014/main" id="{7C077A42-63C2-41C2-BD70-4006BA08CF7B}"/>
            </a:ext>
          </a:extLst>
        </xdr:cNvPr>
        <xdr:cNvSpPr txBox="1">
          <a:spLocks noChangeArrowheads="1"/>
        </xdr:cNvSpPr>
      </xdr:nvSpPr>
      <xdr:spPr bwMode="auto">
        <a:xfrm>
          <a:off x="1828800"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endParaRPr lang="ja-JP" altLang="en-US"/>
        </a:p>
      </xdr:txBody>
    </xdr:sp>
    <xdr:clientData/>
  </xdr:twoCellAnchor>
  <xdr:twoCellAnchor>
    <xdr:from>
      <xdr:col>1</xdr:col>
      <xdr:colOff>571500</xdr:colOff>
      <xdr:row>54</xdr:row>
      <xdr:rowOff>114300</xdr:rowOff>
    </xdr:from>
    <xdr:to>
      <xdr:col>1</xdr:col>
      <xdr:colOff>676275</xdr:colOff>
      <xdr:row>55</xdr:row>
      <xdr:rowOff>47625</xdr:rowOff>
    </xdr:to>
    <xdr:sp macro="" textlink="">
      <xdr:nvSpPr>
        <xdr:cNvPr id="371684" name="AutoShape 200">
          <a:extLst>
            <a:ext uri="{FF2B5EF4-FFF2-40B4-BE49-F238E27FC236}">
              <a16:creationId xmlns:a16="http://schemas.microsoft.com/office/drawing/2014/main" id="{65039B38-98D5-43A1-A382-5FC1518969F4}"/>
            </a:ext>
          </a:extLst>
        </xdr:cNvPr>
        <xdr:cNvSpPr>
          <a:spLocks noChangeArrowheads="1"/>
        </xdr:cNvSpPr>
      </xdr:nvSpPr>
      <xdr:spPr bwMode="auto">
        <a:xfrm>
          <a:off x="12668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57150</xdr:rowOff>
    </xdr:from>
    <xdr:to>
      <xdr:col>2</xdr:col>
      <xdr:colOff>323850</xdr:colOff>
      <xdr:row>56</xdr:row>
      <xdr:rowOff>95250</xdr:rowOff>
    </xdr:to>
    <xdr:sp macro="" textlink="">
      <xdr:nvSpPr>
        <xdr:cNvPr id="11465" name="Text Box 201">
          <a:extLst>
            <a:ext uri="{FF2B5EF4-FFF2-40B4-BE49-F238E27FC236}">
              <a16:creationId xmlns:a16="http://schemas.microsoft.com/office/drawing/2014/main" id="{3CBC6AEB-CD00-4624-A427-EC6665B4DF41}"/>
            </a:ext>
          </a:extLst>
        </xdr:cNvPr>
        <xdr:cNvSpPr txBox="1">
          <a:spLocks noChangeArrowheads="1"/>
        </xdr:cNvSpPr>
      </xdr:nvSpPr>
      <xdr:spPr bwMode="auto">
        <a:xfrm>
          <a:off x="942975" y="948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a:extLst>
            <a:ext uri="{FF2B5EF4-FFF2-40B4-BE49-F238E27FC236}">
              <a16:creationId xmlns:a16="http://schemas.microsoft.com/office/drawing/2014/main" id="{F156F005-7BB1-4D0F-8FB7-343E1317E5F9}"/>
            </a:ext>
          </a:extLst>
        </xdr:cNvPr>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a:extLst>
            <a:ext uri="{FF2B5EF4-FFF2-40B4-BE49-F238E27FC236}">
              <a16:creationId xmlns:a16="http://schemas.microsoft.com/office/drawing/2014/main" id="{B227CBA7-2E85-4F53-8069-83F04B3329B2}"/>
            </a:ext>
          </a:extLst>
        </xdr:cNvPr>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a:extLst>
            <a:ext uri="{FF2B5EF4-FFF2-40B4-BE49-F238E27FC236}">
              <a16:creationId xmlns:a16="http://schemas.microsoft.com/office/drawing/2014/main" id="{4A3B95A3-2FAC-4EF5-BCEC-8907E589706E}"/>
            </a:ext>
          </a:extLst>
        </xdr:cNvPr>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a:extLst>
            <a:ext uri="{FF2B5EF4-FFF2-40B4-BE49-F238E27FC236}">
              <a16:creationId xmlns:a16="http://schemas.microsoft.com/office/drawing/2014/main" id="{CAD9DD77-12A8-4BCA-8AEF-56B75C21DE30}"/>
            </a:ext>
          </a:extLst>
        </xdr:cNvPr>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a:extLst>
            <a:ext uri="{FF2B5EF4-FFF2-40B4-BE49-F238E27FC236}">
              <a16:creationId xmlns:a16="http://schemas.microsoft.com/office/drawing/2014/main" id="{C599B4B4-6E96-43C1-94C4-D89C267E3E79}"/>
            </a:ext>
          </a:extLst>
        </xdr:cNvPr>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56</xdr:row>
      <xdr:rowOff>76200</xdr:rowOff>
    </xdr:from>
    <xdr:to>
      <xdr:col>7</xdr:col>
      <xdr:colOff>66675</xdr:colOff>
      <xdr:row>57</xdr:row>
      <xdr:rowOff>9525</xdr:rowOff>
    </xdr:to>
    <xdr:sp macro="" textlink="">
      <xdr:nvSpPr>
        <xdr:cNvPr id="371691" name="Oval 207">
          <a:extLst>
            <a:ext uri="{FF2B5EF4-FFF2-40B4-BE49-F238E27FC236}">
              <a16:creationId xmlns:a16="http://schemas.microsoft.com/office/drawing/2014/main" id="{9123C623-7EBA-45C8-90C4-815891893C8F}"/>
            </a:ext>
          </a:extLst>
        </xdr:cNvPr>
        <xdr:cNvSpPr>
          <a:spLocks noChangeArrowheads="1"/>
        </xdr:cNvSpPr>
      </xdr:nvSpPr>
      <xdr:spPr bwMode="auto">
        <a:xfrm>
          <a:off x="4772025"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76200</xdr:rowOff>
    </xdr:from>
    <xdr:to>
      <xdr:col>8</xdr:col>
      <xdr:colOff>180975</xdr:colOff>
      <xdr:row>57</xdr:row>
      <xdr:rowOff>114300</xdr:rowOff>
    </xdr:to>
    <xdr:sp macro="" textlink="">
      <xdr:nvSpPr>
        <xdr:cNvPr id="11472" name="扶助費該当値テキスト">
          <a:extLst>
            <a:ext uri="{FF2B5EF4-FFF2-40B4-BE49-F238E27FC236}">
              <a16:creationId xmlns:a16="http://schemas.microsoft.com/office/drawing/2014/main" id="{A27D4EDF-8B8A-4D0A-9075-F4C89AA459A0}"/>
            </a:ext>
          </a:extLst>
        </xdr:cNvPr>
        <xdr:cNvSpPr txBox="1">
          <a:spLocks noChangeArrowheads="1"/>
        </xdr:cNvSpPr>
      </xdr:nvSpPr>
      <xdr:spPr bwMode="auto">
        <a:xfrm>
          <a:off x="4914900"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7.4</a:t>
          </a:r>
          <a:endParaRPr lang="ja-JP" altLang="en-US"/>
        </a:p>
      </xdr:txBody>
    </xdr:sp>
    <xdr:clientData/>
  </xdr:twoCellAnchor>
  <xdr:twoCellAnchor>
    <xdr:from>
      <xdr:col>5</xdr:col>
      <xdr:colOff>495300</xdr:colOff>
      <xdr:row>55</xdr:row>
      <xdr:rowOff>133350</xdr:rowOff>
    </xdr:from>
    <xdr:to>
      <xdr:col>5</xdr:col>
      <xdr:colOff>600075</xdr:colOff>
      <xdr:row>56</xdr:row>
      <xdr:rowOff>66675</xdr:rowOff>
    </xdr:to>
    <xdr:sp macro="" textlink="">
      <xdr:nvSpPr>
        <xdr:cNvPr id="371693" name="Oval 209">
          <a:extLst>
            <a:ext uri="{FF2B5EF4-FFF2-40B4-BE49-F238E27FC236}">
              <a16:creationId xmlns:a16="http://schemas.microsoft.com/office/drawing/2014/main" id="{AA4C1BDB-805A-41E6-B45D-21EE9F56FEDB}"/>
            </a:ext>
          </a:extLst>
        </xdr:cNvPr>
        <xdr:cNvSpPr>
          <a:spLocks noChangeArrowheads="1"/>
        </xdr:cNvSpPr>
      </xdr:nvSpPr>
      <xdr:spPr bwMode="auto">
        <a:xfrm>
          <a:off x="3933825"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76200</xdr:rowOff>
    </xdr:from>
    <xdr:to>
      <xdr:col>6</xdr:col>
      <xdr:colOff>219075</xdr:colOff>
      <xdr:row>57</xdr:row>
      <xdr:rowOff>114300</xdr:rowOff>
    </xdr:to>
    <xdr:sp macro="" textlink="">
      <xdr:nvSpPr>
        <xdr:cNvPr id="11474" name="Text Box 210">
          <a:extLst>
            <a:ext uri="{FF2B5EF4-FFF2-40B4-BE49-F238E27FC236}">
              <a16:creationId xmlns:a16="http://schemas.microsoft.com/office/drawing/2014/main" id="{B1889476-F223-44F8-8560-794749A78350}"/>
            </a:ext>
          </a:extLst>
        </xdr:cNvPr>
        <xdr:cNvSpPr txBox="1">
          <a:spLocks noChangeArrowheads="1"/>
        </xdr:cNvSpPr>
      </xdr:nvSpPr>
      <xdr:spPr bwMode="auto">
        <a:xfrm>
          <a:off x="3609975" y="967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a:t>
          </a:r>
          <a:endParaRPr lang="ja-JP" altLang="en-US"/>
        </a:p>
      </xdr:txBody>
    </xdr:sp>
    <xdr:clientData/>
  </xdr:twoCellAnchor>
  <xdr:twoCellAnchor>
    <xdr:from>
      <xdr:col>4</xdr:col>
      <xdr:colOff>295275</xdr:colOff>
      <xdr:row>55</xdr:row>
      <xdr:rowOff>133350</xdr:rowOff>
    </xdr:from>
    <xdr:to>
      <xdr:col>4</xdr:col>
      <xdr:colOff>400050</xdr:colOff>
      <xdr:row>56</xdr:row>
      <xdr:rowOff>66675</xdr:rowOff>
    </xdr:to>
    <xdr:sp macro="" textlink="">
      <xdr:nvSpPr>
        <xdr:cNvPr id="371695" name="Oval 211">
          <a:extLst>
            <a:ext uri="{FF2B5EF4-FFF2-40B4-BE49-F238E27FC236}">
              <a16:creationId xmlns:a16="http://schemas.microsoft.com/office/drawing/2014/main" id="{1DE79CE9-7468-4331-A1A4-C9EC263E3701}"/>
            </a:ext>
          </a:extLst>
        </xdr:cNvPr>
        <xdr:cNvSpPr>
          <a:spLocks noChangeArrowheads="1"/>
        </xdr:cNvSpPr>
      </xdr:nvSpPr>
      <xdr:spPr bwMode="auto">
        <a:xfrm>
          <a:off x="3048000"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76200</xdr:rowOff>
    </xdr:from>
    <xdr:to>
      <xdr:col>5</xdr:col>
      <xdr:colOff>38100</xdr:colOff>
      <xdr:row>57</xdr:row>
      <xdr:rowOff>114300</xdr:rowOff>
    </xdr:to>
    <xdr:sp macro="" textlink="">
      <xdr:nvSpPr>
        <xdr:cNvPr id="11476" name="Text Box 212">
          <a:extLst>
            <a:ext uri="{FF2B5EF4-FFF2-40B4-BE49-F238E27FC236}">
              <a16:creationId xmlns:a16="http://schemas.microsoft.com/office/drawing/2014/main" id="{2C4946F1-B06A-4499-9E6E-3BCA487E5F24}"/>
            </a:ext>
          </a:extLst>
        </xdr:cNvPr>
        <xdr:cNvSpPr txBox="1">
          <a:spLocks noChangeArrowheads="1"/>
        </xdr:cNvSpPr>
      </xdr:nvSpPr>
      <xdr:spPr bwMode="auto">
        <a:xfrm>
          <a:off x="271462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a:t>
          </a:r>
          <a:endParaRPr lang="ja-JP" altLang="en-US"/>
        </a:p>
      </xdr:txBody>
    </xdr:sp>
    <xdr:clientData/>
  </xdr:twoCellAnchor>
  <xdr:twoCellAnchor>
    <xdr:from>
      <xdr:col>3</xdr:col>
      <xdr:colOff>95250</xdr:colOff>
      <xdr:row>55</xdr:row>
      <xdr:rowOff>95250</xdr:rowOff>
    </xdr:from>
    <xdr:to>
      <xdr:col>3</xdr:col>
      <xdr:colOff>190500</xdr:colOff>
      <xdr:row>56</xdr:row>
      <xdr:rowOff>28575</xdr:rowOff>
    </xdr:to>
    <xdr:sp macro="" textlink="">
      <xdr:nvSpPr>
        <xdr:cNvPr id="371697" name="Oval 213">
          <a:extLst>
            <a:ext uri="{FF2B5EF4-FFF2-40B4-BE49-F238E27FC236}">
              <a16:creationId xmlns:a16="http://schemas.microsoft.com/office/drawing/2014/main" id="{46B72F29-C6AE-4005-9185-DA1031DFC5F9}"/>
            </a:ext>
          </a:extLst>
        </xdr:cNvPr>
        <xdr:cNvSpPr>
          <a:spLocks noChangeArrowheads="1"/>
        </xdr:cNvSpPr>
      </xdr:nvSpPr>
      <xdr:spPr bwMode="auto">
        <a:xfrm>
          <a:off x="2162175" y="9525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38100</xdr:rowOff>
    </xdr:from>
    <xdr:to>
      <xdr:col>3</xdr:col>
      <xdr:colOff>523875</xdr:colOff>
      <xdr:row>57</xdr:row>
      <xdr:rowOff>76200</xdr:rowOff>
    </xdr:to>
    <xdr:sp macro="" textlink="">
      <xdr:nvSpPr>
        <xdr:cNvPr id="11478" name="Text Box 214">
          <a:extLst>
            <a:ext uri="{FF2B5EF4-FFF2-40B4-BE49-F238E27FC236}">
              <a16:creationId xmlns:a16="http://schemas.microsoft.com/office/drawing/2014/main" id="{776D7E4F-1A42-4256-AFD2-FE61967881E3}"/>
            </a:ext>
          </a:extLst>
        </xdr:cNvPr>
        <xdr:cNvSpPr txBox="1">
          <a:spLocks noChangeArrowheads="1"/>
        </xdr:cNvSpPr>
      </xdr:nvSpPr>
      <xdr:spPr bwMode="auto">
        <a:xfrm>
          <a:off x="1828800"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a:t>
          </a:r>
          <a:endParaRPr lang="ja-JP" altLang="en-US"/>
        </a:p>
      </xdr:txBody>
    </xdr:sp>
    <xdr:clientData/>
  </xdr:twoCellAnchor>
  <xdr:twoCellAnchor>
    <xdr:from>
      <xdr:col>1</xdr:col>
      <xdr:colOff>571500</xdr:colOff>
      <xdr:row>54</xdr:row>
      <xdr:rowOff>57150</xdr:rowOff>
    </xdr:from>
    <xdr:to>
      <xdr:col>1</xdr:col>
      <xdr:colOff>676275</xdr:colOff>
      <xdr:row>54</xdr:row>
      <xdr:rowOff>161925</xdr:rowOff>
    </xdr:to>
    <xdr:sp macro="" textlink="">
      <xdr:nvSpPr>
        <xdr:cNvPr id="371699" name="Oval 215">
          <a:extLst>
            <a:ext uri="{FF2B5EF4-FFF2-40B4-BE49-F238E27FC236}">
              <a16:creationId xmlns:a16="http://schemas.microsoft.com/office/drawing/2014/main" id="{1C60A79B-EFE6-4CB7-94FD-79652BD33AA5}"/>
            </a:ext>
          </a:extLst>
        </xdr:cNvPr>
        <xdr:cNvSpPr>
          <a:spLocks noChangeArrowheads="1"/>
        </xdr:cNvSpPr>
      </xdr:nvSpPr>
      <xdr:spPr bwMode="auto">
        <a:xfrm>
          <a:off x="1266825" y="931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28575</xdr:rowOff>
    </xdr:from>
    <xdr:to>
      <xdr:col>2</xdr:col>
      <xdr:colOff>323850</xdr:colOff>
      <xdr:row>54</xdr:row>
      <xdr:rowOff>66675</xdr:rowOff>
    </xdr:to>
    <xdr:sp macro="" textlink="">
      <xdr:nvSpPr>
        <xdr:cNvPr id="11480" name="Text Box 216">
          <a:extLst>
            <a:ext uri="{FF2B5EF4-FFF2-40B4-BE49-F238E27FC236}">
              <a16:creationId xmlns:a16="http://schemas.microsoft.com/office/drawing/2014/main" id="{0B79F07D-71DF-43EC-88E0-8F7A9EF15E96}"/>
            </a:ext>
          </a:extLst>
        </xdr:cNvPr>
        <xdr:cNvSpPr txBox="1">
          <a:spLocks noChangeArrowheads="1"/>
        </xdr:cNvSpPr>
      </xdr:nvSpPr>
      <xdr:spPr bwMode="auto">
        <a:xfrm>
          <a:off x="942975" y="911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a:extLst>
            <a:ext uri="{FF2B5EF4-FFF2-40B4-BE49-F238E27FC236}">
              <a16:creationId xmlns:a16="http://schemas.microsoft.com/office/drawing/2014/main" id="{21C78B85-EFE5-4A98-B704-F846D86DD411}"/>
            </a:ext>
          </a:extLst>
        </xdr:cNvPr>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a:extLst>
            <a:ext uri="{FF2B5EF4-FFF2-40B4-BE49-F238E27FC236}">
              <a16:creationId xmlns:a16="http://schemas.microsoft.com/office/drawing/2014/main" id="{0062BE8E-0580-4E45-98BD-DA8312E9F88F}"/>
            </a:ext>
          </a:extLst>
        </xdr:cNvPr>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a:extLst>
            <a:ext uri="{FF2B5EF4-FFF2-40B4-BE49-F238E27FC236}">
              <a16:creationId xmlns:a16="http://schemas.microsoft.com/office/drawing/2014/main" id="{CBFD5960-0F4E-49D8-985E-9323FAB3FA64}"/>
            </a:ext>
          </a:extLst>
        </xdr:cNvPr>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25/62</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a:extLst>
            <a:ext uri="{FF2B5EF4-FFF2-40B4-BE49-F238E27FC236}">
              <a16:creationId xmlns:a16="http://schemas.microsoft.com/office/drawing/2014/main" id="{2DFB4FFE-E575-4D76-B8B1-8A0A8DDE3841}"/>
            </a:ext>
          </a:extLst>
        </xdr:cNvPr>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a:extLst>
            <a:ext uri="{FF2B5EF4-FFF2-40B4-BE49-F238E27FC236}">
              <a16:creationId xmlns:a16="http://schemas.microsoft.com/office/drawing/2014/main" id="{4F5B5101-3768-40F9-83DD-3579AE5F2577}"/>
            </a:ext>
          </a:extLst>
        </xdr:cNvPr>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a:extLst>
            <a:ext uri="{FF2B5EF4-FFF2-40B4-BE49-F238E27FC236}">
              <a16:creationId xmlns:a16="http://schemas.microsoft.com/office/drawing/2014/main" id="{0E5DF56E-978D-443B-ACA3-D8A89DC2ADF6}"/>
            </a:ext>
          </a:extLst>
        </xdr:cNvPr>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a:extLst>
            <a:ext uri="{FF2B5EF4-FFF2-40B4-BE49-F238E27FC236}">
              <a16:creationId xmlns:a16="http://schemas.microsoft.com/office/drawing/2014/main" id="{52433988-9141-45D0-AF2E-1686147F19A6}"/>
            </a:ext>
          </a:extLst>
        </xdr:cNvPr>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16.4</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71708" name="Rectangle 224">
          <a:extLst>
            <a:ext uri="{FF2B5EF4-FFF2-40B4-BE49-F238E27FC236}">
              <a16:creationId xmlns:a16="http://schemas.microsoft.com/office/drawing/2014/main" id="{11ECB6C1-3560-4726-BA14-0710C853DD5B}"/>
            </a:ext>
          </a:extLst>
        </xdr:cNvPr>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71709" name="Rectangle 225">
          <a:extLst>
            <a:ext uri="{FF2B5EF4-FFF2-40B4-BE49-F238E27FC236}">
              <a16:creationId xmlns:a16="http://schemas.microsoft.com/office/drawing/2014/main" id="{48AA80B1-C51D-49AF-A050-9A47B8F63293}"/>
            </a:ext>
          </a:extLst>
        </xdr:cNvPr>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a:extLst>
            <a:ext uri="{FF2B5EF4-FFF2-40B4-BE49-F238E27FC236}">
              <a16:creationId xmlns:a16="http://schemas.microsoft.com/office/drawing/2014/main" id="{70F9136A-AB57-460F-B7F5-C56CB2802EE1}"/>
            </a:ext>
          </a:extLst>
        </xdr:cNvPr>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a:extLst>
            <a:ext uri="{FF2B5EF4-FFF2-40B4-BE49-F238E27FC236}">
              <a16:creationId xmlns:a16="http://schemas.microsoft.com/office/drawing/2014/main" id="{411AA584-041C-461E-AE6C-EB30E20EC40E}"/>
            </a:ext>
          </a:extLst>
        </xdr:cNvPr>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en-US" sz="1100">
              <a:effectLst/>
              <a:latin typeface="+mn-lt"/>
              <a:ea typeface="+mn-ea"/>
              <a:cs typeface="+mn-cs"/>
            </a:rPr>
            <a:t>特別会計への繰出金が増となったため、昨年に比べて</a:t>
          </a:r>
          <a:r>
            <a:rPr lang="en-US" altLang="ja-JP" sz="1100">
              <a:effectLst/>
              <a:latin typeface="+mn-lt"/>
              <a:ea typeface="+mn-ea"/>
              <a:cs typeface="+mn-cs"/>
            </a:rPr>
            <a:t>3</a:t>
          </a:r>
          <a:r>
            <a:rPr lang="ja-JP" altLang="en-US" sz="1100">
              <a:effectLst/>
              <a:latin typeface="+mn-lt"/>
              <a:ea typeface="+mn-ea"/>
              <a:cs typeface="+mn-cs"/>
            </a:rPr>
            <a:t>ポイント増加した。</a:t>
          </a:r>
          <a:r>
            <a:rPr lang="ja-JP" altLang="ja-JP" sz="1100" b="0" i="0" baseline="0">
              <a:effectLst/>
              <a:latin typeface="+mn-lt"/>
              <a:ea typeface="+mn-ea"/>
              <a:cs typeface="+mn-cs"/>
            </a:rPr>
            <a:t>原因として農業集落排水事業特別会計事業において建設事業が全域に行き渡ったことで会計内の建設事業費が減少したことにより、繰出金のうち企業債償還分としての割合が増加したこと</a:t>
          </a:r>
          <a:r>
            <a:rPr lang="ja-JP" altLang="en-US" sz="1100" b="0" i="0" baseline="0">
              <a:effectLst/>
              <a:latin typeface="+mn-lt"/>
              <a:ea typeface="+mn-ea"/>
              <a:cs typeface="+mn-cs"/>
            </a:rPr>
            <a:t>が考えられる。</a:t>
          </a:r>
          <a:r>
            <a:rPr lang="ja-JP" altLang="ja-JP" sz="1100">
              <a:effectLst/>
              <a:latin typeface="+mn-lt"/>
              <a:ea typeface="+mn-ea"/>
              <a:cs typeface="+mn-cs"/>
            </a:rPr>
            <a:t>今後</a:t>
          </a:r>
          <a:r>
            <a:rPr lang="ja-JP" altLang="en-US" sz="1100">
              <a:effectLst/>
              <a:latin typeface="+mn-lt"/>
              <a:ea typeface="+mn-ea"/>
              <a:cs typeface="+mn-cs"/>
            </a:rPr>
            <a:t>も</a:t>
          </a:r>
          <a:r>
            <a:rPr lang="ja-JP" altLang="ja-JP" sz="1100">
              <a:effectLst/>
              <a:latin typeface="+mn-lt"/>
              <a:ea typeface="+mn-ea"/>
              <a:cs typeface="+mn-cs"/>
            </a:rPr>
            <a:t>農業集落排水事業特別会計での地方債償還における経常的な繰出金の支出割合の増加が予想されるため、会計内での料金収入等を高めて、抑制を図ってい</a:t>
          </a:r>
          <a:r>
            <a:rPr lang="ja-JP" altLang="en-US" sz="1100">
              <a:effectLst/>
              <a:latin typeface="+mn-lt"/>
              <a:ea typeface="+mn-ea"/>
              <a:cs typeface="+mn-cs"/>
            </a:rPr>
            <a:t>く</a:t>
          </a:r>
          <a:r>
            <a:rPr lang="ja-JP" altLang="ja-JP" sz="1100">
              <a:effectLst/>
              <a:latin typeface="+mn-lt"/>
              <a:ea typeface="+mn-ea"/>
              <a:cs typeface="+mn-cs"/>
            </a:rPr>
            <a:t>。</a:t>
          </a:r>
          <a:endParaRPr lang="ja-JP" altLang="ja-JP" sz="1400">
            <a:effectLst/>
          </a:endParaRPr>
        </a:p>
      </xdr:txBody>
    </xdr:sp>
    <xdr:clientData/>
  </xdr:twoCellAnchor>
  <xdr:oneCellAnchor>
    <xdr:from>
      <xdr:col>18</xdr:col>
      <xdr:colOff>85725</xdr:colOff>
      <xdr:row>49</xdr:row>
      <xdr:rowOff>142875</xdr:rowOff>
    </xdr:from>
    <xdr:ext cx="133350" cy="152400"/>
    <xdr:sp macro="" textlink="">
      <xdr:nvSpPr>
        <xdr:cNvPr id="11492" name="Text Box 228">
          <a:extLst>
            <a:ext uri="{FF2B5EF4-FFF2-40B4-BE49-F238E27FC236}">
              <a16:creationId xmlns:a16="http://schemas.microsoft.com/office/drawing/2014/main" id="{F0B0CC82-DB4D-46D6-BDAE-C5050ABE58E9}"/>
            </a:ext>
          </a:extLst>
        </xdr:cNvPr>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84001" name="Line 229">
          <a:extLst>
            <a:ext uri="{FF2B5EF4-FFF2-40B4-BE49-F238E27FC236}">
              <a16:creationId xmlns:a16="http://schemas.microsoft.com/office/drawing/2014/main" id="{340A6F0D-0537-4FB2-8F5E-EAE526F16C61}"/>
            </a:ext>
          </a:extLst>
        </xdr:cNvPr>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a:extLst>
            <a:ext uri="{FF2B5EF4-FFF2-40B4-BE49-F238E27FC236}">
              <a16:creationId xmlns:a16="http://schemas.microsoft.com/office/drawing/2014/main" id="{79DD4C35-19F3-4786-AC1C-89397A088D0D}"/>
            </a:ext>
          </a:extLst>
        </xdr:cNvPr>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384003" name="Line 231">
          <a:extLst>
            <a:ext uri="{FF2B5EF4-FFF2-40B4-BE49-F238E27FC236}">
              <a16:creationId xmlns:a16="http://schemas.microsoft.com/office/drawing/2014/main" id="{AAABEA11-17FB-4D0C-BC07-335886B83E82}"/>
            </a:ext>
          </a:extLst>
        </xdr:cNvPr>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6" name="Text Box 232">
          <a:extLst>
            <a:ext uri="{FF2B5EF4-FFF2-40B4-BE49-F238E27FC236}">
              <a16:creationId xmlns:a16="http://schemas.microsoft.com/office/drawing/2014/main" id="{8CFCD7AA-E6B1-4BEB-85F3-777D82EE07E6}"/>
            </a:ext>
          </a:extLst>
        </xdr:cNvPr>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384005" name="Line 233">
          <a:extLst>
            <a:ext uri="{FF2B5EF4-FFF2-40B4-BE49-F238E27FC236}">
              <a16:creationId xmlns:a16="http://schemas.microsoft.com/office/drawing/2014/main" id="{4A289FCB-DBA0-4211-BC53-1A38ED7F425E}"/>
            </a:ext>
          </a:extLst>
        </xdr:cNvPr>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8" name="Text Box 234">
          <a:extLst>
            <a:ext uri="{FF2B5EF4-FFF2-40B4-BE49-F238E27FC236}">
              <a16:creationId xmlns:a16="http://schemas.microsoft.com/office/drawing/2014/main" id="{3D92332D-C7AE-4A29-A616-74561E8BA76F}"/>
            </a:ext>
          </a:extLst>
        </xdr:cNvPr>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384007" name="Line 235">
          <a:extLst>
            <a:ext uri="{FF2B5EF4-FFF2-40B4-BE49-F238E27FC236}">
              <a16:creationId xmlns:a16="http://schemas.microsoft.com/office/drawing/2014/main" id="{EAE9233F-13E7-49E9-8C49-DBF2C1A49F4C}"/>
            </a:ext>
          </a:extLst>
        </xdr:cNvPr>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0" name="Text Box 236">
          <a:extLst>
            <a:ext uri="{FF2B5EF4-FFF2-40B4-BE49-F238E27FC236}">
              <a16:creationId xmlns:a16="http://schemas.microsoft.com/office/drawing/2014/main" id="{7B8BE6E8-7604-4DFA-85B2-86F88F8537FC}"/>
            </a:ext>
          </a:extLst>
        </xdr:cNvPr>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384009" name="Line 237">
          <a:extLst>
            <a:ext uri="{FF2B5EF4-FFF2-40B4-BE49-F238E27FC236}">
              <a16:creationId xmlns:a16="http://schemas.microsoft.com/office/drawing/2014/main" id="{9FDF05E3-C718-426E-B8B2-AE5B8AFE0CFD}"/>
            </a:ext>
          </a:extLst>
        </xdr:cNvPr>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2" name="Text Box 238">
          <a:extLst>
            <a:ext uri="{FF2B5EF4-FFF2-40B4-BE49-F238E27FC236}">
              <a16:creationId xmlns:a16="http://schemas.microsoft.com/office/drawing/2014/main" id="{2B3FF6B8-22E3-4C62-89CF-4DC7ACEACCDF}"/>
            </a:ext>
          </a:extLst>
        </xdr:cNvPr>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384011" name="Line 239">
          <a:extLst>
            <a:ext uri="{FF2B5EF4-FFF2-40B4-BE49-F238E27FC236}">
              <a16:creationId xmlns:a16="http://schemas.microsoft.com/office/drawing/2014/main" id="{4E986CC0-3A03-4D47-AE63-46F7A6236351}"/>
            </a:ext>
          </a:extLst>
        </xdr:cNvPr>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4" name="Text Box 240">
          <a:extLst>
            <a:ext uri="{FF2B5EF4-FFF2-40B4-BE49-F238E27FC236}">
              <a16:creationId xmlns:a16="http://schemas.microsoft.com/office/drawing/2014/main" id="{C4D66625-C2CE-4DE7-AB8D-214B0C39ADCD}"/>
            </a:ext>
          </a:extLst>
        </xdr:cNvPr>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384013" name="Line 241">
          <a:extLst>
            <a:ext uri="{FF2B5EF4-FFF2-40B4-BE49-F238E27FC236}">
              <a16:creationId xmlns:a16="http://schemas.microsoft.com/office/drawing/2014/main" id="{F228458B-E635-4389-9FF4-B575A616917D}"/>
            </a:ext>
          </a:extLst>
        </xdr:cNvPr>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6" name="Text Box 242">
          <a:extLst>
            <a:ext uri="{FF2B5EF4-FFF2-40B4-BE49-F238E27FC236}">
              <a16:creationId xmlns:a16="http://schemas.microsoft.com/office/drawing/2014/main" id="{A159EE8A-06CB-4238-A7EE-89509E04C407}"/>
            </a:ext>
          </a:extLst>
        </xdr:cNvPr>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84015" name="Line 243">
          <a:extLst>
            <a:ext uri="{FF2B5EF4-FFF2-40B4-BE49-F238E27FC236}">
              <a16:creationId xmlns:a16="http://schemas.microsoft.com/office/drawing/2014/main" id="{19039BB9-0086-4A31-9078-B1BEA8292F67}"/>
            </a:ext>
          </a:extLst>
        </xdr:cNvPr>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8" name="Text Box 244">
          <a:extLst>
            <a:ext uri="{FF2B5EF4-FFF2-40B4-BE49-F238E27FC236}">
              <a16:creationId xmlns:a16="http://schemas.microsoft.com/office/drawing/2014/main" id="{5578B931-7000-443C-B551-046B1F884A7C}"/>
            </a:ext>
          </a:extLst>
        </xdr:cNvPr>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84017" name="その他グラフ枠">
          <a:extLst>
            <a:ext uri="{FF2B5EF4-FFF2-40B4-BE49-F238E27FC236}">
              <a16:creationId xmlns:a16="http://schemas.microsoft.com/office/drawing/2014/main" id="{DCAFCFF9-B69E-4A38-8153-769978F44610}"/>
            </a:ext>
          </a:extLst>
        </xdr:cNvPr>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152400</xdr:rowOff>
    </xdr:from>
    <xdr:to>
      <xdr:col>24</xdr:col>
      <xdr:colOff>28575</xdr:colOff>
      <xdr:row>62</xdr:row>
      <xdr:rowOff>19050</xdr:rowOff>
    </xdr:to>
    <xdr:sp macro="" textlink="">
      <xdr:nvSpPr>
        <xdr:cNvPr id="384018" name="Line 246">
          <a:extLst>
            <a:ext uri="{FF2B5EF4-FFF2-40B4-BE49-F238E27FC236}">
              <a16:creationId xmlns:a16="http://schemas.microsoft.com/office/drawing/2014/main" id="{A5AF7127-45E9-423A-9E3E-DDC353F4B17F}"/>
            </a:ext>
          </a:extLst>
        </xdr:cNvPr>
        <xdr:cNvSpPr>
          <a:spLocks noChangeShapeType="1"/>
        </xdr:cNvSpPr>
      </xdr:nvSpPr>
      <xdr:spPr bwMode="auto">
        <a:xfrm flipV="1">
          <a:off x="16506825" y="9239250"/>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19050</xdr:rowOff>
    </xdr:from>
    <xdr:to>
      <xdr:col>25</xdr:col>
      <xdr:colOff>200025</xdr:colOff>
      <xdr:row>63</xdr:row>
      <xdr:rowOff>57150</xdr:rowOff>
    </xdr:to>
    <xdr:sp macro="" textlink="">
      <xdr:nvSpPr>
        <xdr:cNvPr id="11511" name="その他最小値テキスト">
          <a:extLst>
            <a:ext uri="{FF2B5EF4-FFF2-40B4-BE49-F238E27FC236}">
              <a16:creationId xmlns:a16="http://schemas.microsoft.com/office/drawing/2014/main" id="{CCF901FB-E612-47DA-84AD-E409A98DD9EF}"/>
            </a:ext>
          </a:extLst>
        </xdr:cNvPr>
        <xdr:cNvSpPr txBox="1">
          <a:spLocks noChangeArrowheads="1"/>
        </xdr:cNvSpPr>
      </xdr:nvSpPr>
      <xdr:spPr bwMode="auto">
        <a:xfrm>
          <a:off x="1660207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20.9</a:t>
          </a:r>
          <a:endParaRPr lang="ja-JP" altLang="en-US"/>
        </a:p>
      </xdr:txBody>
    </xdr:sp>
    <xdr:clientData/>
  </xdr:twoCellAnchor>
  <xdr:twoCellAnchor>
    <xdr:from>
      <xdr:col>23</xdr:col>
      <xdr:colOff>628650</xdr:colOff>
      <xdr:row>62</xdr:row>
      <xdr:rowOff>19050</xdr:rowOff>
    </xdr:from>
    <xdr:to>
      <xdr:col>24</xdr:col>
      <xdr:colOff>123825</xdr:colOff>
      <xdr:row>62</xdr:row>
      <xdr:rowOff>19050</xdr:rowOff>
    </xdr:to>
    <xdr:sp macro="" textlink="">
      <xdr:nvSpPr>
        <xdr:cNvPr id="384020" name="Line 248">
          <a:extLst>
            <a:ext uri="{FF2B5EF4-FFF2-40B4-BE49-F238E27FC236}">
              <a16:creationId xmlns:a16="http://schemas.microsoft.com/office/drawing/2014/main" id="{BE4016E3-2461-4C36-9324-26AA4B05B8DA}"/>
            </a:ext>
          </a:extLst>
        </xdr:cNvPr>
        <xdr:cNvSpPr>
          <a:spLocks noChangeShapeType="1"/>
        </xdr:cNvSpPr>
      </xdr:nvSpPr>
      <xdr:spPr bwMode="auto">
        <a:xfrm>
          <a:off x="16421100" y="10648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95250</xdr:rowOff>
    </xdr:from>
    <xdr:to>
      <xdr:col>25</xdr:col>
      <xdr:colOff>200025</xdr:colOff>
      <xdr:row>53</xdr:row>
      <xdr:rowOff>133350</xdr:rowOff>
    </xdr:to>
    <xdr:sp macro="" textlink="">
      <xdr:nvSpPr>
        <xdr:cNvPr id="11513" name="その他最大値テキスト">
          <a:extLst>
            <a:ext uri="{FF2B5EF4-FFF2-40B4-BE49-F238E27FC236}">
              <a16:creationId xmlns:a16="http://schemas.microsoft.com/office/drawing/2014/main" id="{A2C5199B-84C2-42FC-B1FD-4C2D96892A10}"/>
            </a:ext>
          </a:extLst>
        </xdr:cNvPr>
        <xdr:cNvSpPr txBox="1">
          <a:spLocks noChangeArrowheads="1"/>
        </xdr:cNvSpPr>
      </xdr:nvSpPr>
      <xdr:spPr bwMode="auto">
        <a:xfrm>
          <a:off x="16602075" y="901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a:t>
          </a:r>
          <a:endParaRPr lang="ja-JP" altLang="en-US"/>
        </a:p>
      </xdr:txBody>
    </xdr:sp>
    <xdr:clientData/>
  </xdr:twoCellAnchor>
  <xdr:twoCellAnchor>
    <xdr:from>
      <xdr:col>23</xdr:col>
      <xdr:colOff>628650</xdr:colOff>
      <xdr:row>53</xdr:row>
      <xdr:rowOff>152400</xdr:rowOff>
    </xdr:from>
    <xdr:to>
      <xdr:col>24</xdr:col>
      <xdr:colOff>123825</xdr:colOff>
      <xdr:row>53</xdr:row>
      <xdr:rowOff>152400</xdr:rowOff>
    </xdr:to>
    <xdr:sp macro="" textlink="">
      <xdr:nvSpPr>
        <xdr:cNvPr id="384022" name="Line 250">
          <a:extLst>
            <a:ext uri="{FF2B5EF4-FFF2-40B4-BE49-F238E27FC236}">
              <a16:creationId xmlns:a16="http://schemas.microsoft.com/office/drawing/2014/main" id="{9EB137B3-B760-4FB6-8957-F4FC85D569ED}"/>
            </a:ext>
          </a:extLst>
        </xdr:cNvPr>
        <xdr:cNvSpPr>
          <a:spLocks noChangeShapeType="1"/>
        </xdr:cNvSpPr>
      </xdr:nvSpPr>
      <xdr:spPr bwMode="auto">
        <a:xfrm>
          <a:off x="16421100" y="9239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38100</xdr:rowOff>
    </xdr:from>
    <xdr:to>
      <xdr:col>24</xdr:col>
      <xdr:colOff>28575</xdr:colOff>
      <xdr:row>57</xdr:row>
      <xdr:rowOff>28575</xdr:rowOff>
    </xdr:to>
    <xdr:sp macro="" textlink="">
      <xdr:nvSpPr>
        <xdr:cNvPr id="384023" name="Line 251">
          <a:extLst>
            <a:ext uri="{FF2B5EF4-FFF2-40B4-BE49-F238E27FC236}">
              <a16:creationId xmlns:a16="http://schemas.microsoft.com/office/drawing/2014/main" id="{F3AA0EEB-9E94-42D8-8F4B-7F6423CC9458}"/>
            </a:ext>
          </a:extLst>
        </xdr:cNvPr>
        <xdr:cNvSpPr>
          <a:spLocks noChangeShapeType="1"/>
        </xdr:cNvSpPr>
      </xdr:nvSpPr>
      <xdr:spPr bwMode="auto">
        <a:xfrm>
          <a:off x="15668625" y="9467850"/>
          <a:ext cx="838200" cy="3333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47625</xdr:rowOff>
    </xdr:from>
    <xdr:to>
      <xdr:col>25</xdr:col>
      <xdr:colOff>200025</xdr:colOff>
      <xdr:row>58</xdr:row>
      <xdr:rowOff>85725</xdr:rowOff>
    </xdr:to>
    <xdr:sp macro="" textlink="">
      <xdr:nvSpPr>
        <xdr:cNvPr id="11516" name="その他平均値テキスト">
          <a:extLst>
            <a:ext uri="{FF2B5EF4-FFF2-40B4-BE49-F238E27FC236}">
              <a16:creationId xmlns:a16="http://schemas.microsoft.com/office/drawing/2014/main" id="{4EB3EFE5-B332-438F-8F82-98FF24ECA6DC}"/>
            </a:ext>
          </a:extLst>
        </xdr:cNvPr>
        <xdr:cNvSpPr txBox="1">
          <a:spLocks noChangeArrowheads="1"/>
        </xdr:cNvSpPr>
      </xdr:nvSpPr>
      <xdr:spPr bwMode="auto">
        <a:xfrm>
          <a:off x="166020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23</xdr:col>
      <xdr:colOff>666750</xdr:colOff>
      <xdr:row>57</xdr:row>
      <xdr:rowOff>47625</xdr:rowOff>
    </xdr:from>
    <xdr:to>
      <xdr:col>24</xdr:col>
      <xdr:colOff>85725</xdr:colOff>
      <xdr:row>57</xdr:row>
      <xdr:rowOff>152400</xdr:rowOff>
    </xdr:to>
    <xdr:sp macro="" textlink="">
      <xdr:nvSpPr>
        <xdr:cNvPr id="384025" name="AutoShape 253">
          <a:extLst>
            <a:ext uri="{FF2B5EF4-FFF2-40B4-BE49-F238E27FC236}">
              <a16:creationId xmlns:a16="http://schemas.microsoft.com/office/drawing/2014/main" id="{6920D49B-C6D6-4890-ACEF-37185C749752}"/>
            </a:ext>
          </a:extLst>
        </xdr:cNvPr>
        <xdr:cNvSpPr>
          <a:spLocks noChangeArrowheads="1"/>
        </xdr:cNvSpPr>
      </xdr:nvSpPr>
      <xdr:spPr bwMode="auto">
        <a:xfrm>
          <a:off x="16459200" y="98202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38100</xdr:rowOff>
    </xdr:from>
    <xdr:to>
      <xdr:col>22</xdr:col>
      <xdr:colOff>561975</xdr:colOff>
      <xdr:row>55</xdr:row>
      <xdr:rowOff>85725</xdr:rowOff>
    </xdr:to>
    <xdr:sp macro="" textlink="">
      <xdr:nvSpPr>
        <xdr:cNvPr id="384026" name="Line 254">
          <a:extLst>
            <a:ext uri="{FF2B5EF4-FFF2-40B4-BE49-F238E27FC236}">
              <a16:creationId xmlns:a16="http://schemas.microsoft.com/office/drawing/2014/main" id="{80AF1599-27E9-4168-9C70-A0A8E902CF92}"/>
            </a:ext>
          </a:extLst>
        </xdr:cNvPr>
        <xdr:cNvSpPr>
          <a:spLocks noChangeShapeType="1"/>
        </xdr:cNvSpPr>
      </xdr:nvSpPr>
      <xdr:spPr bwMode="auto">
        <a:xfrm flipV="1">
          <a:off x="14782800" y="94678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47625</xdr:rowOff>
    </xdr:from>
    <xdr:to>
      <xdr:col>22</xdr:col>
      <xdr:colOff>619125</xdr:colOff>
      <xdr:row>57</xdr:row>
      <xdr:rowOff>152400</xdr:rowOff>
    </xdr:to>
    <xdr:sp macro="" textlink="">
      <xdr:nvSpPr>
        <xdr:cNvPr id="384027" name="AutoShape 255">
          <a:extLst>
            <a:ext uri="{FF2B5EF4-FFF2-40B4-BE49-F238E27FC236}">
              <a16:creationId xmlns:a16="http://schemas.microsoft.com/office/drawing/2014/main" id="{5AE0952B-A9AB-4244-A35A-2B18FE3EF1AD}"/>
            </a:ext>
          </a:extLst>
        </xdr:cNvPr>
        <xdr:cNvSpPr>
          <a:spLocks noChangeArrowheads="1"/>
        </xdr:cNvSpPr>
      </xdr:nvSpPr>
      <xdr:spPr bwMode="auto">
        <a:xfrm>
          <a:off x="15621000" y="982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161925</xdr:rowOff>
    </xdr:from>
    <xdr:to>
      <xdr:col>23</xdr:col>
      <xdr:colOff>228600</xdr:colOff>
      <xdr:row>59</xdr:row>
      <xdr:rowOff>28575</xdr:rowOff>
    </xdr:to>
    <xdr:sp macro="" textlink="">
      <xdr:nvSpPr>
        <xdr:cNvPr id="11520" name="Text Box 256">
          <a:extLst>
            <a:ext uri="{FF2B5EF4-FFF2-40B4-BE49-F238E27FC236}">
              <a16:creationId xmlns:a16="http://schemas.microsoft.com/office/drawing/2014/main" id="{EDE94A1F-BEF6-4A0A-A5DE-61A7347A2BE9}"/>
            </a:ext>
          </a:extLst>
        </xdr:cNvPr>
        <xdr:cNvSpPr txBox="1">
          <a:spLocks noChangeArrowheads="1"/>
        </xdr:cNvSpPr>
      </xdr:nvSpPr>
      <xdr:spPr bwMode="auto">
        <a:xfrm>
          <a:off x="15287625" y="9934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20</xdr:col>
      <xdr:colOff>161925</xdr:colOff>
      <xdr:row>54</xdr:row>
      <xdr:rowOff>152400</xdr:rowOff>
    </xdr:from>
    <xdr:to>
      <xdr:col>21</xdr:col>
      <xdr:colOff>361950</xdr:colOff>
      <xdr:row>55</xdr:row>
      <xdr:rowOff>85725</xdr:rowOff>
    </xdr:to>
    <xdr:sp macro="" textlink="">
      <xdr:nvSpPr>
        <xdr:cNvPr id="384029" name="Line 257">
          <a:extLst>
            <a:ext uri="{FF2B5EF4-FFF2-40B4-BE49-F238E27FC236}">
              <a16:creationId xmlns:a16="http://schemas.microsoft.com/office/drawing/2014/main" id="{C1FAFEC7-1EBE-4DD6-9C05-A25203D6FC2C}"/>
            </a:ext>
          </a:extLst>
        </xdr:cNvPr>
        <xdr:cNvSpPr>
          <a:spLocks noChangeShapeType="1"/>
        </xdr:cNvSpPr>
      </xdr:nvSpPr>
      <xdr:spPr bwMode="auto">
        <a:xfrm>
          <a:off x="13896975" y="94107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95250</xdr:rowOff>
    </xdr:from>
    <xdr:to>
      <xdr:col>21</xdr:col>
      <xdr:colOff>409575</xdr:colOff>
      <xdr:row>58</xdr:row>
      <xdr:rowOff>28575</xdr:rowOff>
    </xdr:to>
    <xdr:sp macro="" textlink="">
      <xdr:nvSpPr>
        <xdr:cNvPr id="384030" name="AutoShape 258">
          <a:extLst>
            <a:ext uri="{FF2B5EF4-FFF2-40B4-BE49-F238E27FC236}">
              <a16:creationId xmlns:a16="http://schemas.microsoft.com/office/drawing/2014/main" id="{8880990C-C7C4-4043-BA0D-734B70BDF95F}"/>
            </a:ext>
          </a:extLst>
        </xdr:cNvPr>
        <xdr:cNvSpPr>
          <a:spLocks noChangeArrowheads="1"/>
        </xdr:cNvSpPr>
      </xdr:nvSpPr>
      <xdr:spPr bwMode="auto">
        <a:xfrm>
          <a:off x="14735175" y="9867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58</xdr:row>
      <xdr:rowOff>38100</xdr:rowOff>
    </xdr:from>
    <xdr:to>
      <xdr:col>22</xdr:col>
      <xdr:colOff>57150</xdr:colOff>
      <xdr:row>59</xdr:row>
      <xdr:rowOff>76200</xdr:rowOff>
    </xdr:to>
    <xdr:sp macro="" textlink="">
      <xdr:nvSpPr>
        <xdr:cNvPr id="11523" name="Text Box 259">
          <a:extLst>
            <a:ext uri="{FF2B5EF4-FFF2-40B4-BE49-F238E27FC236}">
              <a16:creationId xmlns:a16="http://schemas.microsoft.com/office/drawing/2014/main" id="{24F7F2AC-1B83-41CB-AF44-8F5F2604AD04}"/>
            </a:ext>
          </a:extLst>
        </xdr:cNvPr>
        <xdr:cNvSpPr txBox="1">
          <a:spLocks noChangeArrowheads="1"/>
        </xdr:cNvSpPr>
      </xdr:nvSpPr>
      <xdr:spPr bwMode="auto">
        <a:xfrm>
          <a:off x="14401800" y="998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xdr:from>
      <xdr:col>18</xdr:col>
      <xdr:colOff>638175</xdr:colOff>
      <xdr:row>54</xdr:row>
      <xdr:rowOff>104775</xdr:rowOff>
    </xdr:from>
    <xdr:to>
      <xdr:col>20</xdr:col>
      <xdr:colOff>161925</xdr:colOff>
      <xdr:row>54</xdr:row>
      <xdr:rowOff>152400</xdr:rowOff>
    </xdr:to>
    <xdr:sp macro="" textlink="">
      <xdr:nvSpPr>
        <xdr:cNvPr id="384032" name="Line 260">
          <a:extLst>
            <a:ext uri="{FF2B5EF4-FFF2-40B4-BE49-F238E27FC236}">
              <a16:creationId xmlns:a16="http://schemas.microsoft.com/office/drawing/2014/main" id="{F1006652-A940-486C-AF6C-BC223587D8EE}"/>
            </a:ext>
          </a:extLst>
        </xdr:cNvPr>
        <xdr:cNvSpPr>
          <a:spLocks noChangeShapeType="1"/>
        </xdr:cNvSpPr>
      </xdr:nvSpPr>
      <xdr:spPr bwMode="auto">
        <a:xfrm>
          <a:off x="13001625" y="93630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57</xdr:row>
      <xdr:rowOff>104775</xdr:rowOff>
    </xdr:from>
    <xdr:to>
      <xdr:col>20</xdr:col>
      <xdr:colOff>209550</xdr:colOff>
      <xdr:row>58</xdr:row>
      <xdr:rowOff>38100</xdr:rowOff>
    </xdr:to>
    <xdr:sp macro="" textlink="">
      <xdr:nvSpPr>
        <xdr:cNvPr id="384033" name="AutoShape 261">
          <a:extLst>
            <a:ext uri="{FF2B5EF4-FFF2-40B4-BE49-F238E27FC236}">
              <a16:creationId xmlns:a16="http://schemas.microsoft.com/office/drawing/2014/main" id="{2E3AB41C-4C7E-4E9F-B32C-2F6127AD521D}"/>
            </a:ext>
          </a:extLst>
        </xdr:cNvPr>
        <xdr:cNvSpPr>
          <a:spLocks noChangeArrowheads="1"/>
        </xdr:cNvSpPr>
      </xdr:nvSpPr>
      <xdr:spPr bwMode="auto">
        <a:xfrm>
          <a:off x="13839825" y="9877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58</xdr:row>
      <xdr:rowOff>47625</xdr:rowOff>
    </xdr:from>
    <xdr:to>
      <xdr:col>20</xdr:col>
      <xdr:colOff>542925</xdr:colOff>
      <xdr:row>59</xdr:row>
      <xdr:rowOff>85725</xdr:rowOff>
    </xdr:to>
    <xdr:sp macro="" textlink="">
      <xdr:nvSpPr>
        <xdr:cNvPr id="11526" name="Text Box 262">
          <a:extLst>
            <a:ext uri="{FF2B5EF4-FFF2-40B4-BE49-F238E27FC236}">
              <a16:creationId xmlns:a16="http://schemas.microsoft.com/office/drawing/2014/main" id="{604B2418-F032-4540-A3A6-EFCA550D11A9}"/>
            </a:ext>
          </a:extLst>
        </xdr:cNvPr>
        <xdr:cNvSpPr txBox="1">
          <a:spLocks noChangeArrowheads="1"/>
        </xdr:cNvSpPr>
      </xdr:nvSpPr>
      <xdr:spPr bwMode="auto">
        <a:xfrm>
          <a:off x="13515975"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endParaRPr lang="ja-JP" altLang="en-US"/>
        </a:p>
      </xdr:txBody>
    </xdr:sp>
    <xdr:clientData/>
  </xdr:twoCellAnchor>
  <xdr:twoCellAnchor>
    <xdr:from>
      <xdr:col>18</xdr:col>
      <xdr:colOff>590550</xdr:colOff>
      <xdr:row>57</xdr:row>
      <xdr:rowOff>66675</xdr:rowOff>
    </xdr:from>
    <xdr:to>
      <xdr:col>19</xdr:col>
      <xdr:colOff>9525</xdr:colOff>
      <xdr:row>57</xdr:row>
      <xdr:rowOff>161925</xdr:rowOff>
    </xdr:to>
    <xdr:sp macro="" textlink="">
      <xdr:nvSpPr>
        <xdr:cNvPr id="384035" name="AutoShape 263">
          <a:extLst>
            <a:ext uri="{FF2B5EF4-FFF2-40B4-BE49-F238E27FC236}">
              <a16:creationId xmlns:a16="http://schemas.microsoft.com/office/drawing/2014/main" id="{DF4B6BE5-0B2A-45CA-B654-FBA9B3A67E2F}"/>
            </a:ext>
          </a:extLst>
        </xdr:cNvPr>
        <xdr:cNvSpPr>
          <a:spLocks noChangeArrowheads="1"/>
        </xdr:cNvSpPr>
      </xdr:nvSpPr>
      <xdr:spPr bwMode="auto">
        <a:xfrm>
          <a:off x="12954000" y="9839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58</xdr:row>
      <xdr:rowOff>9525</xdr:rowOff>
    </xdr:from>
    <xdr:to>
      <xdr:col>19</xdr:col>
      <xdr:colOff>333375</xdr:colOff>
      <xdr:row>59</xdr:row>
      <xdr:rowOff>47625</xdr:rowOff>
    </xdr:to>
    <xdr:sp macro="" textlink="">
      <xdr:nvSpPr>
        <xdr:cNvPr id="11528" name="Text Box 264">
          <a:extLst>
            <a:ext uri="{FF2B5EF4-FFF2-40B4-BE49-F238E27FC236}">
              <a16:creationId xmlns:a16="http://schemas.microsoft.com/office/drawing/2014/main" id="{E5571006-D56C-4996-B2E0-F7CE9AA9F95E}"/>
            </a:ext>
          </a:extLst>
        </xdr:cNvPr>
        <xdr:cNvSpPr txBox="1">
          <a:spLocks noChangeArrowheads="1"/>
        </xdr:cNvSpPr>
      </xdr:nvSpPr>
      <xdr:spPr bwMode="auto">
        <a:xfrm>
          <a:off x="1262062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9" name="Text Box 265">
          <a:extLst>
            <a:ext uri="{FF2B5EF4-FFF2-40B4-BE49-F238E27FC236}">
              <a16:creationId xmlns:a16="http://schemas.microsoft.com/office/drawing/2014/main" id="{E4923460-90DA-4BFE-846A-99BB166D63F6}"/>
            </a:ext>
          </a:extLst>
        </xdr:cNvPr>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0" name="Text Box 266">
          <a:extLst>
            <a:ext uri="{FF2B5EF4-FFF2-40B4-BE49-F238E27FC236}">
              <a16:creationId xmlns:a16="http://schemas.microsoft.com/office/drawing/2014/main" id="{9E21FA7B-0EF6-4769-B07D-3904CFA1354F}"/>
            </a:ext>
          </a:extLst>
        </xdr:cNvPr>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1" name="Text Box 267">
          <a:extLst>
            <a:ext uri="{FF2B5EF4-FFF2-40B4-BE49-F238E27FC236}">
              <a16:creationId xmlns:a16="http://schemas.microsoft.com/office/drawing/2014/main" id="{76AF4F3C-82B5-4F46-A35D-510344E555DD}"/>
            </a:ext>
          </a:extLst>
        </xdr:cNvPr>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2" name="Text Box 268">
          <a:extLst>
            <a:ext uri="{FF2B5EF4-FFF2-40B4-BE49-F238E27FC236}">
              <a16:creationId xmlns:a16="http://schemas.microsoft.com/office/drawing/2014/main" id="{72CAE3D8-8AB8-4ED6-8CA4-473A395ECE5F}"/>
            </a:ext>
          </a:extLst>
        </xdr:cNvPr>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3" name="Text Box 269">
          <a:extLst>
            <a:ext uri="{FF2B5EF4-FFF2-40B4-BE49-F238E27FC236}">
              <a16:creationId xmlns:a16="http://schemas.microsoft.com/office/drawing/2014/main" id="{1E910ABB-692E-4E96-9494-D13C85A6B562}"/>
            </a:ext>
          </a:extLst>
        </xdr:cNvPr>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56</xdr:row>
      <xdr:rowOff>142875</xdr:rowOff>
    </xdr:from>
    <xdr:to>
      <xdr:col>24</xdr:col>
      <xdr:colOff>85725</xdr:colOff>
      <xdr:row>57</xdr:row>
      <xdr:rowOff>76200</xdr:rowOff>
    </xdr:to>
    <xdr:sp macro="" textlink="">
      <xdr:nvSpPr>
        <xdr:cNvPr id="384042" name="Oval 270">
          <a:extLst>
            <a:ext uri="{FF2B5EF4-FFF2-40B4-BE49-F238E27FC236}">
              <a16:creationId xmlns:a16="http://schemas.microsoft.com/office/drawing/2014/main" id="{D047E476-A0D3-44AA-9FD3-E0BDF4FD3779}"/>
            </a:ext>
          </a:extLst>
        </xdr:cNvPr>
        <xdr:cNvSpPr>
          <a:spLocks noChangeArrowheads="1"/>
        </xdr:cNvSpPr>
      </xdr:nvSpPr>
      <xdr:spPr bwMode="auto">
        <a:xfrm>
          <a:off x="16459200" y="974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19050</xdr:rowOff>
    </xdr:from>
    <xdr:to>
      <xdr:col>25</xdr:col>
      <xdr:colOff>200025</xdr:colOff>
      <xdr:row>57</xdr:row>
      <xdr:rowOff>57150</xdr:rowOff>
    </xdr:to>
    <xdr:sp macro="" textlink="">
      <xdr:nvSpPr>
        <xdr:cNvPr id="11535" name="その他該当値テキスト">
          <a:extLst>
            <a:ext uri="{FF2B5EF4-FFF2-40B4-BE49-F238E27FC236}">
              <a16:creationId xmlns:a16="http://schemas.microsoft.com/office/drawing/2014/main" id="{7EBF35F1-8701-4B16-93B6-C383911F1972}"/>
            </a:ext>
          </a:extLst>
        </xdr:cNvPr>
        <xdr:cNvSpPr txBox="1">
          <a:spLocks noChangeArrowheads="1"/>
        </xdr:cNvSpPr>
      </xdr:nvSpPr>
      <xdr:spPr bwMode="auto">
        <a:xfrm>
          <a:off x="1660207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13.1</a:t>
          </a:r>
          <a:endParaRPr lang="ja-JP" altLang="en-US"/>
        </a:p>
      </xdr:txBody>
    </xdr:sp>
    <xdr:clientData/>
  </xdr:twoCellAnchor>
  <xdr:twoCellAnchor>
    <xdr:from>
      <xdr:col>22</xdr:col>
      <xdr:colOff>514350</xdr:colOff>
      <xdr:row>54</xdr:row>
      <xdr:rowOff>161925</xdr:rowOff>
    </xdr:from>
    <xdr:to>
      <xdr:col>22</xdr:col>
      <xdr:colOff>619125</xdr:colOff>
      <xdr:row>55</xdr:row>
      <xdr:rowOff>95250</xdr:rowOff>
    </xdr:to>
    <xdr:sp macro="" textlink="">
      <xdr:nvSpPr>
        <xdr:cNvPr id="384044" name="Oval 272">
          <a:extLst>
            <a:ext uri="{FF2B5EF4-FFF2-40B4-BE49-F238E27FC236}">
              <a16:creationId xmlns:a16="http://schemas.microsoft.com/office/drawing/2014/main" id="{40E2BC5B-34AD-435C-8847-DB0597BBAD7F}"/>
            </a:ext>
          </a:extLst>
        </xdr:cNvPr>
        <xdr:cNvSpPr>
          <a:spLocks noChangeArrowheads="1"/>
        </xdr:cNvSpPr>
      </xdr:nvSpPr>
      <xdr:spPr bwMode="auto">
        <a:xfrm>
          <a:off x="15621000" y="9420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133350</xdr:rowOff>
    </xdr:from>
    <xdr:to>
      <xdr:col>23</xdr:col>
      <xdr:colOff>228600</xdr:colOff>
      <xdr:row>55</xdr:row>
      <xdr:rowOff>0</xdr:rowOff>
    </xdr:to>
    <xdr:sp macro="" textlink="">
      <xdr:nvSpPr>
        <xdr:cNvPr id="11537" name="Text Box 273">
          <a:extLst>
            <a:ext uri="{FF2B5EF4-FFF2-40B4-BE49-F238E27FC236}">
              <a16:creationId xmlns:a16="http://schemas.microsoft.com/office/drawing/2014/main" id="{80C51E37-030D-44E3-89AE-A3EB9404533D}"/>
            </a:ext>
          </a:extLst>
        </xdr:cNvPr>
        <xdr:cNvSpPr txBox="1">
          <a:spLocks noChangeArrowheads="1"/>
        </xdr:cNvSpPr>
      </xdr:nvSpPr>
      <xdr:spPr bwMode="auto">
        <a:xfrm>
          <a:off x="15287625" y="9220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a:t>
          </a:r>
          <a:endParaRPr lang="ja-JP" altLang="en-US"/>
        </a:p>
      </xdr:txBody>
    </xdr:sp>
    <xdr:clientData/>
  </xdr:twoCellAnchor>
  <xdr:twoCellAnchor>
    <xdr:from>
      <xdr:col>21</xdr:col>
      <xdr:colOff>314325</xdr:colOff>
      <xdr:row>55</xdr:row>
      <xdr:rowOff>38100</xdr:rowOff>
    </xdr:from>
    <xdr:to>
      <xdr:col>21</xdr:col>
      <xdr:colOff>409575</xdr:colOff>
      <xdr:row>55</xdr:row>
      <xdr:rowOff>133350</xdr:rowOff>
    </xdr:to>
    <xdr:sp macro="" textlink="">
      <xdr:nvSpPr>
        <xdr:cNvPr id="384046" name="Oval 274">
          <a:extLst>
            <a:ext uri="{FF2B5EF4-FFF2-40B4-BE49-F238E27FC236}">
              <a16:creationId xmlns:a16="http://schemas.microsoft.com/office/drawing/2014/main" id="{18AF3AF5-39EF-4B6E-92C1-43B9D766426A}"/>
            </a:ext>
          </a:extLst>
        </xdr:cNvPr>
        <xdr:cNvSpPr>
          <a:spLocks noChangeArrowheads="1"/>
        </xdr:cNvSpPr>
      </xdr:nvSpPr>
      <xdr:spPr bwMode="auto">
        <a:xfrm>
          <a:off x="14735175" y="9467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0</xdr:rowOff>
    </xdr:from>
    <xdr:to>
      <xdr:col>22</xdr:col>
      <xdr:colOff>57150</xdr:colOff>
      <xdr:row>55</xdr:row>
      <xdr:rowOff>38100</xdr:rowOff>
    </xdr:to>
    <xdr:sp macro="" textlink="">
      <xdr:nvSpPr>
        <xdr:cNvPr id="11539" name="Text Box 275">
          <a:extLst>
            <a:ext uri="{FF2B5EF4-FFF2-40B4-BE49-F238E27FC236}">
              <a16:creationId xmlns:a16="http://schemas.microsoft.com/office/drawing/2014/main" id="{D96A32B4-E46C-4B0B-840A-B054B9703EC8}"/>
            </a:ext>
          </a:extLst>
        </xdr:cNvPr>
        <xdr:cNvSpPr txBox="1">
          <a:spLocks noChangeArrowheads="1"/>
        </xdr:cNvSpPr>
      </xdr:nvSpPr>
      <xdr:spPr bwMode="auto">
        <a:xfrm>
          <a:off x="14401800" y="925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a:t>
          </a:r>
          <a:endParaRPr lang="ja-JP" altLang="en-US"/>
        </a:p>
      </xdr:txBody>
    </xdr:sp>
    <xdr:clientData/>
  </xdr:twoCellAnchor>
  <xdr:twoCellAnchor>
    <xdr:from>
      <xdr:col>20</xdr:col>
      <xdr:colOff>104775</xdr:colOff>
      <xdr:row>54</xdr:row>
      <xdr:rowOff>95250</xdr:rowOff>
    </xdr:from>
    <xdr:to>
      <xdr:col>20</xdr:col>
      <xdr:colOff>209550</xdr:colOff>
      <xdr:row>55</xdr:row>
      <xdr:rowOff>28575</xdr:rowOff>
    </xdr:to>
    <xdr:sp macro="" textlink="">
      <xdr:nvSpPr>
        <xdr:cNvPr id="384048" name="Oval 276">
          <a:extLst>
            <a:ext uri="{FF2B5EF4-FFF2-40B4-BE49-F238E27FC236}">
              <a16:creationId xmlns:a16="http://schemas.microsoft.com/office/drawing/2014/main" id="{C800E05D-9EE8-4868-BBCD-2A1A5B3853B5}"/>
            </a:ext>
          </a:extLst>
        </xdr:cNvPr>
        <xdr:cNvSpPr>
          <a:spLocks noChangeArrowheads="1"/>
        </xdr:cNvSpPr>
      </xdr:nvSpPr>
      <xdr:spPr bwMode="auto">
        <a:xfrm>
          <a:off x="13839825"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66675</xdr:rowOff>
    </xdr:from>
    <xdr:to>
      <xdr:col>20</xdr:col>
      <xdr:colOff>542925</xdr:colOff>
      <xdr:row>54</xdr:row>
      <xdr:rowOff>104775</xdr:rowOff>
    </xdr:to>
    <xdr:sp macro="" textlink="">
      <xdr:nvSpPr>
        <xdr:cNvPr id="11541" name="Text Box 277">
          <a:extLst>
            <a:ext uri="{FF2B5EF4-FFF2-40B4-BE49-F238E27FC236}">
              <a16:creationId xmlns:a16="http://schemas.microsoft.com/office/drawing/2014/main" id="{FA5E0734-C310-44C3-8B1F-CF2FDCB00FAF}"/>
            </a:ext>
          </a:extLst>
        </xdr:cNvPr>
        <xdr:cNvSpPr txBox="1">
          <a:spLocks noChangeArrowheads="1"/>
        </xdr:cNvSpPr>
      </xdr:nvSpPr>
      <xdr:spPr bwMode="auto">
        <a:xfrm>
          <a:off x="13515975"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endParaRPr lang="ja-JP" altLang="en-US"/>
        </a:p>
      </xdr:txBody>
    </xdr:sp>
    <xdr:clientData/>
  </xdr:twoCellAnchor>
  <xdr:twoCellAnchor>
    <xdr:from>
      <xdr:col>18</xdr:col>
      <xdr:colOff>590550</xdr:colOff>
      <xdr:row>54</xdr:row>
      <xdr:rowOff>57150</xdr:rowOff>
    </xdr:from>
    <xdr:to>
      <xdr:col>19</xdr:col>
      <xdr:colOff>9525</xdr:colOff>
      <xdr:row>54</xdr:row>
      <xdr:rowOff>152400</xdr:rowOff>
    </xdr:to>
    <xdr:sp macro="" textlink="">
      <xdr:nvSpPr>
        <xdr:cNvPr id="384050" name="Oval 278">
          <a:extLst>
            <a:ext uri="{FF2B5EF4-FFF2-40B4-BE49-F238E27FC236}">
              <a16:creationId xmlns:a16="http://schemas.microsoft.com/office/drawing/2014/main" id="{59611517-F08B-469D-8FA2-484B1FA4F141}"/>
            </a:ext>
          </a:extLst>
        </xdr:cNvPr>
        <xdr:cNvSpPr>
          <a:spLocks noChangeArrowheads="1"/>
        </xdr:cNvSpPr>
      </xdr:nvSpPr>
      <xdr:spPr bwMode="auto">
        <a:xfrm>
          <a:off x="12954000" y="9315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19050</xdr:rowOff>
    </xdr:from>
    <xdr:to>
      <xdr:col>19</xdr:col>
      <xdr:colOff>333375</xdr:colOff>
      <xdr:row>54</xdr:row>
      <xdr:rowOff>57150</xdr:rowOff>
    </xdr:to>
    <xdr:sp macro="" textlink="">
      <xdr:nvSpPr>
        <xdr:cNvPr id="11543" name="Text Box 279">
          <a:extLst>
            <a:ext uri="{FF2B5EF4-FFF2-40B4-BE49-F238E27FC236}">
              <a16:creationId xmlns:a16="http://schemas.microsoft.com/office/drawing/2014/main" id="{FF0BF4D2-3686-43D3-9DF8-FD3DB3DD7D1B}"/>
            </a:ext>
          </a:extLst>
        </xdr:cNvPr>
        <xdr:cNvSpPr txBox="1">
          <a:spLocks noChangeArrowheads="1"/>
        </xdr:cNvSpPr>
      </xdr:nvSpPr>
      <xdr:spPr bwMode="auto">
        <a:xfrm>
          <a:off x="12620625" y="910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4" name="Rectangle 280">
          <a:extLst>
            <a:ext uri="{FF2B5EF4-FFF2-40B4-BE49-F238E27FC236}">
              <a16:creationId xmlns:a16="http://schemas.microsoft.com/office/drawing/2014/main" id="{F51785C4-EEB5-4FDF-B08C-61924A7CACEB}"/>
            </a:ext>
          </a:extLst>
        </xdr:cNvPr>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5" name="Rectangle 281">
          <a:extLst>
            <a:ext uri="{FF2B5EF4-FFF2-40B4-BE49-F238E27FC236}">
              <a16:creationId xmlns:a16="http://schemas.microsoft.com/office/drawing/2014/main" id="{564573BF-E29F-4788-920A-BA1795D4628F}"/>
            </a:ext>
          </a:extLst>
        </xdr:cNvPr>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6" name="Rectangle 282">
          <a:extLst>
            <a:ext uri="{FF2B5EF4-FFF2-40B4-BE49-F238E27FC236}">
              <a16:creationId xmlns:a16="http://schemas.microsoft.com/office/drawing/2014/main" id="{3843A198-7666-4564-B8E3-7B07AB2B2724}"/>
            </a:ext>
          </a:extLst>
        </xdr:cNvPr>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46/62</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7" name="Rectangle 283">
          <a:extLst>
            <a:ext uri="{FF2B5EF4-FFF2-40B4-BE49-F238E27FC236}">
              <a16:creationId xmlns:a16="http://schemas.microsoft.com/office/drawing/2014/main" id="{468866B0-ACF9-4C1A-BAAD-65D97D49A067}"/>
            </a:ext>
          </a:extLst>
        </xdr:cNvPr>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8" name="Rectangle 284">
          <a:extLst>
            <a:ext uri="{FF2B5EF4-FFF2-40B4-BE49-F238E27FC236}">
              <a16:creationId xmlns:a16="http://schemas.microsoft.com/office/drawing/2014/main" id="{F6F4BF7E-34B7-413F-84CB-3ACD89BFD0F4}"/>
            </a:ext>
          </a:extLst>
        </xdr:cNvPr>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9" name="Rectangle 285">
          <a:extLst>
            <a:ext uri="{FF2B5EF4-FFF2-40B4-BE49-F238E27FC236}">
              <a16:creationId xmlns:a16="http://schemas.microsoft.com/office/drawing/2014/main" id="{6F10513E-86CA-4C6A-B0D9-16D5B54903E2}"/>
            </a:ext>
          </a:extLst>
        </xdr:cNvPr>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0" name="Rectangle 286">
          <a:extLst>
            <a:ext uri="{FF2B5EF4-FFF2-40B4-BE49-F238E27FC236}">
              <a16:creationId xmlns:a16="http://schemas.microsoft.com/office/drawing/2014/main" id="{C964DF0B-6635-4365-9D30-5199B3982B03}"/>
            </a:ext>
          </a:extLst>
        </xdr:cNvPr>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8.6</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84059" name="Rectangle 287">
          <a:extLst>
            <a:ext uri="{FF2B5EF4-FFF2-40B4-BE49-F238E27FC236}">
              <a16:creationId xmlns:a16="http://schemas.microsoft.com/office/drawing/2014/main" id="{72258280-1905-411C-823E-18A7E7FA3779}"/>
            </a:ext>
          </a:extLst>
        </xdr:cNvPr>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84060" name="Rectangle 288">
          <a:extLst>
            <a:ext uri="{FF2B5EF4-FFF2-40B4-BE49-F238E27FC236}">
              <a16:creationId xmlns:a16="http://schemas.microsoft.com/office/drawing/2014/main" id="{66FE8182-90EF-49AD-A91A-F1A52CC0CFC6}"/>
            </a:ext>
          </a:extLst>
        </xdr:cNvPr>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3" name="Rectangle 289">
          <a:extLst>
            <a:ext uri="{FF2B5EF4-FFF2-40B4-BE49-F238E27FC236}">
              <a16:creationId xmlns:a16="http://schemas.microsoft.com/office/drawing/2014/main" id="{658D1BFB-1138-4197-ABEF-FB72AD7A70B8}"/>
            </a:ext>
          </a:extLst>
        </xdr:cNvPr>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4" name="Text Box 290">
          <a:extLst>
            <a:ext uri="{FF2B5EF4-FFF2-40B4-BE49-F238E27FC236}">
              <a16:creationId xmlns:a16="http://schemas.microsoft.com/office/drawing/2014/main" id="{9A32CE47-29F1-4CB6-9E50-B3E7C2DB997B}"/>
            </a:ext>
          </a:extLst>
        </xdr:cNvPr>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200"/>
            </a:lnSpc>
          </a:pPr>
          <a:r>
            <a:rPr lang="ja-JP" altLang="ja-JP" sz="1100">
              <a:effectLst/>
              <a:latin typeface="+mn-lt"/>
              <a:ea typeface="+mn-ea"/>
              <a:cs typeface="+mn-cs"/>
            </a:rPr>
            <a:t>補助費等については、一部事務組合においてごみ処理、消防等を行っているため類似団体を上回って</a:t>
          </a:r>
          <a:r>
            <a:rPr lang="ja-JP" altLang="en-US" sz="1100">
              <a:effectLst/>
              <a:latin typeface="+mn-lt"/>
              <a:ea typeface="+mn-ea"/>
              <a:cs typeface="+mn-cs"/>
            </a:rPr>
            <a:t>る</a:t>
          </a:r>
          <a:r>
            <a:rPr lang="ja-JP" altLang="ja-JP" sz="1100">
              <a:effectLst/>
              <a:latin typeface="+mn-lt"/>
              <a:ea typeface="+mn-ea"/>
              <a:cs typeface="+mn-cs"/>
            </a:rPr>
            <a:t>。</a:t>
          </a:r>
          <a:endParaRPr lang="ja-JP" altLang="ja-JP" sz="1400">
            <a:effectLst/>
          </a:endParaRPr>
        </a:p>
      </xdr:txBody>
    </xdr:sp>
    <xdr:clientData/>
  </xdr:twoCellAnchor>
  <xdr:oneCellAnchor>
    <xdr:from>
      <xdr:col>18</xdr:col>
      <xdr:colOff>85725</xdr:colOff>
      <xdr:row>29</xdr:row>
      <xdr:rowOff>142875</xdr:rowOff>
    </xdr:from>
    <xdr:ext cx="133350" cy="152400"/>
    <xdr:sp macro="" textlink="">
      <xdr:nvSpPr>
        <xdr:cNvPr id="11555" name="Text Box 291">
          <a:extLst>
            <a:ext uri="{FF2B5EF4-FFF2-40B4-BE49-F238E27FC236}">
              <a16:creationId xmlns:a16="http://schemas.microsoft.com/office/drawing/2014/main" id="{89F2E5E3-EB6E-4968-B5DD-5C1463E032AC}"/>
            </a:ext>
          </a:extLst>
        </xdr:cNvPr>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84064" name="Line 292">
          <a:extLst>
            <a:ext uri="{FF2B5EF4-FFF2-40B4-BE49-F238E27FC236}">
              <a16:creationId xmlns:a16="http://schemas.microsoft.com/office/drawing/2014/main" id="{0B5A46CF-13F7-4C0D-8B63-C4B95534346D}"/>
            </a:ext>
          </a:extLst>
        </xdr:cNvPr>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7" name="Text Box 293">
          <a:extLst>
            <a:ext uri="{FF2B5EF4-FFF2-40B4-BE49-F238E27FC236}">
              <a16:creationId xmlns:a16="http://schemas.microsoft.com/office/drawing/2014/main" id="{4A2C02A6-0A41-4805-8ECB-8EAD4AD11416}"/>
            </a:ext>
          </a:extLst>
        </xdr:cNvPr>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384066" name="Line 294">
          <a:extLst>
            <a:ext uri="{FF2B5EF4-FFF2-40B4-BE49-F238E27FC236}">
              <a16:creationId xmlns:a16="http://schemas.microsoft.com/office/drawing/2014/main" id="{5F11C421-B4E2-448B-B678-C43EFECBFD1A}"/>
            </a:ext>
          </a:extLst>
        </xdr:cNvPr>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9" name="Text Box 295">
          <a:extLst>
            <a:ext uri="{FF2B5EF4-FFF2-40B4-BE49-F238E27FC236}">
              <a16:creationId xmlns:a16="http://schemas.microsoft.com/office/drawing/2014/main" id="{2B03E504-C740-463B-ADA5-82445F348186}"/>
            </a:ext>
          </a:extLst>
        </xdr:cNvPr>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384068" name="Line 296">
          <a:extLst>
            <a:ext uri="{FF2B5EF4-FFF2-40B4-BE49-F238E27FC236}">
              <a16:creationId xmlns:a16="http://schemas.microsoft.com/office/drawing/2014/main" id="{F72F3FC5-4406-42BC-BFCF-0847122299C7}"/>
            </a:ext>
          </a:extLst>
        </xdr:cNvPr>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61" name="Text Box 297">
          <a:extLst>
            <a:ext uri="{FF2B5EF4-FFF2-40B4-BE49-F238E27FC236}">
              <a16:creationId xmlns:a16="http://schemas.microsoft.com/office/drawing/2014/main" id="{67D4D4E4-E549-40D5-A784-008876AE0589}"/>
            </a:ext>
          </a:extLst>
        </xdr:cNvPr>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384070" name="Line 298">
          <a:extLst>
            <a:ext uri="{FF2B5EF4-FFF2-40B4-BE49-F238E27FC236}">
              <a16:creationId xmlns:a16="http://schemas.microsoft.com/office/drawing/2014/main" id="{E1AF4A79-C558-4B76-A692-D3120361BCC8}"/>
            </a:ext>
          </a:extLst>
        </xdr:cNvPr>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3" name="Text Box 299">
          <a:extLst>
            <a:ext uri="{FF2B5EF4-FFF2-40B4-BE49-F238E27FC236}">
              <a16:creationId xmlns:a16="http://schemas.microsoft.com/office/drawing/2014/main" id="{F6B1F481-A7AE-4E54-AEF6-DB0639E22049}"/>
            </a:ext>
          </a:extLst>
        </xdr:cNvPr>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384072" name="Line 300">
          <a:extLst>
            <a:ext uri="{FF2B5EF4-FFF2-40B4-BE49-F238E27FC236}">
              <a16:creationId xmlns:a16="http://schemas.microsoft.com/office/drawing/2014/main" id="{C0998A3E-7847-43CB-9828-432CA1915A51}"/>
            </a:ext>
          </a:extLst>
        </xdr:cNvPr>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5" name="Text Box 301">
          <a:extLst>
            <a:ext uri="{FF2B5EF4-FFF2-40B4-BE49-F238E27FC236}">
              <a16:creationId xmlns:a16="http://schemas.microsoft.com/office/drawing/2014/main" id="{A2FA9572-8FAB-4D62-8C93-2D5EFD053077}"/>
            </a:ext>
          </a:extLst>
        </xdr:cNvPr>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384074" name="Line 302">
          <a:extLst>
            <a:ext uri="{FF2B5EF4-FFF2-40B4-BE49-F238E27FC236}">
              <a16:creationId xmlns:a16="http://schemas.microsoft.com/office/drawing/2014/main" id="{34AF2F77-7381-49BD-9AF2-DC08BD6F5F42}"/>
            </a:ext>
          </a:extLst>
        </xdr:cNvPr>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7" name="Text Box 303">
          <a:extLst>
            <a:ext uri="{FF2B5EF4-FFF2-40B4-BE49-F238E27FC236}">
              <a16:creationId xmlns:a16="http://schemas.microsoft.com/office/drawing/2014/main" id="{F78899D2-0105-4C90-8C8D-24F6EC637341}"/>
            </a:ext>
          </a:extLst>
        </xdr:cNvPr>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84076" name="Line 304">
          <a:extLst>
            <a:ext uri="{FF2B5EF4-FFF2-40B4-BE49-F238E27FC236}">
              <a16:creationId xmlns:a16="http://schemas.microsoft.com/office/drawing/2014/main" id="{F0970C5D-54FA-4534-A6C0-78ACE4DA9F39}"/>
            </a:ext>
          </a:extLst>
        </xdr:cNvPr>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9" name="Text Box 305">
          <a:extLst>
            <a:ext uri="{FF2B5EF4-FFF2-40B4-BE49-F238E27FC236}">
              <a16:creationId xmlns:a16="http://schemas.microsoft.com/office/drawing/2014/main" id="{784841E0-651B-4BE8-93AB-1140A464E057}"/>
            </a:ext>
          </a:extLst>
        </xdr:cNvPr>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84078" name="補助費等グラフ枠">
          <a:extLst>
            <a:ext uri="{FF2B5EF4-FFF2-40B4-BE49-F238E27FC236}">
              <a16:creationId xmlns:a16="http://schemas.microsoft.com/office/drawing/2014/main" id="{0AAC636D-6F89-40C8-9028-F18940BE683C}"/>
            </a:ext>
          </a:extLst>
        </xdr:cNvPr>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32</xdr:row>
      <xdr:rowOff>104775</xdr:rowOff>
    </xdr:from>
    <xdr:to>
      <xdr:col>24</xdr:col>
      <xdr:colOff>28575</xdr:colOff>
      <xdr:row>41</xdr:row>
      <xdr:rowOff>19050</xdr:rowOff>
    </xdr:to>
    <xdr:sp macro="" textlink="">
      <xdr:nvSpPr>
        <xdr:cNvPr id="384079" name="Line 307">
          <a:extLst>
            <a:ext uri="{FF2B5EF4-FFF2-40B4-BE49-F238E27FC236}">
              <a16:creationId xmlns:a16="http://schemas.microsoft.com/office/drawing/2014/main" id="{CD40F8D4-F5E6-47F1-BBE1-259CB5C83A7F}"/>
            </a:ext>
          </a:extLst>
        </xdr:cNvPr>
        <xdr:cNvSpPr>
          <a:spLocks noChangeShapeType="1"/>
        </xdr:cNvSpPr>
      </xdr:nvSpPr>
      <xdr:spPr bwMode="auto">
        <a:xfrm flipV="1">
          <a:off x="16506825" y="5591175"/>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19050</xdr:rowOff>
    </xdr:from>
    <xdr:to>
      <xdr:col>25</xdr:col>
      <xdr:colOff>200025</xdr:colOff>
      <xdr:row>42</xdr:row>
      <xdr:rowOff>57150</xdr:rowOff>
    </xdr:to>
    <xdr:sp macro="" textlink="">
      <xdr:nvSpPr>
        <xdr:cNvPr id="11572" name="補助費等最小値テキスト">
          <a:extLst>
            <a:ext uri="{FF2B5EF4-FFF2-40B4-BE49-F238E27FC236}">
              <a16:creationId xmlns:a16="http://schemas.microsoft.com/office/drawing/2014/main" id="{65E30D5B-F7FB-4C62-B406-9D34F1F89222}"/>
            </a:ext>
          </a:extLst>
        </xdr:cNvPr>
        <xdr:cNvSpPr txBox="1">
          <a:spLocks noChangeArrowheads="1"/>
        </xdr:cNvSpPr>
      </xdr:nvSpPr>
      <xdr:spPr bwMode="auto">
        <a:xfrm>
          <a:off x="1660207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23.3</a:t>
          </a:r>
          <a:endParaRPr lang="ja-JP" altLang="en-US"/>
        </a:p>
      </xdr:txBody>
    </xdr:sp>
    <xdr:clientData/>
  </xdr:twoCellAnchor>
  <xdr:twoCellAnchor>
    <xdr:from>
      <xdr:col>23</xdr:col>
      <xdr:colOff>628650</xdr:colOff>
      <xdr:row>41</xdr:row>
      <xdr:rowOff>19050</xdr:rowOff>
    </xdr:from>
    <xdr:to>
      <xdr:col>24</xdr:col>
      <xdr:colOff>123825</xdr:colOff>
      <xdr:row>41</xdr:row>
      <xdr:rowOff>19050</xdr:rowOff>
    </xdr:to>
    <xdr:sp macro="" textlink="">
      <xdr:nvSpPr>
        <xdr:cNvPr id="384081" name="Line 309">
          <a:extLst>
            <a:ext uri="{FF2B5EF4-FFF2-40B4-BE49-F238E27FC236}">
              <a16:creationId xmlns:a16="http://schemas.microsoft.com/office/drawing/2014/main" id="{69DD2E6B-1EB7-46A3-B2C5-5D31EA281D94}"/>
            </a:ext>
          </a:extLst>
        </xdr:cNvPr>
        <xdr:cNvSpPr>
          <a:spLocks noChangeShapeType="1"/>
        </xdr:cNvSpPr>
      </xdr:nvSpPr>
      <xdr:spPr bwMode="auto">
        <a:xfrm>
          <a:off x="16421100" y="704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31</xdr:row>
      <xdr:rowOff>47625</xdr:rowOff>
    </xdr:from>
    <xdr:to>
      <xdr:col>25</xdr:col>
      <xdr:colOff>200025</xdr:colOff>
      <xdr:row>32</xdr:row>
      <xdr:rowOff>85725</xdr:rowOff>
    </xdr:to>
    <xdr:sp macro="" textlink="">
      <xdr:nvSpPr>
        <xdr:cNvPr id="11574" name="補助費等最大値テキスト">
          <a:extLst>
            <a:ext uri="{FF2B5EF4-FFF2-40B4-BE49-F238E27FC236}">
              <a16:creationId xmlns:a16="http://schemas.microsoft.com/office/drawing/2014/main" id="{7FD9B77D-6D4C-42E0-98E0-9B50D5F83B4D}"/>
            </a:ext>
          </a:extLst>
        </xdr:cNvPr>
        <xdr:cNvSpPr txBox="1">
          <a:spLocks noChangeArrowheads="1"/>
        </xdr:cNvSpPr>
      </xdr:nvSpPr>
      <xdr:spPr bwMode="auto">
        <a:xfrm>
          <a:off x="16602075" y="536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a:t>
          </a:r>
          <a:endParaRPr lang="ja-JP" altLang="en-US"/>
        </a:p>
      </xdr:txBody>
    </xdr:sp>
    <xdr:clientData/>
  </xdr:twoCellAnchor>
  <xdr:twoCellAnchor>
    <xdr:from>
      <xdr:col>23</xdr:col>
      <xdr:colOff>628650</xdr:colOff>
      <xdr:row>32</xdr:row>
      <xdr:rowOff>104775</xdr:rowOff>
    </xdr:from>
    <xdr:to>
      <xdr:col>24</xdr:col>
      <xdr:colOff>123825</xdr:colOff>
      <xdr:row>32</xdr:row>
      <xdr:rowOff>104775</xdr:rowOff>
    </xdr:to>
    <xdr:sp macro="" textlink="">
      <xdr:nvSpPr>
        <xdr:cNvPr id="384083" name="Line 311">
          <a:extLst>
            <a:ext uri="{FF2B5EF4-FFF2-40B4-BE49-F238E27FC236}">
              <a16:creationId xmlns:a16="http://schemas.microsoft.com/office/drawing/2014/main" id="{E29C9B69-3D91-474A-9C26-F7A0E8EE3BAB}"/>
            </a:ext>
          </a:extLst>
        </xdr:cNvPr>
        <xdr:cNvSpPr>
          <a:spLocks noChangeShapeType="1"/>
        </xdr:cNvSpPr>
      </xdr:nvSpPr>
      <xdr:spPr bwMode="auto">
        <a:xfrm>
          <a:off x="16421100" y="5591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47625</xdr:rowOff>
    </xdr:from>
    <xdr:to>
      <xdr:col>24</xdr:col>
      <xdr:colOff>28575</xdr:colOff>
      <xdr:row>37</xdr:row>
      <xdr:rowOff>57150</xdr:rowOff>
    </xdr:to>
    <xdr:sp macro="" textlink="">
      <xdr:nvSpPr>
        <xdr:cNvPr id="384084" name="Line 312">
          <a:extLst>
            <a:ext uri="{FF2B5EF4-FFF2-40B4-BE49-F238E27FC236}">
              <a16:creationId xmlns:a16="http://schemas.microsoft.com/office/drawing/2014/main" id="{8DB83EEA-0014-4D70-9E54-50E88D60D185}"/>
            </a:ext>
          </a:extLst>
        </xdr:cNvPr>
        <xdr:cNvSpPr>
          <a:spLocks noChangeShapeType="1"/>
        </xdr:cNvSpPr>
      </xdr:nvSpPr>
      <xdr:spPr bwMode="auto">
        <a:xfrm>
          <a:off x="15668625" y="63912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34</xdr:row>
      <xdr:rowOff>152400</xdr:rowOff>
    </xdr:from>
    <xdr:to>
      <xdr:col>25</xdr:col>
      <xdr:colOff>200025</xdr:colOff>
      <xdr:row>36</xdr:row>
      <xdr:rowOff>19050</xdr:rowOff>
    </xdr:to>
    <xdr:sp macro="" textlink="">
      <xdr:nvSpPr>
        <xdr:cNvPr id="11577" name="補助費等平均値テキスト">
          <a:extLst>
            <a:ext uri="{FF2B5EF4-FFF2-40B4-BE49-F238E27FC236}">
              <a16:creationId xmlns:a16="http://schemas.microsoft.com/office/drawing/2014/main" id="{1EF8DF14-AB05-480F-A402-78F7CFD400FC}"/>
            </a:ext>
          </a:extLst>
        </xdr:cNvPr>
        <xdr:cNvSpPr txBox="1">
          <a:spLocks noChangeArrowheads="1"/>
        </xdr:cNvSpPr>
      </xdr:nvSpPr>
      <xdr:spPr bwMode="auto">
        <a:xfrm>
          <a:off x="166020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11.7</a:t>
          </a:r>
          <a:endParaRPr lang="ja-JP" altLang="en-US"/>
        </a:p>
      </xdr:txBody>
    </xdr:sp>
    <xdr:clientData/>
  </xdr:twoCellAnchor>
  <xdr:twoCellAnchor>
    <xdr:from>
      <xdr:col>23</xdr:col>
      <xdr:colOff>666750</xdr:colOff>
      <xdr:row>35</xdr:row>
      <xdr:rowOff>114300</xdr:rowOff>
    </xdr:from>
    <xdr:to>
      <xdr:col>24</xdr:col>
      <xdr:colOff>85725</xdr:colOff>
      <xdr:row>36</xdr:row>
      <xdr:rowOff>38100</xdr:rowOff>
    </xdr:to>
    <xdr:sp macro="" textlink="">
      <xdr:nvSpPr>
        <xdr:cNvPr id="384086" name="AutoShape 314">
          <a:extLst>
            <a:ext uri="{FF2B5EF4-FFF2-40B4-BE49-F238E27FC236}">
              <a16:creationId xmlns:a16="http://schemas.microsoft.com/office/drawing/2014/main" id="{7B148F55-9D77-4561-861F-2C67FEAD69DB}"/>
            </a:ext>
          </a:extLst>
        </xdr:cNvPr>
        <xdr:cNvSpPr>
          <a:spLocks noChangeArrowheads="1"/>
        </xdr:cNvSpPr>
      </xdr:nvSpPr>
      <xdr:spPr bwMode="auto">
        <a:xfrm>
          <a:off x="16459200" y="61150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47625</xdr:rowOff>
    </xdr:from>
    <xdr:to>
      <xdr:col>22</xdr:col>
      <xdr:colOff>561975</xdr:colOff>
      <xdr:row>37</xdr:row>
      <xdr:rowOff>114300</xdr:rowOff>
    </xdr:to>
    <xdr:sp macro="" textlink="">
      <xdr:nvSpPr>
        <xdr:cNvPr id="384087" name="Line 315">
          <a:extLst>
            <a:ext uri="{FF2B5EF4-FFF2-40B4-BE49-F238E27FC236}">
              <a16:creationId xmlns:a16="http://schemas.microsoft.com/office/drawing/2014/main" id="{2661EEB5-2811-480A-84EC-763924BA78BD}"/>
            </a:ext>
          </a:extLst>
        </xdr:cNvPr>
        <xdr:cNvSpPr>
          <a:spLocks noChangeShapeType="1"/>
        </xdr:cNvSpPr>
      </xdr:nvSpPr>
      <xdr:spPr bwMode="auto">
        <a:xfrm flipV="1">
          <a:off x="14782800" y="63912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28575</xdr:rowOff>
    </xdr:from>
    <xdr:to>
      <xdr:col>22</xdr:col>
      <xdr:colOff>619125</xdr:colOff>
      <xdr:row>35</xdr:row>
      <xdr:rowOff>123825</xdr:rowOff>
    </xdr:to>
    <xdr:sp macro="" textlink="">
      <xdr:nvSpPr>
        <xdr:cNvPr id="384088" name="AutoShape 316">
          <a:extLst>
            <a:ext uri="{FF2B5EF4-FFF2-40B4-BE49-F238E27FC236}">
              <a16:creationId xmlns:a16="http://schemas.microsoft.com/office/drawing/2014/main" id="{A9BA1A29-63CE-4DD3-A7BC-8B1E02837475}"/>
            </a:ext>
          </a:extLst>
        </xdr:cNvPr>
        <xdr:cNvSpPr>
          <a:spLocks noChangeArrowheads="1"/>
        </xdr:cNvSpPr>
      </xdr:nvSpPr>
      <xdr:spPr bwMode="auto">
        <a:xfrm>
          <a:off x="15621000" y="6029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33</xdr:row>
      <xdr:rowOff>161925</xdr:rowOff>
    </xdr:from>
    <xdr:to>
      <xdr:col>23</xdr:col>
      <xdr:colOff>228600</xdr:colOff>
      <xdr:row>35</xdr:row>
      <xdr:rowOff>28575</xdr:rowOff>
    </xdr:to>
    <xdr:sp macro="" textlink="">
      <xdr:nvSpPr>
        <xdr:cNvPr id="11581" name="Text Box 317">
          <a:extLst>
            <a:ext uri="{FF2B5EF4-FFF2-40B4-BE49-F238E27FC236}">
              <a16:creationId xmlns:a16="http://schemas.microsoft.com/office/drawing/2014/main" id="{1E55F5B2-4328-4051-98B4-D165CE950FBB}"/>
            </a:ext>
          </a:extLst>
        </xdr:cNvPr>
        <xdr:cNvSpPr txBox="1">
          <a:spLocks noChangeArrowheads="1"/>
        </xdr:cNvSpPr>
      </xdr:nvSpPr>
      <xdr:spPr bwMode="auto">
        <a:xfrm>
          <a:off x="15287625" y="581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endParaRPr lang="ja-JP" altLang="en-US"/>
        </a:p>
      </xdr:txBody>
    </xdr:sp>
    <xdr:clientData/>
  </xdr:twoCellAnchor>
  <xdr:twoCellAnchor>
    <xdr:from>
      <xdr:col>20</xdr:col>
      <xdr:colOff>161925</xdr:colOff>
      <xdr:row>37</xdr:row>
      <xdr:rowOff>104775</xdr:rowOff>
    </xdr:from>
    <xdr:to>
      <xdr:col>21</xdr:col>
      <xdr:colOff>361950</xdr:colOff>
      <xdr:row>37</xdr:row>
      <xdr:rowOff>114300</xdr:rowOff>
    </xdr:to>
    <xdr:sp macro="" textlink="">
      <xdr:nvSpPr>
        <xdr:cNvPr id="384090" name="Line 318">
          <a:extLst>
            <a:ext uri="{FF2B5EF4-FFF2-40B4-BE49-F238E27FC236}">
              <a16:creationId xmlns:a16="http://schemas.microsoft.com/office/drawing/2014/main" id="{8C89C612-0791-495E-8F4D-60B1B3F532EE}"/>
            </a:ext>
          </a:extLst>
        </xdr:cNvPr>
        <xdr:cNvSpPr>
          <a:spLocks noChangeShapeType="1"/>
        </xdr:cNvSpPr>
      </xdr:nvSpPr>
      <xdr:spPr bwMode="auto">
        <a:xfrm>
          <a:off x="13896975" y="64484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38100</xdr:rowOff>
    </xdr:from>
    <xdr:to>
      <xdr:col>21</xdr:col>
      <xdr:colOff>409575</xdr:colOff>
      <xdr:row>35</xdr:row>
      <xdr:rowOff>142875</xdr:rowOff>
    </xdr:to>
    <xdr:sp macro="" textlink="">
      <xdr:nvSpPr>
        <xdr:cNvPr id="384091" name="AutoShape 319">
          <a:extLst>
            <a:ext uri="{FF2B5EF4-FFF2-40B4-BE49-F238E27FC236}">
              <a16:creationId xmlns:a16="http://schemas.microsoft.com/office/drawing/2014/main" id="{F915AC6B-4CA7-4B27-9AE6-B6662C789CB3}"/>
            </a:ext>
          </a:extLst>
        </xdr:cNvPr>
        <xdr:cNvSpPr>
          <a:spLocks noChangeArrowheads="1"/>
        </xdr:cNvSpPr>
      </xdr:nvSpPr>
      <xdr:spPr bwMode="auto">
        <a:xfrm>
          <a:off x="14735175" y="6038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9525</xdr:rowOff>
    </xdr:from>
    <xdr:to>
      <xdr:col>22</xdr:col>
      <xdr:colOff>57150</xdr:colOff>
      <xdr:row>35</xdr:row>
      <xdr:rowOff>47625</xdr:rowOff>
    </xdr:to>
    <xdr:sp macro="" textlink="">
      <xdr:nvSpPr>
        <xdr:cNvPr id="11584" name="Text Box 320">
          <a:extLst>
            <a:ext uri="{FF2B5EF4-FFF2-40B4-BE49-F238E27FC236}">
              <a16:creationId xmlns:a16="http://schemas.microsoft.com/office/drawing/2014/main" id="{AF228DF0-CC8E-443A-8971-3E6918BCB9B4}"/>
            </a:ext>
          </a:extLst>
        </xdr:cNvPr>
        <xdr:cNvSpPr txBox="1">
          <a:spLocks noChangeArrowheads="1"/>
        </xdr:cNvSpPr>
      </xdr:nvSpPr>
      <xdr:spPr bwMode="auto">
        <a:xfrm>
          <a:off x="14401800"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endParaRPr lang="ja-JP" altLang="en-US"/>
        </a:p>
      </xdr:txBody>
    </xdr:sp>
    <xdr:clientData/>
  </xdr:twoCellAnchor>
  <xdr:twoCellAnchor>
    <xdr:from>
      <xdr:col>18</xdr:col>
      <xdr:colOff>638175</xdr:colOff>
      <xdr:row>37</xdr:row>
      <xdr:rowOff>104775</xdr:rowOff>
    </xdr:from>
    <xdr:to>
      <xdr:col>20</xdr:col>
      <xdr:colOff>161925</xdr:colOff>
      <xdr:row>37</xdr:row>
      <xdr:rowOff>114300</xdr:rowOff>
    </xdr:to>
    <xdr:sp macro="" textlink="">
      <xdr:nvSpPr>
        <xdr:cNvPr id="384093" name="Line 321">
          <a:extLst>
            <a:ext uri="{FF2B5EF4-FFF2-40B4-BE49-F238E27FC236}">
              <a16:creationId xmlns:a16="http://schemas.microsoft.com/office/drawing/2014/main" id="{98B06D88-F7B9-4DA2-A053-4A199C444929}"/>
            </a:ext>
          </a:extLst>
        </xdr:cNvPr>
        <xdr:cNvSpPr>
          <a:spLocks noChangeShapeType="1"/>
        </xdr:cNvSpPr>
      </xdr:nvSpPr>
      <xdr:spPr bwMode="auto">
        <a:xfrm flipV="1">
          <a:off x="13001625" y="64484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34</xdr:row>
      <xdr:rowOff>152400</xdr:rowOff>
    </xdr:from>
    <xdr:to>
      <xdr:col>20</xdr:col>
      <xdr:colOff>209550</xdr:colOff>
      <xdr:row>35</xdr:row>
      <xdr:rowOff>85725</xdr:rowOff>
    </xdr:to>
    <xdr:sp macro="" textlink="">
      <xdr:nvSpPr>
        <xdr:cNvPr id="384094" name="AutoShape 322">
          <a:extLst>
            <a:ext uri="{FF2B5EF4-FFF2-40B4-BE49-F238E27FC236}">
              <a16:creationId xmlns:a16="http://schemas.microsoft.com/office/drawing/2014/main" id="{AC32304C-0BCA-49BC-95F5-C1C79AEC22EB}"/>
            </a:ext>
          </a:extLst>
        </xdr:cNvPr>
        <xdr:cNvSpPr>
          <a:spLocks noChangeArrowheads="1"/>
        </xdr:cNvSpPr>
      </xdr:nvSpPr>
      <xdr:spPr bwMode="auto">
        <a:xfrm>
          <a:off x="13839825" y="5981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33</xdr:row>
      <xdr:rowOff>123825</xdr:rowOff>
    </xdr:from>
    <xdr:to>
      <xdr:col>20</xdr:col>
      <xdr:colOff>542925</xdr:colOff>
      <xdr:row>34</xdr:row>
      <xdr:rowOff>161925</xdr:rowOff>
    </xdr:to>
    <xdr:sp macro="" textlink="">
      <xdr:nvSpPr>
        <xdr:cNvPr id="11587" name="Text Box 323">
          <a:extLst>
            <a:ext uri="{FF2B5EF4-FFF2-40B4-BE49-F238E27FC236}">
              <a16:creationId xmlns:a16="http://schemas.microsoft.com/office/drawing/2014/main" id="{34516B0A-7BB7-44E4-96A7-E6B963488D82}"/>
            </a:ext>
          </a:extLst>
        </xdr:cNvPr>
        <xdr:cNvSpPr txBox="1">
          <a:spLocks noChangeArrowheads="1"/>
        </xdr:cNvSpPr>
      </xdr:nvSpPr>
      <xdr:spPr bwMode="auto">
        <a:xfrm>
          <a:off x="13515975" y="578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a:t>
          </a:r>
          <a:endParaRPr lang="ja-JP" altLang="en-US"/>
        </a:p>
      </xdr:txBody>
    </xdr:sp>
    <xdr:clientData/>
  </xdr:twoCellAnchor>
  <xdr:twoCellAnchor>
    <xdr:from>
      <xdr:col>18</xdr:col>
      <xdr:colOff>590550</xdr:colOff>
      <xdr:row>35</xdr:row>
      <xdr:rowOff>0</xdr:rowOff>
    </xdr:from>
    <xdr:to>
      <xdr:col>19</xdr:col>
      <xdr:colOff>9525</xdr:colOff>
      <xdr:row>35</xdr:row>
      <xdr:rowOff>95250</xdr:rowOff>
    </xdr:to>
    <xdr:sp macro="" textlink="">
      <xdr:nvSpPr>
        <xdr:cNvPr id="384096" name="AutoShape 324">
          <a:extLst>
            <a:ext uri="{FF2B5EF4-FFF2-40B4-BE49-F238E27FC236}">
              <a16:creationId xmlns:a16="http://schemas.microsoft.com/office/drawing/2014/main" id="{84D7CB57-C722-4C99-AB35-6714749B3674}"/>
            </a:ext>
          </a:extLst>
        </xdr:cNvPr>
        <xdr:cNvSpPr>
          <a:spLocks noChangeArrowheads="1"/>
        </xdr:cNvSpPr>
      </xdr:nvSpPr>
      <xdr:spPr bwMode="auto">
        <a:xfrm>
          <a:off x="12954000" y="6000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33</xdr:row>
      <xdr:rowOff>133350</xdr:rowOff>
    </xdr:from>
    <xdr:to>
      <xdr:col>19</xdr:col>
      <xdr:colOff>333375</xdr:colOff>
      <xdr:row>35</xdr:row>
      <xdr:rowOff>0</xdr:rowOff>
    </xdr:to>
    <xdr:sp macro="" textlink="">
      <xdr:nvSpPr>
        <xdr:cNvPr id="11589" name="Text Box 325">
          <a:extLst>
            <a:ext uri="{FF2B5EF4-FFF2-40B4-BE49-F238E27FC236}">
              <a16:creationId xmlns:a16="http://schemas.microsoft.com/office/drawing/2014/main" id="{F0EC99D5-D319-4AED-B8D4-011CDE4CB3E9}"/>
            </a:ext>
          </a:extLst>
        </xdr:cNvPr>
        <xdr:cNvSpPr txBox="1">
          <a:spLocks noChangeArrowheads="1"/>
        </xdr:cNvSpPr>
      </xdr:nvSpPr>
      <xdr:spPr bwMode="auto">
        <a:xfrm>
          <a:off x="12620625" y="579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90" name="Text Box 326">
          <a:extLst>
            <a:ext uri="{FF2B5EF4-FFF2-40B4-BE49-F238E27FC236}">
              <a16:creationId xmlns:a16="http://schemas.microsoft.com/office/drawing/2014/main" id="{3BA57F3D-9027-4C14-999D-6BF96F4B1692}"/>
            </a:ext>
          </a:extLst>
        </xdr:cNvPr>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1" name="Text Box 327">
          <a:extLst>
            <a:ext uri="{FF2B5EF4-FFF2-40B4-BE49-F238E27FC236}">
              <a16:creationId xmlns:a16="http://schemas.microsoft.com/office/drawing/2014/main" id="{A3317DB9-6B75-4BD4-AFC2-31B98B34FBE3}"/>
            </a:ext>
          </a:extLst>
        </xdr:cNvPr>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2" name="Text Box 328">
          <a:extLst>
            <a:ext uri="{FF2B5EF4-FFF2-40B4-BE49-F238E27FC236}">
              <a16:creationId xmlns:a16="http://schemas.microsoft.com/office/drawing/2014/main" id="{3ED7A289-264E-49C6-A507-516E884E3C65}"/>
            </a:ext>
          </a:extLst>
        </xdr:cNvPr>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3" name="Text Box 329">
          <a:extLst>
            <a:ext uri="{FF2B5EF4-FFF2-40B4-BE49-F238E27FC236}">
              <a16:creationId xmlns:a16="http://schemas.microsoft.com/office/drawing/2014/main" id="{8F650CD9-9439-4365-9D11-19F026CEABD8}"/>
            </a:ext>
          </a:extLst>
        </xdr:cNvPr>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4" name="Text Box 330">
          <a:extLst>
            <a:ext uri="{FF2B5EF4-FFF2-40B4-BE49-F238E27FC236}">
              <a16:creationId xmlns:a16="http://schemas.microsoft.com/office/drawing/2014/main" id="{9EF19E2C-CCEF-4996-BFA8-9934C250C068}"/>
            </a:ext>
          </a:extLst>
        </xdr:cNvPr>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37</xdr:row>
      <xdr:rowOff>0</xdr:rowOff>
    </xdr:from>
    <xdr:to>
      <xdr:col>24</xdr:col>
      <xdr:colOff>85725</xdr:colOff>
      <xdr:row>37</xdr:row>
      <xdr:rowOff>104775</xdr:rowOff>
    </xdr:to>
    <xdr:sp macro="" textlink="">
      <xdr:nvSpPr>
        <xdr:cNvPr id="384103" name="Oval 331">
          <a:extLst>
            <a:ext uri="{FF2B5EF4-FFF2-40B4-BE49-F238E27FC236}">
              <a16:creationId xmlns:a16="http://schemas.microsoft.com/office/drawing/2014/main" id="{CFD1F5EF-B735-4511-AE56-C4D0A806F1DC}"/>
            </a:ext>
          </a:extLst>
        </xdr:cNvPr>
        <xdr:cNvSpPr>
          <a:spLocks noChangeArrowheads="1"/>
        </xdr:cNvSpPr>
      </xdr:nvSpPr>
      <xdr:spPr bwMode="auto">
        <a:xfrm>
          <a:off x="16459200" y="634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0</xdr:rowOff>
    </xdr:from>
    <xdr:to>
      <xdr:col>25</xdr:col>
      <xdr:colOff>200025</xdr:colOff>
      <xdr:row>38</xdr:row>
      <xdr:rowOff>38100</xdr:rowOff>
    </xdr:to>
    <xdr:sp macro="" textlink="">
      <xdr:nvSpPr>
        <xdr:cNvPr id="11596" name="補助費等該当値テキスト">
          <a:extLst>
            <a:ext uri="{FF2B5EF4-FFF2-40B4-BE49-F238E27FC236}">
              <a16:creationId xmlns:a16="http://schemas.microsoft.com/office/drawing/2014/main" id="{69842526-17E9-4496-BAC0-08A29F8AC7E8}"/>
            </a:ext>
          </a:extLst>
        </xdr:cNvPr>
        <xdr:cNvSpPr txBox="1">
          <a:spLocks noChangeArrowheads="1"/>
        </xdr:cNvSpPr>
      </xdr:nvSpPr>
      <xdr:spPr bwMode="auto">
        <a:xfrm>
          <a:off x="1660207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14.8</a:t>
          </a:r>
          <a:endParaRPr lang="ja-JP" altLang="en-US"/>
        </a:p>
      </xdr:txBody>
    </xdr:sp>
    <xdr:clientData/>
  </xdr:twoCellAnchor>
  <xdr:twoCellAnchor>
    <xdr:from>
      <xdr:col>22</xdr:col>
      <xdr:colOff>514350</xdr:colOff>
      <xdr:row>37</xdr:row>
      <xdr:rowOff>0</xdr:rowOff>
    </xdr:from>
    <xdr:to>
      <xdr:col>22</xdr:col>
      <xdr:colOff>619125</xdr:colOff>
      <xdr:row>37</xdr:row>
      <xdr:rowOff>95250</xdr:rowOff>
    </xdr:to>
    <xdr:sp macro="" textlink="">
      <xdr:nvSpPr>
        <xdr:cNvPr id="384105" name="Oval 333">
          <a:extLst>
            <a:ext uri="{FF2B5EF4-FFF2-40B4-BE49-F238E27FC236}">
              <a16:creationId xmlns:a16="http://schemas.microsoft.com/office/drawing/2014/main" id="{31DC33A7-5C83-4A0F-850E-82FC17321161}"/>
            </a:ext>
          </a:extLst>
        </xdr:cNvPr>
        <xdr:cNvSpPr>
          <a:spLocks noChangeArrowheads="1"/>
        </xdr:cNvSpPr>
      </xdr:nvSpPr>
      <xdr:spPr bwMode="auto">
        <a:xfrm>
          <a:off x="15621000" y="634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114300</xdr:rowOff>
    </xdr:from>
    <xdr:to>
      <xdr:col>23</xdr:col>
      <xdr:colOff>228600</xdr:colOff>
      <xdr:row>38</xdr:row>
      <xdr:rowOff>152400</xdr:rowOff>
    </xdr:to>
    <xdr:sp macro="" textlink="">
      <xdr:nvSpPr>
        <xdr:cNvPr id="11598" name="Text Box 334">
          <a:extLst>
            <a:ext uri="{FF2B5EF4-FFF2-40B4-BE49-F238E27FC236}">
              <a16:creationId xmlns:a16="http://schemas.microsoft.com/office/drawing/2014/main" id="{9469E8D8-6CDB-4308-84BA-7D97FA53A77A}"/>
            </a:ext>
          </a:extLst>
        </xdr:cNvPr>
        <xdr:cNvSpPr txBox="1">
          <a:spLocks noChangeArrowheads="1"/>
        </xdr:cNvSpPr>
      </xdr:nvSpPr>
      <xdr:spPr bwMode="auto">
        <a:xfrm>
          <a:off x="15287625" y="645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endParaRPr lang="ja-JP" altLang="en-US"/>
        </a:p>
      </xdr:txBody>
    </xdr:sp>
    <xdr:clientData/>
  </xdr:twoCellAnchor>
  <xdr:twoCellAnchor>
    <xdr:from>
      <xdr:col>21</xdr:col>
      <xdr:colOff>314325</xdr:colOff>
      <xdr:row>37</xdr:row>
      <xdr:rowOff>66675</xdr:rowOff>
    </xdr:from>
    <xdr:to>
      <xdr:col>21</xdr:col>
      <xdr:colOff>409575</xdr:colOff>
      <xdr:row>37</xdr:row>
      <xdr:rowOff>161925</xdr:rowOff>
    </xdr:to>
    <xdr:sp macro="" textlink="">
      <xdr:nvSpPr>
        <xdr:cNvPr id="384107" name="Oval 335">
          <a:extLst>
            <a:ext uri="{FF2B5EF4-FFF2-40B4-BE49-F238E27FC236}">
              <a16:creationId xmlns:a16="http://schemas.microsoft.com/office/drawing/2014/main" id="{823C76C9-EEB1-4E3B-BA73-0F6523E96538}"/>
            </a:ext>
          </a:extLst>
        </xdr:cNvPr>
        <xdr:cNvSpPr>
          <a:spLocks noChangeArrowheads="1"/>
        </xdr:cNvSpPr>
      </xdr:nvSpPr>
      <xdr:spPr bwMode="auto">
        <a:xfrm>
          <a:off x="14735175" y="6410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9525</xdr:rowOff>
    </xdr:from>
    <xdr:to>
      <xdr:col>22</xdr:col>
      <xdr:colOff>57150</xdr:colOff>
      <xdr:row>39</xdr:row>
      <xdr:rowOff>47625</xdr:rowOff>
    </xdr:to>
    <xdr:sp macro="" textlink="">
      <xdr:nvSpPr>
        <xdr:cNvPr id="11600" name="Text Box 336">
          <a:extLst>
            <a:ext uri="{FF2B5EF4-FFF2-40B4-BE49-F238E27FC236}">
              <a16:creationId xmlns:a16="http://schemas.microsoft.com/office/drawing/2014/main" id="{8502CC70-4172-4B2D-B2BA-731F2D68D733}"/>
            </a:ext>
          </a:extLst>
        </xdr:cNvPr>
        <xdr:cNvSpPr txBox="1">
          <a:spLocks noChangeArrowheads="1"/>
        </xdr:cNvSpPr>
      </xdr:nvSpPr>
      <xdr:spPr bwMode="auto">
        <a:xfrm>
          <a:off x="1440180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endParaRPr lang="ja-JP" altLang="en-US"/>
        </a:p>
      </xdr:txBody>
    </xdr:sp>
    <xdr:clientData/>
  </xdr:twoCellAnchor>
  <xdr:twoCellAnchor>
    <xdr:from>
      <xdr:col>20</xdr:col>
      <xdr:colOff>104775</xdr:colOff>
      <xdr:row>37</xdr:row>
      <xdr:rowOff>57150</xdr:rowOff>
    </xdr:from>
    <xdr:to>
      <xdr:col>20</xdr:col>
      <xdr:colOff>209550</xdr:colOff>
      <xdr:row>37</xdr:row>
      <xdr:rowOff>161925</xdr:rowOff>
    </xdr:to>
    <xdr:sp macro="" textlink="">
      <xdr:nvSpPr>
        <xdr:cNvPr id="384109" name="Oval 337">
          <a:extLst>
            <a:ext uri="{FF2B5EF4-FFF2-40B4-BE49-F238E27FC236}">
              <a16:creationId xmlns:a16="http://schemas.microsoft.com/office/drawing/2014/main" id="{F23C7182-0003-4477-AB68-7A80456EDF2C}"/>
            </a:ext>
          </a:extLst>
        </xdr:cNvPr>
        <xdr:cNvSpPr>
          <a:spLocks noChangeArrowheads="1"/>
        </xdr:cNvSpPr>
      </xdr:nvSpPr>
      <xdr:spPr bwMode="auto">
        <a:xfrm>
          <a:off x="13839825" y="640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0</xdr:rowOff>
    </xdr:from>
    <xdr:to>
      <xdr:col>20</xdr:col>
      <xdr:colOff>542925</xdr:colOff>
      <xdr:row>39</xdr:row>
      <xdr:rowOff>38100</xdr:rowOff>
    </xdr:to>
    <xdr:sp macro="" textlink="">
      <xdr:nvSpPr>
        <xdr:cNvPr id="11602" name="Text Box 338">
          <a:extLst>
            <a:ext uri="{FF2B5EF4-FFF2-40B4-BE49-F238E27FC236}">
              <a16:creationId xmlns:a16="http://schemas.microsoft.com/office/drawing/2014/main" id="{26BFBCB2-9864-4688-8885-ECC22A4015B1}"/>
            </a:ext>
          </a:extLst>
        </xdr:cNvPr>
        <xdr:cNvSpPr txBox="1">
          <a:spLocks noChangeArrowheads="1"/>
        </xdr:cNvSpPr>
      </xdr:nvSpPr>
      <xdr:spPr bwMode="auto">
        <a:xfrm>
          <a:off x="135159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a:t>
          </a:r>
          <a:endParaRPr lang="ja-JP" altLang="en-US"/>
        </a:p>
      </xdr:txBody>
    </xdr:sp>
    <xdr:clientData/>
  </xdr:twoCellAnchor>
  <xdr:twoCellAnchor>
    <xdr:from>
      <xdr:col>18</xdr:col>
      <xdr:colOff>590550</xdr:colOff>
      <xdr:row>37</xdr:row>
      <xdr:rowOff>66675</xdr:rowOff>
    </xdr:from>
    <xdr:to>
      <xdr:col>19</xdr:col>
      <xdr:colOff>9525</xdr:colOff>
      <xdr:row>37</xdr:row>
      <xdr:rowOff>161925</xdr:rowOff>
    </xdr:to>
    <xdr:sp macro="" textlink="">
      <xdr:nvSpPr>
        <xdr:cNvPr id="384111" name="Oval 339">
          <a:extLst>
            <a:ext uri="{FF2B5EF4-FFF2-40B4-BE49-F238E27FC236}">
              <a16:creationId xmlns:a16="http://schemas.microsoft.com/office/drawing/2014/main" id="{892A8DED-DE91-4561-B0F0-C5BCA13167A9}"/>
            </a:ext>
          </a:extLst>
        </xdr:cNvPr>
        <xdr:cNvSpPr>
          <a:spLocks noChangeArrowheads="1"/>
        </xdr:cNvSpPr>
      </xdr:nvSpPr>
      <xdr:spPr bwMode="auto">
        <a:xfrm>
          <a:off x="12954000" y="641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9525</xdr:rowOff>
    </xdr:from>
    <xdr:to>
      <xdr:col>19</xdr:col>
      <xdr:colOff>333375</xdr:colOff>
      <xdr:row>39</xdr:row>
      <xdr:rowOff>47625</xdr:rowOff>
    </xdr:to>
    <xdr:sp macro="" textlink="">
      <xdr:nvSpPr>
        <xdr:cNvPr id="11604" name="Text Box 340">
          <a:extLst>
            <a:ext uri="{FF2B5EF4-FFF2-40B4-BE49-F238E27FC236}">
              <a16:creationId xmlns:a16="http://schemas.microsoft.com/office/drawing/2014/main" id="{F70F5938-6C33-4451-B36B-04FD833041A4}"/>
            </a:ext>
          </a:extLst>
        </xdr:cNvPr>
        <xdr:cNvSpPr txBox="1">
          <a:spLocks noChangeArrowheads="1"/>
        </xdr:cNvSpPr>
      </xdr:nvSpPr>
      <xdr:spPr bwMode="auto">
        <a:xfrm>
          <a:off x="12620625"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5" name="Rectangle 341">
          <a:extLst>
            <a:ext uri="{FF2B5EF4-FFF2-40B4-BE49-F238E27FC236}">
              <a16:creationId xmlns:a16="http://schemas.microsoft.com/office/drawing/2014/main" id="{9DD7582D-F7D2-49F7-9684-5A3562F3F842}"/>
            </a:ext>
          </a:extLst>
        </xdr:cNvPr>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6" name="Rectangle 342">
          <a:extLst>
            <a:ext uri="{FF2B5EF4-FFF2-40B4-BE49-F238E27FC236}">
              <a16:creationId xmlns:a16="http://schemas.microsoft.com/office/drawing/2014/main" id="{F4B1311D-F522-4BEF-81D7-6AA63758D86D}"/>
            </a:ext>
          </a:extLst>
        </xdr:cNvPr>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7" name="Rectangle 343">
          <a:extLst>
            <a:ext uri="{FF2B5EF4-FFF2-40B4-BE49-F238E27FC236}">
              <a16:creationId xmlns:a16="http://schemas.microsoft.com/office/drawing/2014/main" id="{3DB850D3-A16D-4975-A07C-4E0B30CAA9F9}"/>
            </a:ext>
          </a:extLst>
        </xdr:cNvPr>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32/62</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8" name="Rectangle 344">
          <a:extLst>
            <a:ext uri="{FF2B5EF4-FFF2-40B4-BE49-F238E27FC236}">
              <a16:creationId xmlns:a16="http://schemas.microsoft.com/office/drawing/2014/main" id="{91E08829-C086-45B7-B036-B0518E60C5A2}"/>
            </a:ext>
          </a:extLst>
        </xdr:cNvPr>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9" name="Rectangle 345">
          <a:extLst>
            <a:ext uri="{FF2B5EF4-FFF2-40B4-BE49-F238E27FC236}">
              <a16:creationId xmlns:a16="http://schemas.microsoft.com/office/drawing/2014/main" id="{2A27DE4D-6736-49AC-8E77-C464935F825B}"/>
            </a:ext>
          </a:extLst>
        </xdr:cNvPr>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10" name="Rectangle 346">
          <a:extLst>
            <a:ext uri="{FF2B5EF4-FFF2-40B4-BE49-F238E27FC236}">
              <a16:creationId xmlns:a16="http://schemas.microsoft.com/office/drawing/2014/main" id="{C853C65F-16E4-43FE-A92E-88F4606B3463}"/>
            </a:ext>
          </a:extLst>
        </xdr:cNvPr>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1" name="Rectangle 347">
          <a:extLst>
            <a:ext uri="{FF2B5EF4-FFF2-40B4-BE49-F238E27FC236}">
              <a16:creationId xmlns:a16="http://schemas.microsoft.com/office/drawing/2014/main" id="{A39CE577-2BD2-4F20-A4F4-69BA907DBFDC}"/>
            </a:ext>
          </a:extLst>
        </xdr:cNvPr>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84120" name="Rectangle 348">
          <a:extLst>
            <a:ext uri="{FF2B5EF4-FFF2-40B4-BE49-F238E27FC236}">
              <a16:creationId xmlns:a16="http://schemas.microsoft.com/office/drawing/2014/main" id="{02F8B60F-805F-490E-9C8A-00FE2D4E160C}"/>
            </a:ext>
          </a:extLst>
        </xdr:cNvPr>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84121" name="Rectangle 349">
          <a:extLst>
            <a:ext uri="{FF2B5EF4-FFF2-40B4-BE49-F238E27FC236}">
              <a16:creationId xmlns:a16="http://schemas.microsoft.com/office/drawing/2014/main" id="{AADB2828-28B6-4BCF-A723-48E40D4F0A77}"/>
            </a:ext>
          </a:extLst>
        </xdr:cNvPr>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4" name="Rectangle 350">
          <a:extLst>
            <a:ext uri="{FF2B5EF4-FFF2-40B4-BE49-F238E27FC236}">
              <a16:creationId xmlns:a16="http://schemas.microsoft.com/office/drawing/2014/main" id="{7F24CF28-FDE5-4FA9-8F4C-4DC186EC16B2}"/>
            </a:ext>
          </a:extLst>
        </xdr:cNvPr>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5" name="Text Box 351">
          <a:extLst>
            <a:ext uri="{FF2B5EF4-FFF2-40B4-BE49-F238E27FC236}">
              <a16:creationId xmlns:a16="http://schemas.microsoft.com/office/drawing/2014/main" id="{EC18303F-CC64-4982-A7A8-2D3C97D5A58A}"/>
            </a:ext>
          </a:extLst>
        </xdr:cNvPr>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a:t>昨年度より</a:t>
          </a:r>
          <a:r>
            <a:rPr lang="en-US" altLang="ja-JP" sz="1100"/>
            <a:t>0.6</a:t>
          </a:r>
          <a:r>
            <a:rPr lang="ja-JP" altLang="en-US" sz="1100"/>
            <a:t>％上昇したが、これは平成</a:t>
          </a:r>
          <a:r>
            <a:rPr lang="en-US" altLang="ja-JP" sz="1100"/>
            <a:t>21</a:t>
          </a:r>
          <a:r>
            <a:rPr lang="ja-JP" altLang="en-US" sz="1100"/>
            <a:t>年借入の合併特例債による統合小学校等の大型整備の償還が始まったことによるもの。</a:t>
          </a:r>
          <a:r>
            <a:rPr lang="ja-JP" altLang="ja-JP" sz="1100">
              <a:effectLst/>
              <a:latin typeface="+mn-lt"/>
              <a:ea typeface="+mn-ea"/>
              <a:cs typeface="+mn-cs"/>
            </a:rPr>
            <a:t>今後も公債費負担適正化計画に沿って起債借入の抑制等適正化に努め</a:t>
          </a:r>
          <a:r>
            <a:rPr lang="ja-JP" altLang="en-US" sz="1100">
              <a:effectLst/>
              <a:latin typeface="+mn-lt"/>
              <a:ea typeface="+mn-ea"/>
              <a:cs typeface="+mn-cs"/>
            </a:rPr>
            <a:t>ることが必要である</a:t>
          </a:r>
          <a:r>
            <a:rPr lang="ja-JP" altLang="ja-JP" sz="1100">
              <a:effectLst/>
              <a:latin typeface="+mn-lt"/>
              <a:ea typeface="+mn-ea"/>
              <a:cs typeface="+mn-cs"/>
            </a:rPr>
            <a:t>。</a:t>
          </a:r>
          <a:endParaRPr lang="ja-JP" altLang="ja-JP" sz="1100">
            <a:effectLst/>
          </a:endParaRPr>
        </a:p>
        <a:p>
          <a:pPr algn="l" rtl="0">
            <a:lnSpc>
              <a:spcPts val="1000"/>
            </a:lnSpc>
            <a:defRPr sz="1000"/>
          </a:pPr>
          <a:endParaRPr lang="ja-JP" altLang="en-US"/>
        </a:p>
      </xdr:txBody>
    </xdr:sp>
    <xdr:clientData/>
  </xdr:twoCellAnchor>
  <xdr:oneCellAnchor>
    <xdr:from>
      <xdr:col>1</xdr:col>
      <xdr:colOff>66675</xdr:colOff>
      <xdr:row>69</xdr:row>
      <xdr:rowOff>142875</xdr:rowOff>
    </xdr:from>
    <xdr:ext cx="133350" cy="152400"/>
    <xdr:sp macro="" textlink="">
      <xdr:nvSpPr>
        <xdr:cNvPr id="11616" name="Text Box 352">
          <a:extLst>
            <a:ext uri="{FF2B5EF4-FFF2-40B4-BE49-F238E27FC236}">
              <a16:creationId xmlns:a16="http://schemas.microsoft.com/office/drawing/2014/main" id="{2414EDFB-CA7E-4572-A8A0-305AD07258D7}"/>
            </a:ext>
          </a:extLst>
        </xdr:cNvPr>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84125" name="Line 353">
          <a:extLst>
            <a:ext uri="{FF2B5EF4-FFF2-40B4-BE49-F238E27FC236}">
              <a16:creationId xmlns:a16="http://schemas.microsoft.com/office/drawing/2014/main" id="{E19FF37F-548A-4122-B5AF-C8C736C80B8D}"/>
            </a:ext>
          </a:extLst>
        </xdr:cNvPr>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8" name="Text Box 354">
          <a:extLst>
            <a:ext uri="{FF2B5EF4-FFF2-40B4-BE49-F238E27FC236}">
              <a16:creationId xmlns:a16="http://schemas.microsoft.com/office/drawing/2014/main" id="{1F7B3D43-9F7D-430C-B4F6-96403998D067}"/>
            </a:ext>
          </a:extLst>
        </xdr:cNvPr>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384127" name="Line 355">
          <a:extLst>
            <a:ext uri="{FF2B5EF4-FFF2-40B4-BE49-F238E27FC236}">
              <a16:creationId xmlns:a16="http://schemas.microsoft.com/office/drawing/2014/main" id="{C6319F4F-2431-4BCC-BEF1-D42D223A5F9D}"/>
            </a:ext>
          </a:extLst>
        </xdr:cNvPr>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20" name="Text Box 356">
          <a:extLst>
            <a:ext uri="{FF2B5EF4-FFF2-40B4-BE49-F238E27FC236}">
              <a16:creationId xmlns:a16="http://schemas.microsoft.com/office/drawing/2014/main" id="{C7A20022-D90F-47CE-9821-FA781E099080}"/>
            </a:ext>
          </a:extLst>
        </xdr:cNvPr>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384129" name="Line 357">
          <a:extLst>
            <a:ext uri="{FF2B5EF4-FFF2-40B4-BE49-F238E27FC236}">
              <a16:creationId xmlns:a16="http://schemas.microsoft.com/office/drawing/2014/main" id="{4EC9D1CC-5383-4E11-B3D4-1C02B78205C4}"/>
            </a:ext>
          </a:extLst>
        </xdr:cNvPr>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22" name="Text Box 358">
          <a:extLst>
            <a:ext uri="{FF2B5EF4-FFF2-40B4-BE49-F238E27FC236}">
              <a16:creationId xmlns:a16="http://schemas.microsoft.com/office/drawing/2014/main" id="{0C2A664D-5735-4F8B-A06C-5AF376670D2F}"/>
            </a:ext>
          </a:extLst>
        </xdr:cNvPr>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384131" name="Line 359">
          <a:extLst>
            <a:ext uri="{FF2B5EF4-FFF2-40B4-BE49-F238E27FC236}">
              <a16:creationId xmlns:a16="http://schemas.microsoft.com/office/drawing/2014/main" id="{99BECB68-EB60-4220-89D9-4E2E5CBA9C67}"/>
            </a:ext>
          </a:extLst>
        </xdr:cNvPr>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4" name="Text Box 360">
          <a:extLst>
            <a:ext uri="{FF2B5EF4-FFF2-40B4-BE49-F238E27FC236}">
              <a16:creationId xmlns:a16="http://schemas.microsoft.com/office/drawing/2014/main" id="{454BB867-6436-42BD-89BD-3F63B589AD68}"/>
            </a:ext>
          </a:extLst>
        </xdr:cNvPr>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384133" name="Line 361">
          <a:extLst>
            <a:ext uri="{FF2B5EF4-FFF2-40B4-BE49-F238E27FC236}">
              <a16:creationId xmlns:a16="http://schemas.microsoft.com/office/drawing/2014/main" id="{41F586A2-1314-483B-BDC8-A6A7FDB88331}"/>
            </a:ext>
          </a:extLst>
        </xdr:cNvPr>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6" name="Text Box 362">
          <a:extLst>
            <a:ext uri="{FF2B5EF4-FFF2-40B4-BE49-F238E27FC236}">
              <a16:creationId xmlns:a16="http://schemas.microsoft.com/office/drawing/2014/main" id="{6601B207-67C4-4D7D-801D-0A9616106751}"/>
            </a:ext>
          </a:extLst>
        </xdr:cNvPr>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84135" name="Line 363">
          <a:extLst>
            <a:ext uri="{FF2B5EF4-FFF2-40B4-BE49-F238E27FC236}">
              <a16:creationId xmlns:a16="http://schemas.microsoft.com/office/drawing/2014/main" id="{F1DF5C81-4E6E-44FA-AF52-75E5EEF6794B}"/>
            </a:ext>
          </a:extLst>
        </xdr:cNvPr>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84136" name="公債費グラフ枠">
          <a:extLst>
            <a:ext uri="{FF2B5EF4-FFF2-40B4-BE49-F238E27FC236}">
              <a16:creationId xmlns:a16="http://schemas.microsoft.com/office/drawing/2014/main" id="{EBDFB4C2-1544-4915-B413-9B7153F6E432}"/>
            </a:ext>
          </a:extLst>
        </xdr:cNvPr>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152400</xdr:rowOff>
    </xdr:from>
    <xdr:to>
      <xdr:col>7</xdr:col>
      <xdr:colOff>19050</xdr:colOff>
      <xdr:row>81</xdr:row>
      <xdr:rowOff>123825</xdr:rowOff>
    </xdr:to>
    <xdr:sp macro="" textlink="">
      <xdr:nvSpPr>
        <xdr:cNvPr id="384137" name="Line 365">
          <a:extLst>
            <a:ext uri="{FF2B5EF4-FFF2-40B4-BE49-F238E27FC236}">
              <a16:creationId xmlns:a16="http://schemas.microsoft.com/office/drawing/2014/main" id="{FA4CC350-57EA-4036-B429-BFEE8D612DA7}"/>
            </a:ext>
          </a:extLst>
        </xdr:cNvPr>
        <xdr:cNvSpPr>
          <a:spLocks noChangeShapeType="1"/>
        </xdr:cNvSpPr>
      </xdr:nvSpPr>
      <xdr:spPr bwMode="auto">
        <a:xfrm flipV="1">
          <a:off x="4829175" y="1283970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123825</xdr:rowOff>
    </xdr:from>
    <xdr:to>
      <xdr:col>8</xdr:col>
      <xdr:colOff>180975</xdr:colOff>
      <xdr:row>82</xdr:row>
      <xdr:rowOff>161925</xdr:rowOff>
    </xdr:to>
    <xdr:sp macro="" textlink="">
      <xdr:nvSpPr>
        <xdr:cNvPr id="11630" name="公債費最小値テキスト">
          <a:extLst>
            <a:ext uri="{FF2B5EF4-FFF2-40B4-BE49-F238E27FC236}">
              <a16:creationId xmlns:a16="http://schemas.microsoft.com/office/drawing/2014/main" id="{FD2BFA5E-D528-4A86-BFFA-3C736BDADC19}"/>
            </a:ext>
          </a:extLst>
        </xdr:cNvPr>
        <xdr:cNvSpPr txBox="1">
          <a:spLocks noChangeArrowheads="1"/>
        </xdr:cNvSpPr>
      </xdr:nvSpPr>
      <xdr:spPr bwMode="auto">
        <a:xfrm>
          <a:off x="4914900"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31.1</a:t>
          </a:r>
          <a:endParaRPr lang="ja-JP" altLang="en-US"/>
        </a:p>
      </xdr:txBody>
    </xdr:sp>
    <xdr:clientData/>
  </xdr:twoCellAnchor>
  <xdr:twoCellAnchor>
    <xdr:from>
      <xdr:col>6</xdr:col>
      <xdr:colOff>609600</xdr:colOff>
      <xdr:row>81</xdr:row>
      <xdr:rowOff>123825</xdr:rowOff>
    </xdr:from>
    <xdr:to>
      <xdr:col>7</xdr:col>
      <xdr:colOff>104775</xdr:colOff>
      <xdr:row>81</xdr:row>
      <xdr:rowOff>123825</xdr:rowOff>
    </xdr:to>
    <xdr:sp macro="" textlink="">
      <xdr:nvSpPr>
        <xdr:cNvPr id="384139" name="Line 367">
          <a:extLst>
            <a:ext uri="{FF2B5EF4-FFF2-40B4-BE49-F238E27FC236}">
              <a16:creationId xmlns:a16="http://schemas.microsoft.com/office/drawing/2014/main" id="{256A4B7B-E74A-482C-AB28-F9FD94E44EA0}"/>
            </a:ext>
          </a:extLst>
        </xdr:cNvPr>
        <xdr:cNvSpPr>
          <a:spLocks noChangeShapeType="1"/>
        </xdr:cNvSpPr>
      </xdr:nvSpPr>
      <xdr:spPr bwMode="auto">
        <a:xfrm>
          <a:off x="4733925" y="14011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95250</xdr:rowOff>
    </xdr:from>
    <xdr:to>
      <xdr:col>8</xdr:col>
      <xdr:colOff>180975</xdr:colOff>
      <xdr:row>74</xdr:row>
      <xdr:rowOff>133350</xdr:rowOff>
    </xdr:to>
    <xdr:sp macro="" textlink="">
      <xdr:nvSpPr>
        <xdr:cNvPr id="11632" name="公債費最大値テキスト">
          <a:extLst>
            <a:ext uri="{FF2B5EF4-FFF2-40B4-BE49-F238E27FC236}">
              <a16:creationId xmlns:a16="http://schemas.microsoft.com/office/drawing/2014/main" id="{B1CBA7CC-2DEB-456D-AF6C-2E4C302A38E7}"/>
            </a:ext>
          </a:extLst>
        </xdr:cNvPr>
        <xdr:cNvSpPr txBox="1">
          <a:spLocks noChangeArrowheads="1"/>
        </xdr:cNvSpPr>
      </xdr:nvSpPr>
      <xdr:spPr bwMode="auto">
        <a:xfrm>
          <a:off x="4914900" y="12611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a:t>
          </a:r>
          <a:endParaRPr lang="ja-JP" altLang="en-US"/>
        </a:p>
      </xdr:txBody>
    </xdr:sp>
    <xdr:clientData/>
  </xdr:twoCellAnchor>
  <xdr:twoCellAnchor>
    <xdr:from>
      <xdr:col>6</xdr:col>
      <xdr:colOff>609600</xdr:colOff>
      <xdr:row>74</xdr:row>
      <xdr:rowOff>152400</xdr:rowOff>
    </xdr:from>
    <xdr:to>
      <xdr:col>7</xdr:col>
      <xdr:colOff>104775</xdr:colOff>
      <xdr:row>74</xdr:row>
      <xdr:rowOff>152400</xdr:rowOff>
    </xdr:to>
    <xdr:sp macro="" textlink="">
      <xdr:nvSpPr>
        <xdr:cNvPr id="384141" name="Line 369">
          <a:extLst>
            <a:ext uri="{FF2B5EF4-FFF2-40B4-BE49-F238E27FC236}">
              <a16:creationId xmlns:a16="http://schemas.microsoft.com/office/drawing/2014/main" id="{BD4D1631-23BF-4DF3-B913-B62AA7DFFFD0}"/>
            </a:ext>
          </a:extLst>
        </xdr:cNvPr>
        <xdr:cNvSpPr>
          <a:spLocks noChangeShapeType="1"/>
        </xdr:cNvSpPr>
      </xdr:nvSpPr>
      <xdr:spPr bwMode="auto">
        <a:xfrm>
          <a:off x="4733925" y="12839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66675</xdr:rowOff>
    </xdr:from>
    <xdr:to>
      <xdr:col>7</xdr:col>
      <xdr:colOff>19050</xdr:colOff>
      <xdr:row>78</xdr:row>
      <xdr:rowOff>85725</xdr:rowOff>
    </xdr:to>
    <xdr:sp macro="" textlink="">
      <xdr:nvSpPr>
        <xdr:cNvPr id="384142" name="Line 370">
          <a:extLst>
            <a:ext uri="{FF2B5EF4-FFF2-40B4-BE49-F238E27FC236}">
              <a16:creationId xmlns:a16="http://schemas.microsoft.com/office/drawing/2014/main" id="{9B632572-2F3C-44EB-A874-46C584F63689}"/>
            </a:ext>
          </a:extLst>
        </xdr:cNvPr>
        <xdr:cNvSpPr>
          <a:spLocks noChangeShapeType="1"/>
        </xdr:cNvSpPr>
      </xdr:nvSpPr>
      <xdr:spPr bwMode="auto">
        <a:xfrm>
          <a:off x="3990975" y="134397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57150</xdr:rowOff>
    </xdr:from>
    <xdr:to>
      <xdr:col>8</xdr:col>
      <xdr:colOff>180975</xdr:colOff>
      <xdr:row>79</xdr:row>
      <xdr:rowOff>95250</xdr:rowOff>
    </xdr:to>
    <xdr:sp macro="" textlink="">
      <xdr:nvSpPr>
        <xdr:cNvPr id="11635" name="公債費平均値テキスト">
          <a:extLst>
            <a:ext uri="{FF2B5EF4-FFF2-40B4-BE49-F238E27FC236}">
              <a16:creationId xmlns:a16="http://schemas.microsoft.com/office/drawing/2014/main" id="{8464F248-1C22-44F1-BA42-069EB6B6E2F7}"/>
            </a:ext>
          </a:extLst>
        </xdr:cNvPr>
        <xdr:cNvSpPr txBox="1">
          <a:spLocks noChangeArrowheads="1"/>
        </xdr:cNvSpPr>
      </xdr:nvSpPr>
      <xdr:spPr bwMode="auto">
        <a:xfrm>
          <a:off x="4914900"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19.5</a:t>
          </a:r>
          <a:endParaRPr lang="ja-JP" altLang="en-US"/>
        </a:p>
      </xdr:txBody>
    </xdr:sp>
    <xdr:clientData/>
  </xdr:twoCellAnchor>
  <xdr:twoCellAnchor>
    <xdr:from>
      <xdr:col>6</xdr:col>
      <xdr:colOff>647700</xdr:colOff>
      <xdr:row>78</xdr:row>
      <xdr:rowOff>57150</xdr:rowOff>
    </xdr:from>
    <xdr:to>
      <xdr:col>7</xdr:col>
      <xdr:colOff>66675</xdr:colOff>
      <xdr:row>78</xdr:row>
      <xdr:rowOff>152400</xdr:rowOff>
    </xdr:to>
    <xdr:sp macro="" textlink="">
      <xdr:nvSpPr>
        <xdr:cNvPr id="384144" name="AutoShape 372">
          <a:extLst>
            <a:ext uri="{FF2B5EF4-FFF2-40B4-BE49-F238E27FC236}">
              <a16:creationId xmlns:a16="http://schemas.microsoft.com/office/drawing/2014/main" id="{462291A5-47C6-4F6C-9DA0-EB3B35473806}"/>
            </a:ext>
          </a:extLst>
        </xdr:cNvPr>
        <xdr:cNvSpPr>
          <a:spLocks noChangeArrowheads="1"/>
        </xdr:cNvSpPr>
      </xdr:nvSpPr>
      <xdr:spPr bwMode="auto">
        <a:xfrm>
          <a:off x="4772025" y="13430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66675</xdr:rowOff>
    </xdr:from>
    <xdr:to>
      <xdr:col>5</xdr:col>
      <xdr:colOff>552450</xdr:colOff>
      <xdr:row>79</xdr:row>
      <xdr:rowOff>0</xdr:rowOff>
    </xdr:to>
    <xdr:sp macro="" textlink="">
      <xdr:nvSpPr>
        <xdr:cNvPr id="384145" name="Line 373">
          <a:extLst>
            <a:ext uri="{FF2B5EF4-FFF2-40B4-BE49-F238E27FC236}">
              <a16:creationId xmlns:a16="http://schemas.microsoft.com/office/drawing/2014/main" id="{603E688F-FE3C-4125-8176-95462B7B9889}"/>
            </a:ext>
          </a:extLst>
        </xdr:cNvPr>
        <xdr:cNvSpPr>
          <a:spLocks noChangeShapeType="1"/>
        </xdr:cNvSpPr>
      </xdr:nvSpPr>
      <xdr:spPr bwMode="auto">
        <a:xfrm flipV="1">
          <a:off x="3095625" y="1343977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85725</xdr:rowOff>
    </xdr:from>
    <xdr:to>
      <xdr:col>5</xdr:col>
      <xdr:colOff>600075</xdr:colOff>
      <xdr:row>79</xdr:row>
      <xdr:rowOff>19050</xdr:rowOff>
    </xdr:to>
    <xdr:sp macro="" textlink="">
      <xdr:nvSpPr>
        <xdr:cNvPr id="384146" name="AutoShape 374">
          <a:extLst>
            <a:ext uri="{FF2B5EF4-FFF2-40B4-BE49-F238E27FC236}">
              <a16:creationId xmlns:a16="http://schemas.microsoft.com/office/drawing/2014/main" id="{9E3F0C1F-1F0C-49E7-9B55-555EC66F60CA}"/>
            </a:ext>
          </a:extLst>
        </xdr:cNvPr>
        <xdr:cNvSpPr>
          <a:spLocks noChangeArrowheads="1"/>
        </xdr:cNvSpPr>
      </xdr:nvSpPr>
      <xdr:spPr bwMode="auto">
        <a:xfrm>
          <a:off x="3933825" y="1345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28575</xdr:rowOff>
    </xdr:from>
    <xdr:to>
      <xdr:col>6</xdr:col>
      <xdr:colOff>219075</xdr:colOff>
      <xdr:row>80</xdr:row>
      <xdr:rowOff>66675</xdr:rowOff>
    </xdr:to>
    <xdr:sp macro="" textlink="">
      <xdr:nvSpPr>
        <xdr:cNvPr id="11639" name="Text Box 375">
          <a:extLst>
            <a:ext uri="{FF2B5EF4-FFF2-40B4-BE49-F238E27FC236}">
              <a16:creationId xmlns:a16="http://schemas.microsoft.com/office/drawing/2014/main" id="{3D5C9E77-6068-4DBC-A224-E070B796F6F6}"/>
            </a:ext>
          </a:extLst>
        </xdr:cNvPr>
        <xdr:cNvSpPr txBox="1">
          <a:spLocks noChangeArrowheads="1"/>
        </xdr:cNvSpPr>
      </xdr:nvSpPr>
      <xdr:spPr bwMode="auto">
        <a:xfrm>
          <a:off x="3609975" y="13573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20.2</a:t>
          </a:r>
          <a:endParaRPr lang="ja-JP" altLang="en-US"/>
        </a:p>
      </xdr:txBody>
    </xdr:sp>
    <xdr:clientData/>
  </xdr:twoCellAnchor>
  <xdr:twoCellAnchor>
    <xdr:from>
      <xdr:col>3</xdr:col>
      <xdr:colOff>142875</xdr:colOff>
      <xdr:row>79</xdr:row>
      <xdr:rowOff>0</xdr:rowOff>
    </xdr:from>
    <xdr:to>
      <xdr:col>4</xdr:col>
      <xdr:colOff>342900</xdr:colOff>
      <xdr:row>79</xdr:row>
      <xdr:rowOff>28575</xdr:rowOff>
    </xdr:to>
    <xdr:sp macro="" textlink="">
      <xdr:nvSpPr>
        <xdr:cNvPr id="384148" name="Line 376">
          <a:extLst>
            <a:ext uri="{FF2B5EF4-FFF2-40B4-BE49-F238E27FC236}">
              <a16:creationId xmlns:a16="http://schemas.microsoft.com/office/drawing/2014/main" id="{D955BAFA-D640-4DDC-87A9-93B1268AE511}"/>
            </a:ext>
          </a:extLst>
        </xdr:cNvPr>
        <xdr:cNvSpPr>
          <a:spLocks noChangeShapeType="1"/>
        </xdr:cNvSpPr>
      </xdr:nvSpPr>
      <xdr:spPr bwMode="auto">
        <a:xfrm flipV="1">
          <a:off x="2209800" y="135445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152400</xdr:rowOff>
    </xdr:from>
    <xdr:to>
      <xdr:col>4</xdr:col>
      <xdr:colOff>400050</xdr:colOff>
      <xdr:row>79</xdr:row>
      <xdr:rowOff>85725</xdr:rowOff>
    </xdr:to>
    <xdr:sp macro="" textlink="">
      <xdr:nvSpPr>
        <xdr:cNvPr id="384149" name="AutoShape 377">
          <a:extLst>
            <a:ext uri="{FF2B5EF4-FFF2-40B4-BE49-F238E27FC236}">
              <a16:creationId xmlns:a16="http://schemas.microsoft.com/office/drawing/2014/main" id="{BBFDBD93-0202-468B-BFAA-F9E10FB2C35B}"/>
            </a:ext>
          </a:extLst>
        </xdr:cNvPr>
        <xdr:cNvSpPr>
          <a:spLocks noChangeArrowheads="1"/>
        </xdr:cNvSpPr>
      </xdr:nvSpPr>
      <xdr:spPr bwMode="auto">
        <a:xfrm>
          <a:off x="3048000" y="1352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95250</xdr:rowOff>
    </xdr:from>
    <xdr:to>
      <xdr:col>5</xdr:col>
      <xdr:colOff>38100</xdr:colOff>
      <xdr:row>80</xdr:row>
      <xdr:rowOff>133350</xdr:rowOff>
    </xdr:to>
    <xdr:sp macro="" textlink="">
      <xdr:nvSpPr>
        <xdr:cNvPr id="11642" name="Text Box 378">
          <a:extLst>
            <a:ext uri="{FF2B5EF4-FFF2-40B4-BE49-F238E27FC236}">
              <a16:creationId xmlns:a16="http://schemas.microsoft.com/office/drawing/2014/main" id="{855FFC1A-2E60-4E42-B7B0-7EA439BA4DF6}"/>
            </a:ext>
          </a:extLst>
        </xdr:cNvPr>
        <xdr:cNvSpPr txBox="1">
          <a:spLocks noChangeArrowheads="1"/>
        </xdr:cNvSpPr>
      </xdr:nvSpPr>
      <xdr:spPr bwMode="auto">
        <a:xfrm>
          <a:off x="271462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21.7</a:t>
          </a:r>
          <a:endParaRPr lang="ja-JP" altLang="en-US"/>
        </a:p>
      </xdr:txBody>
    </xdr:sp>
    <xdr:clientData/>
  </xdr:twoCellAnchor>
  <xdr:twoCellAnchor>
    <xdr:from>
      <xdr:col>1</xdr:col>
      <xdr:colOff>628650</xdr:colOff>
      <xdr:row>79</xdr:row>
      <xdr:rowOff>28575</xdr:rowOff>
    </xdr:from>
    <xdr:to>
      <xdr:col>3</xdr:col>
      <xdr:colOff>142875</xdr:colOff>
      <xdr:row>79</xdr:row>
      <xdr:rowOff>76200</xdr:rowOff>
    </xdr:to>
    <xdr:sp macro="" textlink="">
      <xdr:nvSpPr>
        <xdr:cNvPr id="384151" name="Line 379">
          <a:extLst>
            <a:ext uri="{FF2B5EF4-FFF2-40B4-BE49-F238E27FC236}">
              <a16:creationId xmlns:a16="http://schemas.microsoft.com/office/drawing/2014/main" id="{12A08B7C-83F3-401D-8742-497CC2B6BEBA}"/>
            </a:ext>
          </a:extLst>
        </xdr:cNvPr>
        <xdr:cNvSpPr>
          <a:spLocks noChangeShapeType="1"/>
        </xdr:cNvSpPr>
      </xdr:nvSpPr>
      <xdr:spPr bwMode="auto">
        <a:xfrm flipV="1">
          <a:off x="1323975" y="135731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28575</xdr:rowOff>
    </xdr:from>
    <xdr:to>
      <xdr:col>3</xdr:col>
      <xdr:colOff>190500</xdr:colOff>
      <xdr:row>79</xdr:row>
      <xdr:rowOff>133350</xdr:rowOff>
    </xdr:to>
    <xdr:sp macro="" textlink="">
      <xdr:nvSpPr>
        <xdr:cNvPr id="384152" name="AutoShape 380">
          <a:extLst>
            <a:ext uri="{FF2B5EF4-FFF2-40B4-BE49-F238E27FC236}">
              <a16:creationId xmlns:a16="http://schemas.microsoft.com/office/drawing/2014/main" id="{12FC3365-00D4-4869-8285-220EDA9E397B}"/>
            </a:ext>
          </a:extLst>
        </xdr:cNvPr>
        <xdr:cNvSpPr>
          <a:spLocks noChangeArrowheads="1"/>
        </xdr:cNvSpPr>
      </xdr:nvSpPr>
      <xdr:spPr bwMode="auto">
        <a:xfrm>
          <a:off x="2162175" y="13573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142875</xdr:rowOff>
    </xdr:from>
    <xdr:to>
      <xdr:col>3</xdr:col>
      <xdr:colOff>523875</xdr:colOff>
      <xdr:row>81</xdr:row>
      <xdr:rowOff>9525</xdr:rowOff>
    </xdr:to>
    <xdr:sp macro="" textlink="">
      <xdr:nvSpPr>
        <xdr:cNvPr id="11645" name="Text Box 381">
          <a:extLst>
            <a:ext uri="{FF2B5EF4-FFF2-40B4-BE49-F238E27FC236}">
              <a16:creationId xmlns:a16="http://schemas.microsoft.com/office/drawing/2014/main" id="{0C09C28E-E06A-4D67-8E82-C29800ED3D79}"/>
            </a:ext>
          </a:extLst>
        </xdr:cNvPr>
        <xdr:cNvSpPr txBox="1">
          <a:spLocks noChangeArrowheads="1"/>
        </xdr:cNvSpPr>
      </xdr:nvSpPr>
      <xdr:spPr bwMode="auto">
        <a:xfrm>
          <a:off x="182880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a:t>
          </a:r>
          <a:endParaRPr lang="ja-JP" altLang="en-US"/>
        </a:p>
      </xdr:txBody>
    </xdr:sp>
    <xdr:clientData/>
  </xdr:twoCellAnchor>
  <xdr:twoCellAnchor>
    <xdr:from>
      <xdr:col>1</xdr:col>
      <xdr:colOff>571500</xdr:colOff>
      <xdr:row>79</xdr:row>
      <xdr:rowOff>66675</xdr:rowOff>
    </xdr:from>
    <xdr:to>
      <xdr:col>1</xdr:col>
      <xdr:colOff>676275</xdr:colOff>
      <xdr:row>80</xdr:row>
      <xdr:rowOff>0</xdr:rowOff>
    </xdr:to>
    <xdr:sp macro="" textlink="">
      <xdr:nvSpPr>
        <xdr:cNvPr id="384154" name="AutoShape 382">
          <a:extLst>
            <a:ext uri="{FF2B5EF4-FFF2-40B4-BE49-F238E27FC236}">
              <a16:creationId xmlns:a16="http://schemas.microsoft.com/office/drawing/2014/main" id="{46D7EBAE-4BD5-4187-9139-4AFD65216AB1}"/>
            </a:ext>
          </a:extLst>
        </xdr:cNvPr>
        <xdr:cNvSpPr>
          <a:spLocks noChangeArrowheads="1"/>
        </xdr:cNvSpPr>
      </xdr:nvSpPr>
      <xdr:spPr bwMode="auto">
        <a:xfrm>
          <a:off x="1266825" y="13611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9525</xdr:rowOff>
    </xdr:from>
    <xdr:to>
      <xdr:col>2</xdr:col>
      <xdr:colOff>323850</xdr:colOff>
      <xdr:row>81</xdr:row>
      <xdr:rowOff>47625</xdr:rowOff>
    </xdr:to>
    <xdr:sp macro="" textlink="">
      <xdr:nvSpPr>
        <xdr:cNvPr id="11647" name="Text Box 383">
          <a:extLst>
            <a:ext uri="{FF2B5EF4-FFF2-40B4-BE49-F238E27FC236}">
              <a16:creationId xmlns:a16="http://schemas.microsoft.com/office/drawing/2014/main" id="{4CCF4F1E-ADCC-42BF-A79A-BCDCF385C9F7}"/>
            </a:ext>
          </a:extLst>
        </xdr:cNvPr>
        <xdr:cNvSpPr txBox="1">
          <a:spLocks noChangeArrowheads="1"/>
        </xdr:cNvSpPr>
      </xdr:nvSpPr>
      <xdr:spPr bwMode="auto">
        <a:xfrm>
          <a:off x="942975"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23.6</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8" name="Text Box 384">
          <a:extLst>
            <a:ext uri="{FF2B5EF4-FFF2-40B4-BE49-F238E27FC236}">
              <a16:creationId xmlns:a16="http://schemas.microsoft.com/office/drawing/2014/main" id="{49E83C1F-C9D9-4A74-9700-9C402548C8DD}"/>
            </a:ext>
          </a:extLst>
        </xdr:cNvPr>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9" name="Text Box 385">
          <a:extLst>
            <a:ext uri="{FF2B5EF4-FFF2-40B4-BE49-F238E27FC236}">
              <a16:creationId xmlns:a16="http://schemas.microsoft.com/office/drawing/2014/main" id="{E94B6E56-5E0F-4452-9659-2B6E97E5EB85}"/>
            </a:ext>
          </a:extLst>
        </xdr:cNvPr>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0" name="Text Box 386">
          <a:extLst>
            <a:ext uri="{FF2B5EF4-FFF2-40B4-BE49-F238E27FC236}">
              <a16:creationId xmlns:a16="http://schemas.microsoft.com/office/drawing/2014/main" id="{2752605E-D572-4591-97E7-855705D361F4}"/>
            </a:ext>
          </a:extLst>
        </xdr:cNvPr>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1" name="Text Box 387">
          <a:extLst>
            <a:ext uri="{FF2B5EF4-FFF2-40B4-BE49-F238E27FC236}">
              <a16:creationId xmlns:a16="http://schemas.microsoft.com/office/drawing/2014/main" id="{F14711D5-0AF5-48B6-9B20-38AE24C34E75}"/>
            </a:ext>
          </a:extLst>
        </xdr:cNvPr>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2" name="Text Box 388">
          <a:extLst>
            <a:ext uri="{FF2B5EF4-FFF2-40B4-BE49-F238E27FC236}">
              <a16:creationId xmlns:a16="http://schemas.microsoft.com/office/drawing/2014/main" id="{FA2AB8F8-29B2-46AF-9273-BE0FC78B8C1A}"/>
            </a:ext>
          </a:extLst>
        </xdr:cNvPr>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78</xdr:row>
      <xdr:rowOff>38100</xdr:rowOff>
    </xdr:from>
    <xdr:to>
      <xdr:col>7</xdr:col>
      <xdr:colOff>66675</xdr:colOff>
      <xdr:row>78</xdr:row>
      <xdr:rowOff>142875</xdr:rowOff>
    </xdr:to>
    <xdr:sp macro="" textlink="">
      <xdr:nvSpPr>
        <xdr:cNvPr id="384161" name="Oval 389">
          <a:extLst>
            <a:ext uri="{FF2B5EF4-FFF2-40B4-BE49-F238E27FC236}">
              <a16:creationId xmlns:a16="http://schemas.microsoft.com/office/drawing/2014/main" id="{5C927CA3-E19E-4389-866B-CF5E4018C3D1}"/>
            </a:ext>
          </a:extLst>
        </xdr:cNvPr>
        <xdr:cNvSpPr>
          <a:spLocks noChangeArrowheads="1"/>
        </xdr:cNvSpPr>
      </xdr:nvSpPr>
      <xdr:spPr bwMode="auto">
        <a:xfrm>
          <a:off x="4772025" y="1341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85725</xdr:rowOff>
    </xdr:from>
    <xdr:to>
      <xdr:col>8</xdr:col>
      <xdr:colOff>180975</xdr:colOff>
      <xdr:row>78</xdr:row>
      <xdr:rowOff>123825</xdr:rowOff>
    </xdr:to>
    <xdr:sp macro="" textlink="">
      <xdr:nvSpPr>
        <xdr:cNvPr id="11654" name="公債費該当値テキスト">
          <a:extLst>
            <a:ext uri="{FF2B5EF4-FFF2-40B4-BE49-F238E27FC236}">
              <a16:creationId xmlns:a16="http://schemas.microsoft.com/office/drawing/2014/main" id="{18531E02-AAC7-4F97-A028-126BBB175E85}"/>
            </a:ext>
          </a:extLst>
        </xdr:cNvPr>
        <xdr:cNvSpPr txBox="1">
          <a:spLocks noChangeArrowheads="1"/>
        </xdr:cNvSpPr>
      </xdr:nvSpPr>
      <xdr:spPr bwMode="auto">
        <a:xfrm>
          <a:off x="491490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19.2</a:t>
          </a:r>
          <a:endParaRPr lang="ja-JP" altLang="en-US"/>
        </a:p>
      </xdr:txBody>
    </xdr:sp>
    <xdr:clientData/>
  </xdr:twoCellAnchor>
  <xdr:twoCellAnchor>
    <xdr:from>
      <xdr:col>5</xdr:col>
      <xdr:colOff>495300</xdr:colOff>
      <xdr:row>78</xdr:row>
      <xdr:rowOff>9525</xdr:rowOff>
    </xdr:from>
    <xdr:to>
      <xdr:col>5</xdr:col>
      <xdr:colOff>600075</xdr:colOff>
      <xdr:row>78</xdr:row>
      <xdr:rowOff>114300</xdr:rowOff>
    </xdr:to>
    <xdr:sp macro="" textlink="">
      <xdr:nvSpPr>
        <xdr:cNvPr id="384163" name="Oval 391">
          <a:extLst>
            <a:ext uri="{FF2B5EF4-FFF2-40B4-BE49-F238E27FC236}">
              <a16:creationId xmlns:a16="http://schemas.microsoft.com/office/drawing/2014/main" id="{699EA7E6-65CF-47D1-A275-3FB692F15B6B}"/>
            </a:ext>
          </a:extLst>
        </xdr:cNvPr>
        <xdr:cNvSpPr>
          <a:spLocks noChangeArrowheads="1"/>
        </xdr:cNvSpPr>
      </xdr:nvSpPr>
      <xdr:spPr bwMode="auto">
        <a:xfrm>
          <a:off x="3933825" y="13382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152400</xdr:rowOff>
    </xdr:from>
    <xdr:to>
      <xdr:col>6</xdr:col>
      <xdr:colOff>219075</xdr:colOff>
      <xdr:row>78</xdr:row>
      <xdr:rowOff>19050</xdr:rowOff>
    </xdr:to>
    <xdr:sp macro="" textlink="">
      <xdr:nvSpPr>
        <xdr:cNvPr id="11656" name="Text Box 392">
          <a:extLst>
            <a:ext uri="{FF2B5EF4-FFF2-40B4-BE49-F238E27FC236}">
              <a16:creationId xmlns:a16="http://schemas.microsoft.com/office/drawing/2014/main" id="{C43CC063-4569-4FF7-BD5B-9F3A9BDD0FE2}"/>
            </a:ext>
          </a:extLst>
        </xdr:cNvPr>
        <xdr:cNvSpPr txBox="1">
          <a:spLocks noChangeArrowheads="1"/>
        </xdr:cNvSpPr>
      </xdr:nvSpPr>
      <xdr:spPr bwMode="auto">
        <a:xfrm>
          <a:off x="3609975" y="13182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a:t>
          </a:r>
          <a:endParaRPr lang="ja-JP" altLang="en-US"/>
        </a:p>
      </xdr:txBody>
    </xdr:sp>
    <xdr:clientData/>
  </xdr:twoCellAnchor>
  <xdr:twoCellAnchor>
    <xdr:from>
      <xdr:col>4</xdr:col>
      <xdr:colOff>295275</xdr:colOff>
      <xdr:row>78</xdr:row>
      <xdr:rowOff>123825</xdr:rowOff>
    </xdr:from>
    <xdr:to>
      <xdr:col>4</xdr:col>
      <xdr:colOff>400050</xdr:colOff>
      <xdr:row>79</xdr:row>
      <xdr:rowOff>47625</xdr:rowOff>
    </xdr:to>
    <xdr:sp macro="" textlink="">
      <xdr:nvSpPr>
        <xdr:cNvPr id="384165" name="Oval 393">
          <a:extLst>
            <a:ext uri="{FF2B5EF4-FFF2-40B4-BE49-F238E27FC236}">
              <a16:creationId xmlns:a16="http://schemas.microsoft.com/office/drawing/2014/main" id="{B65DE45F-DF13-4BF2-A576-1313A2619D7C}"/>
            </a:ext>
          </a:extLst>
        </xdr:cNvPr>
        <xdr:cNvSpPr>
          <a:spLocks noChangeArrowheads="1"/>
        </xdr:cNvSpPr>
      </xdr:nvSpPr>
      <xdr:spPr bwMode="auto">
        <a:xfrm>
          <a:off x="3048000" y="13496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85725</xdr:rowOff>
    </xdr:from>
    <xdr:to>
      <xdr:col>5</xdr:col>
      <xdr:colOff>38100</xdr:colOff>
      <xdr:row>78</xdr:row>
      <xdr:rowOff>123825</xdr:rowOff>
    </xdr:to>
    <xdr:sp macro="" textlink="">
      <xdr:nvSpPr>
        <xdr:cNvPr id="11658" name="Text Box 394">
          <a:extLst>
            <a:ext uri="{FF2B5EF4-FFF2-40B4-BE49-F238E27FC236}">
              <a16:creationId xmlns:a16="http://schemas.microsoft.com/office/drawing/2014/main" id="{EF9D4001-F18C-43C8-A3B8-61924252E9EB}"/>
            </a:ext>
          </a:extLst>
        </xdr:cNvPr>
        <xdr:cNvSpPr txBox="1">
          <a:spLocks noChangeArrowheads="1"/>
        </xdr:cNvSpPr>
      </xdr:nvSpPr>
      <xdr:spPr bwMode="auto">
        <a:xfrm>
          <a:off x="271462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21.0</a:t>
          </a:r>
          <a:endParaRPr lang="ja-JP" altLang="en-US"/>
        </a:p>
      </xdr:txBody>
    </xdr:sp>
    <xdr:clientData/>
  </xdr:twoCellAnchor>
  <xdr:twoCellAnchor>
    <xdr:from>
      <xdr:col>3</xdr:col>
      <xdr:colOff>95250</xdr:colOff>
      <xdr:row>78</xdr:row>
      <xdr:rowOff>152400</xdr:rowOff>
    </xdr:from>
    <xdr:to>
      <xdr:col>3</xdr:col>
      <xdr:colOff>190500</xdr:colOff>
      <xdr:row>79</xdr:row>
      <xdr:rowOff>85725</xdr:rowOff>
    </xdr:to>
    <xdr:sp macro="" textlink="">
      <xdr:nvSpPr>
        <xdr:cNvPr id="384167" name="Oval 395">
          <a:extLst>
            <a:ext uri="{FF2B5EF4-FFF2-40B4-BE49-F238E27FC236}">
              <a16:creationId xmlns:a16="http://schemas.microsoft.com/office/drawing/2014/main" id="{05A976F7-6B83-4919-B944-B318A71E2B07}"/>
            </a:ext>
          </a:extLst>
        </xdr:cNvPr>
        <xdr:cNvSpPr>
          <a:spLocks noChangeArrowheads="1"/>
        </xdr:cNvSpPr>
      </xdr:nvSpPr>
      <xdr:spPr bwMode="auto">
        <a:xfrm>
          <a:off x="2162175" y="13525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77</xdr:row>
      <xdr:rowOff>123825</xdr:rowOff>
    </xdr:from>
    <xdr:to>
      <xdr:col>3</xdr:col>
      <xdr:colOff>523875</xdr:colOff>
      <xdr:row>78</xdr:row>
      <xdr:rowOff>161925</xdr:rowOff>
    </xdr:to>
    <xdr:sp macro="" textlink="">
      <xdr:nvSpPr>
        <xdr:cNvPr id="11660" name="Text Box 396">
          <a:extLst>
            <a:ext uri="{FF2B5EF4-FFF2-40B4-BE49-F238E27FC236}">
              <a16:creationId xmlns:a16="http://schemas.microsoft.com/office/drawing/2014/main" id="{42F8BCA0-D0BB-488E-8BFC-FBEC9A6CF77E}"/>
            </a:ext>
          </a:extLst>
        </xdr:cNvPr>
        <xdr:cNvSpPr txBox="1">
          <a:spLocks noChangeArrowheads="1"/>
        </xdr:cNvSpPr>
      </xdr:nvSpPr>
      <xdr:spPr bwMode="auto">
        <a:xfrm>
          <a:off x="1828800"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21.7</a:t>
          </a:r>
          <a:endParaRPr lang="ja-JP" altLang="en-US"/>
        </a:p>
      </xdr:txBody>
    </xdr:sp>
    <xdr:clientData/>
  </xdr:twoCellAnchor>
  <xdr:twoCellAnchor>
    <xdr:from>
      <xdr:col>1</xdr:col>
      <xdr:colOff>571500</xdr:colOff>
      <xdr:row>79</xdr:row>
      <xdr:rowOff>28575</xdr:rowOff>
    </xdr:from>
    <xdr:to>
      <xdr:col>1</xdr:col>
      <xdr:colOff>676275</xdr:colOff>
      <xdr:row>79</xdr:row>
      <xdr:rowOff>133350</xdr:rowOff>
    </xdr:to>
    <xdr:sp macro="" textlink="">
      <xdr:nvSpPr>
        <xdr:cNvPr id="384169" name="Oval 397">
          <a:extLst>
            <a:ext uri="{FF2B5EF4-FFF2-40B4-BE49-F238E27FC236}">
              <a16:creationId xmlns:a16="http://schemas.microsoft.com/office/drawing/2014/main" id="{F6072460-2759-4B96-BB8B-6784ACCFFC86}"/>
            </a:ext>
          </a:extLst>
        </xdr:cNvPr>
        <xdr:cNvSpPr>
          <a:spLocks noChangeArrowheads="1"/>
        </xdr:cNvSpPr>
      </xdr:nvSpPr>
      <xdr:spPr bwMode="auto">
        <a:xfrm>
          <a:off x="1266825" y="13573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0</xdr:rowOff>
    </xdr:from>
    <xdr:to>
      <xdr:col>2</xdr:col>
      <xdr:colOff>323850</xdr:colOff>
      <xdr:row>79</xdr:row>
      <xdr:rowOff>38100</xdr:rowOff>
    </xdr:to>
    <xdr:sp macro="" textlink="">
      <xdr:nvSpPr>
        <xdr:cNvPr id="11662" name="Text Box 398">
          <a:extLst>
            <a:ext uri="{FF2B5EF4-FFF2-40B4-BE49-F238E27FC236}">
              <a16:creationId xmlns:a16="http://schemas.microsoft.com/office/drawing/2014/main" id="{EE2BE4CB-47C8-47C8-9037-EBA49484EE69}"/>
            </a:ext>
          </a:extLst>
        </xdr:cNvPr>
        <xdr:cNvSpPr txBox="1">
          <a:spLocks noChangeArrowheads="1"/>
        </xdr:cNvSpPr>
      </xdr:nvSpPr>
      <xdr:spPr bwMode="auto">
        <a:xfrm>
          <a:off x="942975"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22.7</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3" name="Rectangle 399">
          <a:extLst>
            <a:ext uri="{FF2B5EF4-FFF2-40B4-BE49-F238E27FC236}">
              <a16:creationId xmlns:a16="http://schemas.microsoft.com/office/drawing/2014/main" id="{274B23B7-9EB2-406D-993C-227CBA7F33EE}"/>
            </a:ext>
          </a:extLst>
        </xdr:cNvPr>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4" name="Rectangle 400">
          <a:extLst>
            <a:ext uri="{FF2B5EF4-FFF2-40B4-BE49-F238E27FC236}">
              <a16:creationId xmlns:a16="http://schemas.microsoft.com/office/drawing/2014/main" id="{DD61DB72-BDA8-4CA4-B234-0A9606E31C36}"/>
            </a:ext>
          </a:extLst>
        </xdr:cNvPr>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5" name="Rectangle 401">
          <a:extLst>
            <a:ext uri="{FF2B5EF4-FFF2-40B4-BE49-F238E27FC236}">
              <a16:creationId xmlns:a16="http://schemas.microsoft.com/office/drawing/2014/main" id="{9D02ED5D-098E-4A75-8DC5-D1FE39800C40}"/>
            </a:ext>
          </a:extLst>
        </xdr:cNvPr>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52/62</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6" name="Rectangle 402">
          <a:extLst>
            <a:ext uri="{FF2B5EF4-FFF2-40B4-BE49-F238E27FC236}">
              <a16:creationId xmlns:a16="http://schemas.microsoft.com/office/drawing/2014/main" id="{D824764E-908F-467A-A189-79442EF414FB}"/>
            </a:ext>
          </a:extLst>
        </xdr:cNvPr>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7" name="Rectangle 403">
          <a:extLst>
            <a:ext uri="{FF2B5EF4-FFF2-40B4-BE49-F238E27FC236}">
              <a16:creationId xmlns:a16="http://schemas.microsoft.com/office/drawing/2014/main" id="{4014F78D-BD7B-4C00-8DFB-6082BBF81C55}"/>
            </a:ext>
          </a:extLst>
        </xdr:cNvPr>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8" name="Rectangle 404">
          <a:extLst>
            <a:ext uri="{FF2B5EF4-FFF2-40B4-BE49-F238E27FC236}">
              <a16:creationId xmlns:a16="http://schemas.microsoft.com/office/drawing/2014/main" id="{9AF87D04-2AE7-4AD5-8656-21B7F66A6809}"/>
            </a:ext>
          </a:extLst>
        </xdr:cNvPr>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新潟県平均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9" name="Rectangle 405">
          <a:extLst>
            <a:ext uri="{FF2B5EF4-FFF2-40B4-BE49-F238E27FC236}">
              <a16:creationId xmlns:a16="http://schemas.microsoft.com/office/drawing/2014/main" id="{39A14FD4-E33F-4670-9C25-DB50622D3B3A}"/>
            </a:ext>
          </a:extLst>
        </xdr:cNvPr>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69.3</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84178" name="Rectangle 406">
          <a:extLst>
            <a:ext uri="{FF2B5EF4-FFF2-40B4-BE49-F238E27FC236}">
              <a16:creationId xmlns:a16="http://schemas.microsoft.com/office/drawing/2014/main" id="{2E50D439-3900-4B34-BCAA-15F1DEB7BDC7}"/>
            </a:ext>
          </a:extLst>
        </xdr:cNvPr>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84179" name="Rectangle 407">
          <a:extLst>
            <a:ext uri="{FF2B5EF4-FFF2-40B4-BE49-F238E27FC236}">
              <a16:creationId xmlns:a16="http://schemas.microsoft.com/office/drawing/2014/main" id="{2C2ACD52-6F8B-4095-BA0C-39182454865F}"/>
            </a:ext>
          </a:extLst>
        </xdr:cNvPr>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2" name="Rectangle 408">
          <a:extLst>
            <a:ext uri="{FF2B5EF4-FFF2-40B4-BE49-F238E27FC236}">
              <a16:creationId xmlns:a16="http://schemas.microsoft.com/office/drawing/2014/main" id="{EE87EC7F-0BD6-48A0-B6A5-0E50015391E3}"/>
            </a:ext>
          </a:extLst>
        </xdr:cNvPr>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3" name="Text Box 409">
          <a:extLst>
            <a:ext uri="{FF2B5EF4-FFF2-40B4-BE49-F238E27FC236}">
              <a16:creationId xmlns:a16="http://schemas.microsoft.com/office/drawing/2014/main" id="{B232280F-3266-4C10-968C-22422992A163}"/>
            </a:ext>
          </a:extLst>
        </xdr:cNvPr>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eaLnBrk="1" fontAlgn="auto" latinLnBrk="0" hangingPunct="1">
            <a:lnSpc>
              <a:spcPts val="1300"/>
            </a:lnSpc>
          </a:pPr>
          <a:r>
            <a:rPr lang="ja-JP" altLang="ja-JP" sz="1100">
              <a:effectLst/>
              <a:latin typeface="+mn-lt"/>
              <a:ea typeface="+mn-ea"/>
              <a:cs typeface="+mn-cs"/>
            </a:rPr>
            <a:t>人件費の分析の</a:t>
          </a:r>
          <a:r>
            <a:rPr lang="ja-JP" altLang="en-US" sz="1100">
              <a:effectLst/>
              <a:latin typeface="+mn-lt"/>
              <a:ea typeface="+mn-ea"/>
              <a:cs typeface="+mn-cs"/>
            </a:rPr>
            <a:t>中でも述べられているが、緊急雇用対策による人件費</a:t>
          </a:r>
          <a:r>
            <a:rPr lang="ja-JP" altLang="ja-JP" sz="1100">
              <a:effectLst/>
              <a:latin typeface="+mn-lt"/>
              <a:ea typeface="+mn-ea"/>
              <a:cs typeface="+mn-cs"/>
            </a:rPr>
            <a:t>、</a:t>
          </a:r>
          <a:r>
            <a:rPr lang="ja-JP" altLang="en-US" sz="1100">
              <a:effectLst/>
              <a:latin typeface="+mn-lt"/>
              <a:ea typeface="+mn-ea"/>
              <a:cs typeface="+mn-cs"/>
            </a:rPr>
            <a:t>松くい虫被害防除による委託料などによって前年度比</a:t>
          </a:r>
          <a:r>
            <a:rPr lang="en-US" altLang="ja-JP" sz="1100">
              <a:effectLst/>
              <a:latin typeface="+mn-lt"/>
              <a:ea typeface="+mn-ea"/>
              <a:cs typeface="+mn-cs"/>
            </a:rPr>
            <a:t>5</a:t>
          </a:r>
          <a:r>
            <a:rPr lang="ja-JP" altLang="en-US" sz="1100">
              <a:effectLst/>
              <a:latin typeface="+mn-lt"/>
              <a:ea typeface="+mn-ea"/>
              <a:cs typeface="+mn-cs"/>
            </a:rPr>
            <a:t>ポイント増加となった。増加要因としては国の政策によるものや突発的なものが多いことから、影響は一時的なものと考えれれる。しかしながら</a:t>
          </a:r>
          <a:r>
            <a:rPr lang="ja-JP" altLang="ja-JP" sz="1100">
              <a:effectLst/>
              <a:latin typeface="+mn-lt"/>
              <a:ea typeface="+mn-ea"/>
              <a:cs typeface="+mn-cs"/>
            </a:rPr>
            <a:t>、今後も財政の健全性を維持していくよう行財政運営に</a:t>
          </a:r>
          <a:r>
            <a:rPr lang="ja-JP" altLang="en-US" sz="1100">
              <a:effectLst/>
              <a:latin typeface="+mn-lt"/>
              <a:ea typeface="+mn-ea"/>
              <a:cs typeface="+mn-cs"/>
            </a:rPr>
            <a:t>努力することが必要である</a:t>
          </a:r>
          <a:r>
            <a:rPr lang="ja-JP" altLang="ja-JP" sz="1100">
              <a:effectLst/>
              <a:latin typeface="+mn-lt"/>
              <a:ea typeface="+mn-ea"/>
              <a:cs typeface="+mn-cs"/>
            </a:rPr>
            <a:t>。</a:t>
          </a:r>
          <a:endParaRPr lang="ja-JP" altLang="ja-JP" sz="1400">
            <a:effectLst/>
          </a:endParaRPr>
        </a:p>
      </xdr:txBody>
    </xdr:sp>
    <xdr:clientData/>
  </xdr:twoCellAnchor>
  <xdr:oneCellAnchor>
    <xdr:from>
      <xdr:col>18</xdr:col>
      <xdr:colOff>85725</xdr:colOff>
      <xdr:row>69</xdr:row>
      <xdr:rowOff>142875</xdr:rowOff>
    </xdr:from>
    <xdr:ext cx="133350" cy="152400"/>
    <xdr:sp macro="" textlink="">
      <xdr:nvSpPr>
        <xdr:cNvPr id="11674" name="Text Box 410">
          <a:extLst>
            <a:ext uri="{FF2B5EF4-FFF2-40B4-BE49-F238E27FC236}">
              <a16:creationId xmlns:a16="http://schemas.microsoft.com/office/drawing/2014/main" id="{41AC7416-F325-4E74-A9FD-BB855B4E895C}"/>
            </a:ext>
          </a:extLst>
        </xdr:cNvPr>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84183" name="Line 411">
          <a:extLst>
            <a:ext uri="{FF2B5EF4-FFF2-40B4-BE49-F238E27FC236}">
              <a16:creationId xmlns:a16="http://schemas.microsoft.com/office/drawing/2014/main" id="{7DA8DD37-5611-480E-AFE4-C6F83EA52263}"/>
            </a:ext>
          </a:extLst>
        </xdr:cNvPr>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6" name="Text Box 412">
          <a:extLst>
            <a:ext uri="{FF2B5EF4-FFF2-40B4-BE49-F238E27FC236}">
              <a16:creationId xmlns:a16="http://schemas.microsoft.com/office/drawing/2014/main" id="{90DF8D5E-898B-4040-BD5A-A78FA48B22E4}"/>
            </a:ext>
          </a:extLst>
        </xdr:cNvPr>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384185" name="Line 413">
          <a:extLst>
            <a:ext uri="{FF2B5EF4-FFF2-40B4-BE49-F238E27FC236}">
              <a16:creationId xmlns:a16="http://schemas.microsoft.com/office/drawing/2014/main" id="{A385D793-D80A-4E51-AACD-0585BEEB9F58}"/>
            </a:ext>
          </a:extLst>
        </xdr:cNvPr>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8" name="Text Box 414">
          <a:extLst>
            <a:ext uri="{FF2B5EF4-FFF2-40B4-BE49-F238E27FC236}">
              <a16:creationId xmlns:a16="http://schemas.microsoft.com/office/drawing/2014/main" id="{BD679947-AFE1-4123-8605-FB1B803EEFB7}"/>
            </a:ext>
          </a:extLst>
        </xdr:cNvPr>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384187" name="Line 415">
          <a:extLst>
            <a:ext uri="{FF2B5EF4-FFF2-40B4-BE49-F238E27FC236}">
              <a16:creationId xmlns:a16="http://schemas.microsoft.com/office/drawing/2014/main" id="{A0C2AF89-7429-46E8-9681-3A429F3B7D38}"/>
            </a:ext>
          </a:extLst>
        </xdr:cNvPr>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80" name="Text Box 416">
          <a:extLst>
            <a:ext uri="{FF2B5EF4-FFF2-40B4-BE49-F238E27FC236}">
              <a16:creationId xmlns:a16="http://schemas.microsoft.com/office/drawing/2014/main" id="{2E916764-E5D7-4402-9C09-D7167013EB93}"/>
            </a:ext>
          </a:extLst>
        </xdr:cNvPr>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384189" name="Line 417">
          <a:extLst>
            <a:ext uri="{FF2B5EF4-FFF2-40B4-BE49-F238E27FC236}">
              <a16:creationId xmlns:a16="http://schemas.microsoft.com/office/drawing/2014/main" id="{FD4C1EC1-4A81-484E-A43D-ED204625C982}"/>
            </a:ext>
          </a:extLst>
        </xdr:cNvPr>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2" name="Text Box 418">
          <a:extLst>
            <a:ext uri="{FF2B5EF4-FFF2-40B4-BE49-F238E27FC236}">
              <a16:creationId xmlns:a16="http://schemas.microsoft.com/office/drawing/2014/main" id="{6255B169-4C58-4A27-841C-9B80226CC41B}"/>
            </a:ext>
          </a:extLst>
        </xdr:cNvPr>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384191" name="Line 419">
          <a:extLst>
            <a:ext uri="{FF2B5EF4-FFF2-40B4-BE49-F238E27FC236}">
              <a16:creationId xmlns:a16="http://schemas.microsoft.com/office/drawing/2014/main" id="{F8973A00-AC70-4274-95CE-74C6A8F7DCAF}"/>
            </a:ext>
          </a:extLst>
        </xdr:cNvPr>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4" name="Text Box 420">
          <a:extLst>
            <a:ext uri="{FF2B5EF4-FFF2-40B4-BE49-F238E27FC236}">
              <a16:creationId xmlns:a16="http://schemas.microsoft.com/office/drawing/2014/main" id="{934D5824-82A2-484C-ADD8-3C633ADCD207}"/>
            </a:ext>
          </a:extLst>
        </xdr:cNvPr>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84193" name="Line 421">
          <a:extLst>
            <a:ext uri="{FF2B5EF4-FFF2-40B4-BE49-F238E27FC236}">
              <a16:creationId xmlns:a16="http://schemas.microsoft.com/office/drawing/2014/main" id="{DC83EE8B-46E5-441A-9640-4AB8A9A5E8ED}"/>
            </a:ext>
          </a:extLst>
        </xdr:cNvPr>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6" name="Text Box 422">
          <a:extLst>
            <a:ext uri="{FF2B5EF4-FFF2-40B4-BE49-F238E27FC236}">
              <a16:creationId xmlns:a16="http://schemas.microsoft.com/office/drawing/2014/main" id="{1F8E2BBA-96E9-4C54-8D18-49F38222869B}"/>
            </a:ext>
          </a:extLst>
        </xdr:cNvPr>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84195" name="公債費以外グラフ枠">
          <a:extLst>
            <a:ext uri="{FF2B5EF4-FFF2-40B4-BE49-F238E27FC236}">
              <a16:creationId xmlns:a16="http://schemas.microsoft.com/office/drawing/2014/main" id="{B27A5BDA-D111-41B1-9BF0-3C918BC5E6C2}"/>
            </a:ext>
          </a:extLst>
        </xdr:cNvPr>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47625</xdr:rowOff>
    </xdr:from>
    <xdr:to>
      <xdr:col>24</xdr:col>
      <xdr:colOff>28575</xdr:colOff>
      <xdr:row>80</xdr:row>
      <xdr:rowOff>142875</xdr:rowOff>
    </xdr:to>
    <xdr:sp macro="" textlink="">
      <xdr:nvSpPr>
        <xdr:cNvPr id="384196" name="Line 424">
          <a:extLst>
            <a:ext uri="{FF2B5EF4-FFF2-40B4-BE49-F238E27FC236}">
              <a16:creationId xmlns:a16="http://schemas.microsoft.com/office/drawing/2014/main" id="{680F36D2-0EE5-4500-B876-5227D599130A}"/>
            </a:ext>
          </a:extLst>
        </xdr:cNvPr>
        <xdr:cNvSpPr>
          <a:spLocks noChangeShapeType="1"/>
        </xdr:cNvSpPr>
      </xdr:nvSpPr>
      <xdr:spPr bwMode="auto">
        <a:xfrm flipV="1">
          <a:off x="16506825" y="12734925"/>
          <a:ext cx="0" cy="1123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142875</xdr:rowOff>
    </xdr:from>
    <xdr:to>
      <xdr:col>25</xdr:col>
      <xdr:colOff>200025</xdr:colOff>
      <xdr:row>82</xdr:row>
      <xdr:rowOff>9525</xdr:rowOff>
    </xdr:to>
    <xdr:sp macro="" textlink="">
      <xdr:nvSpPr>
        <xdr:cNvPr id="11689" name="公債費以外最小値テキスト">
          <a:extLst>
            <a:ext uri="{FF2B5EF4-FFF2-40B4-BE49-F238E27FC236}">
              <a16:creationId xmlns:a16="http://schemas.microsoft.com/office/drawing/2014/main" id="{326D3E12-108D-4BB6-8DB2-D977C9456098}"/>
            </a:ext>
          </a:extLst>
        </xdr:cNvPr>
        <xdr:cNvSpPr txBox="1">
          <a:spLocks noChangeArrowheads="1"/>
        </xdr:cNvSpPr>
      </xdr:nvSpPr>
      <xdr:spPr bwMode="auto">
        <a:xfrm>
          <a:off x="1660207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77.9</a:t>
          </a:r>
          <a:endParaRPr lang="ja-JP" altLang="en-US"/>
        </a:p>
      </xdr:txBody>
    </xdr:sp>
    <xdr:clientData/>
  </xdr:twoCellAnchor>
  <xdr:twoCellAnchor>
    <xdr:from>
      <xdr:col>23</xdr:col>
      <xdr:colOff>628650</xdr:colOff>
      <xdr:row>80</xdr:row>
      <xdr:rowOff>142875</xdr:rowOff>
    </xdr:from>
    <xdr:to>
      <xdr:col>24</xdr:col>
      <xdr:colOff>123825</xdr:colOff>
      <xdr:row>80</xdr:row>
      <xdr:rowOff>142875</xdr:rowOff>
    </xdr:to>
    <xdr:sp macro="" textlink="">
      <xdr:nvSpPr>
        <xdr:cNvPr id="384198" name="Line 426">
          <a:extLst>
            <a:ext uri="{FF2B5EF4-FFF2-40B4-BE49-F238E27FC236}">
              <a16:creationId xmlns:a16="http://schemas.microsoft.com/office/drawing/2014/main" id="{3685DD41-75DE-4010-B618-1A297E16364F}"/>
            </a:ext>
          </a:extLst>
        </xdr:cNvPr>
        <xdr:cNvSpPr>
          <a:spLocks noChangeShapeType="1"/>
        </xdr:cNvSpPr>
      </xdr:nvSpPr>
      <xdr:spPr bwMode="auto">
        <a:xfrm>
          <a:off x="16421100" y="13858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161925</xdr:rowOff>
    </xdr:from>
    <xdr:to>
      <xdr:col>25</xdr:col>
      <xdr:colOff>200025</xdr:colOff>
      <xdr:row>74</xdr:row>
      <xdr:rowOff>28575</xdr:rowOff>
    </xdr:to>
    <xdr:sp macro="" textlink="">
      <xdr:nvSpPr>
        <xdr:cNvPr id="11691" name="公債費以外最大値テキスト">
          <a:extLst>
            <a:ext uri="{FF2B5EF4-FFF2-40B4-BE49-F238E27FC236}">
              <a16:creationId xmlns:a16="http://schemas.microsoft.com/office/drawing/2014/main" id="{3220FD9A-54BA-40BB-97F9-0ADE208D146F}"/>
            </a:ext>
          </a:extLst>
        </xdr:cNvPr>
        <xdr:cNvSpPr txBox="1">
          <a:spLocks noChangeArrowheads="1"/>
        </xdr:cNvSpPr>
      </xdr:nvSpPr>
      <xdr:spPr bwMode="auto">
        <a:xfrm>
          <a:off x="16602075" y="12506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53.3</a:t>
          </a:r>
          <a:endParaRPr lang="ja-JP" altLang="en-US"/>
        </a:p>
      </xdr:txBody>
    </xdr:sp>
    <xdr:clientData/>
  </xdr:twoCellAnchor>
  <xdr:twoCellAnchor>
    <xdr:from>
      <xdr:col>23</xdr:col>
      <xdr:colOff>628650</xdr:colOff>
      <xdr:row>74</xdr:row>
      <xdr:rowOff>47625</xdr:rowOff>
    </xdr:from>
    <xdr:to>
      <xdr:col>24</xdr:col>
      <xdr:colOff>123825</xdr:colOff>
      <xdr:row>74</xdr:row>
      <xdr:rowOff>47625</xdr:rowOff>
    </xdr:to>
    <xdr:sp macro="" textlink="">
      <xdr:nvSpPr>
        <xdr:cNvPr id="384200" name="Line 428">
          <a:extLst>
            <a:ext uri="{FF2B5EF4-FFF2-40B4-BE49-F238E27FC236}">
              <a16:creationId xmlns:a16="http://schemas.microsoft.com/office/drawing/2014/main" id="{C240925C-D50D-4899-81DE-BAC2D609D893}"/>
            </a:ext>
          </a:extLst>
        </xdr:cNvPr>
        <xdr:cNvSpPr>
          <a:spLocks noChangeShapeType="1"/>
        </xdr:cNvSpPr>
      </xdr:nvSpPr>
      <xdr:spPr bwMode="auto">
        <a:xfrm>
          <a:off x="16421100" y="12734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78</xdr:row>
      <xdr:rowOff>66675</xdr:rowOff>
    </xdr:from>
    <xdr:to>
      <xdr:col>24</xdr:col>
      <xdr:colOff>28575</xdr:colOff>
      <xdr:row>79</xdr:row>
      <xdr:rowOff>123825</xdr:rowOff>
    </xdr:to>
    <xdr:sp macro="" textlink="">
      <xdr:nvSpPr>
        <xdr:cNvPr id="384201" name="Line 429">
          <a:extLst>
            <a:ext uri="{FF2B5EF4-FFF2-40B4-BE49-F238E27FC236}">
              <a16:creationId xmlns:a16="http://schemas.microsoft.com/office/drawing/2014/main" id="{B4C1C2B8-C3EA-46D3-9E7F-E254C3072758}"/>
            </a:ext>
          </a:extLst>
        </xdr:cNvPr>
        <xdr:cNvSpPr>
          <a:spLocks noChangeShapeType="1"/>
        </xdr:cNvSpPr>
      </xdr:nvSpPr>
      <xdr:spPr bwMode="auto">
        <a:xfrm>
          <a:off x="15668625" y="13439775"/>
          <a:ext cx="8382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28575</xdr:rowOff>
    </xdr:from>
    <xdr:to>
      <xdr:col>25</xdr:col>
      <xdr:colOff>200025</xdr:colOff>
      <xdr:row>78</xdr:row>
      <xdr:rowOff>66675</xdr:rowOff>
    </xdr:to>
    <xdr:sp macro="" textlink="">
      <xdr:nvSpPr>
        <xdr:cNvPr id="11694" name="公債費以外平均値テキスト">
          <a:extLst>
            <a:ext uri="{FF2B5EF4-FFF2-40B4-BE49-F238E27FC236}">
              <a16:creationId xmlns:a16="http://schemas.microsoft.com/office/drawing/2014/main" id="{58D41291-8771-43F6-B635-FD569003120B}"/>
            </a:ext>
          </a:extLst>
        </xdr:cNvPr>
        <xdr:cNvSpPr txBox="1">
          <a:spLocks noChangeArrowheads="1"/>
        </xdr:cNvSpPr>
      </xdr:nvSpPr>
      <xdr:spPr bwMode="auto">
        <a:xfrm>
          <a:off x="16602075"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67.9</a:t>
          </a:r>
          <a:endParaRPr lang="ja-JP" altLang="en-US"/>
        </a:p>
      </xdr:txBody>
    </xdr:sp>
    <xdr:clientData/>
  </xdr:twoCellAnchor>
  <xdr:twoCellAnchor>
    <xdr:from>
      <xdr:col>23</xdr:col>
      <xdr:colOff>666750</xdr:colOff>
      <xdr:row>77</xdr:row>
      <xdr:rowOff>152400</xdr:rowOff>
    </xdr:from>
    <xdr:to>
      <xdr:col>24</xdr:col>
      <xdr:colOff>85725</xdr:colOff>
      <xdr:row>78</xdr:row>
      <xdr:rowOff>85725</xdr:rowOff>
    </xdr:to>
    <xdr:sp macro="" textlink="">
      <xdr:nvSpPr>
        <xdr:cNvPr id="384203" name="AutoShape 431">
          <a:extLst>
            <a:ext uri="{FF2B5EF4-FFF2-40B4-BE49-F238E27FC236}">
              <a16:creationId xmlns:a16="http://schemas.microsoft.com/office/drawing/2014/main" id="{6510D3A8-BDEE-4D27-B02E-43D3C2AEAA66}"/>
            </a:ext>
          </a:extLst>
        </xdr:cNvPr>
        <xdr:cNvSpPr>
          <a:spLocks noChangeArrowheads="1"/>
        </xdr:cNvSpPr>
      </xdr:nvSpPr>
      <xdr:spPr bwMode="auto">
        <a:xfrm>
          <a:off x="164592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66675</xdr:rowOff>
    </xdr:from>
    <xdr:to>
      <xdr:col>22</xdr:col>
      <xdr:colOff>561975</xdr:colOff>
      <xdr:row>78</xdr:row>
      <xdr:rowOff>152400</xdr:rowOff>
    </xdr:to>
    <xdr:sp macro="" textlink="">
      <xdr:nvSpPr>
        <xdr:cNvPr id="384204" name="Line 432">
          <a:extLst>
            <a:ext uri="{FF2B5EF4-FFF2-40B4-BE49-F238E27FC236}">
              <a16:creationId xmlns:a16="http://schemas.microsoft.com/office/drawing/2014/main" id="{ED38BBEB-6806-49F5-A260-82FA2F1277A5}"/>
            </a:ext>
          </a:extLst>
        </xdr:cNvPr>
        <xdr:cNvSpPr>
          <a:spLocks noChangeShapeType="1"/>
        </xdr:cNvSpPr>
      </xdr:nvSpPr>
      <xdr:spPr bwMode="auto">
        <a:xfrm flipV="1">
          <a:off x="14782800" y="134397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57150</xdr:rowOff>
    </xdr:from>
    <xdr:to>
      <xdr:col>22</xdr:col>
      <xdr:colOff>619125</xdr:colOff>
      <xdr:row>77</xdr:row>
      <xdr:rowOff>161925</xdr:rowOff>
    </xdr:to>
    <xdr:sp macro="" textlink="">
      <xdr:nvSpPr>
        <xdr:cNvPr id="384205" name="AutoShape 433">
          <a:extLst>
            <a:ext uri="{FF2B5EF4-FFF2-40B4-BE49-F238E27FC236}">
              <a16:creationId xmlns:a16="http://schemas.microsoft.com/office/drawing/2014/main" id="{12EC8B0D-2674-4336-A84E-B8346BC3AFFC}"/>
            </a:ext>
          </a:extLst>
        </xdr:cNvPr>
        <xdr:cNvSpPr>
          <a:spLocks noChangeArrowheads="1"/>
        </xdr:cNvSpPr>
      </xdr:nvSpPr>
      <xdr:spPr bwMode="auto">
        <a:xfrm>
          <a:off x="15621000"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28575</xdr:rowOff>
    </xdr:from>
    <xdr:to>
      <xdr:col>23</xdr:col>
      <xdr:colOff>228600</xdr:colOff>
      <xdr:row>77</xdr:row>
      <xdr:rowOff>66675</xdr:rowOff>
    </xdr:to>
    <xdr:sp macro="" textlink="">
      <xdr:nvSpPr>
        <xdr:cNvPr id="11698" name="Text Box 434">
          <a:extLst>
            <a:ext uri="{FF2B5EF4-FFF2-40B4-BE49-F238E27FC236}">
              <a16:creationId xmlns:a16="http://schemas.microsoft.com/office/drawing/2014/main" id="{E3128E92-DE90-4F2C-A7C8-253AEAF91FA5}"/>
            </a:ext>
          </a:extLst>
        </xdr:cNvPr>
        <xdr:cNvSpPr txBox="1">
          <a:spLocks noChangeArrowheads="1"/>
        </xdr:cNvSpPr>
      </xdr:nvSpPr>
      <xdr:spPr bwMode="auto">
        <a:xfrm>
          <a:off x="15287625" y="13058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a:t>
          </a:r>
          <a:endParaRPr lang="ja-JP" altLang="en-US"/>
        </a:p>
      </xdr:txBody>
    </xdr:sp>
    <xdr:clientData/>
  </xdr:twoCellAnchor>
  <xdr:twoCellAnchor>
    <xdr:from>
      <xdr:col>20</xdr:col>
      <xdr:colOff>161925</xdr:colOff>
      <xdr:row>78</xdr:row>
      <xdr:rowOff>152400</xdr:rowOff>
    </xdr:from>
    <xdr:to>
      <xdr:col>21</xdr:col>
      <xdr:colOff>361950</xdr:colOff>
      <xdr:row>79</xdr:row>
      <xdr:rowOff>0</xdr:rowOff>
    </xdr:to>
    <xdr:sp macro="" textlink="">
      <xdr:nvSpPr>
        <xdr:cNvPr id="384207" name="Line 435">
          <a:extLst>
            <a:ext uri="{FF2B5EF4-FFF2-40B4-BE49-F238E27FC236}">
              <a16:creationId xmlns:a16="http://schemas.microsoft.com/office/drawing/2014/main" id="{6154EC0E-4FA3-4BFC-A29B-F13C931C47AC}"/>
            </a:ext>
          </a:extLst>
        </xdr:cNvPr>
        <xdr:cNvSpPr>
          <a:spLocks noChangeShapeType="1"/>
        </xdr:cNvSpPr>
      </xdr:nvSpPr>
      <xdr:spPr bwMode="auto">
        <a:xfrm flipV="1">
          <a:off x="13896975" y="135255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142875</xdr:rowOff>
    </xdr:from>
    <xdr:to>
      <xdr:col>21</xdr:col>
      <xdr:colOff>409575</xdr:colOff>
      <xdr:row>78</xdr:row>
      <xdr:rowOff>76200</xdr:rowOff>
    </xdr:to>
    <xdr:sp macro="" textlink="">
      <xdr:nvSpPr>
        <xdr:cNvPr id="384208" name="AutoShape 436">
          <a:extLst>
            <a:ext uri="{FF2B5EF4-FFF2-40B4-BE49-F238E27FC236}">
              <a16:creationId xmlns:a16="http://schemas.microsoft.com/office/drawing/2014/main" id="{C49DE33D-57F7-441B-B946-DEBBF68BB3DD}"/>
            </a:ext>
          </a:extLst>
        </xdr:cNvPr>
        <xdr:cNvSpPr>
          <a:spLocks noChangeArrowheads="1"/>
        </xdr:cNvSpPr>
      </xdr:nvSpPr>
      <xdr:spPr bwMode="auto">
        <a:xfrm>
          <a:off x="14735175" y="13344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114300</xdr:rowOff>
    </xdr:from>
    <xdr:to>
      <xdr:col>22</xdr:col>
      <xdr:colOff>57150</xdr:colOff>
      <xdr:row>77</xdr:row>
      <xdr:rowOff>152400</xdr:rowOff>
    </xdr:to>
    <xdr:sp macro="" textlink="">
      <xdr:nvSpPr>
        <xdr:cNvPr id="11701" name="Text Box 437">
          <a:extLst>
            <a:ext uri="{FF2B5EF4-FFF2-40B4-BE49-F238E27FC236}">
              <a16:creationId xmlns:a16="http://schemas.microsoft.com/office/drawing/2014/main" id="{04BA2464-CB10-4334-B7AE-8E8415790084}"/>
            </a:ext>
          </a:extLst>
        </xdr:cNvPr>
        <xdr:cNvSpPr txBox="1">
          <a:spLocks noChangeArrowheads="1"/>
        </xdr:cNvSpPr>
      </xdr:nvSpPr>
      <xdr:spPr bwMode="auto">
        <a:xfrm>
          <a:off x="14401800"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67.8</a:t>
          </a:r>
          <a:endParaRPr lang="ja-JP" altLang="en-US"/>
        </a:p>
      </xdr:txBody>
    </xdr:sp>
    <xdr:clientData/>
  </xdr:twoCellAnchor>
  <xdr:twoCellAnchor>
    <xdr:from>
      <xdr:col>18</xdr:col>
      <xdr:colOff>638175</xdr:colOff>
      <xdr:row>79</xdr:row>
      <xdr:rowOff>0</xdr:rowOff>
    </xdr:from>
    <xdr:to>
      <xdr:col>20</xdr:col>
      <xdr:colOff>161925</xdr:colOff>
      <xdr:row>79</xdr:row>
      <xdr:rowOff>66675</xdr:rowOff>
    </xdr:to>
    <xdr:sp macro="" textlink="">
      <xdr:nvSpPr>
        <xdr:cNvPr id="384210" name="Line 438">
          <a:extLst>
            <a:ext uri="{FF2B5EF4-FFF2-40B4-BE49-F238E27FC236}">
              <a16:creationId xmlns:a16="http://schemas.microsoft.com/office/drawing/2014/main" id="{2AC5B3F1-5DB3-43A5-B4A4-5F10E23CADBE}"/>
            </a:ext>
          </a:extLst>
        </xdr:cNvPr>
        <xdr:cNvSpPr>
          <a:spLocks noChangeShapeType="1"/>
        </xdr:cNvSpPr>
      </xdr:nvSpPr>
      <xdr:spPr bwMode="auto">
        <a:xfrm flipV="1">
          <a:off x="13001625" y="135445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142875</xdr:rowOff>
    </xdr:from>
    <xdr:to>
      <xdr:col>20</xdr:col>
      <xdr:colOff>209550</xdr:colOff>
      <xdr:row>78</xdr:row>
      <xdr:rowOff>76200</xdr:rowOff>
    </xdr:to>
    <xdr:sp macro="" textlink="">
      <xdr:nvSpPr>
        <xdr:cNvPr id="384211" name="AutoShape 439">
          <a:extLst>
            <a:ext uri="{FF2B5EF4-FFF2-40B4-BE49-F238E27FC236}">
              <a16:creationId xmlns:a16="http://schemas.microsoft.com/office/drawing/2014/main" id="{B23CF26F-5AB5-49D3-B2F7-DAB4023E4704}"/>
            </a:ext>
          </a:extLst>
        </xdr:cNvPr>
        <xdr:cNvSpPr>
          <a:spLocks noChangeArrowheads="1"/>
        </xdr:cNvSpPr>
      </xdr:nvSpPr>
      <xdr:spPr bwMode="auto">
        <a:xfrm>
          <a:off x="138398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114300</xdr:rowOff>
    </xdr:from>
    <xdr:to>
      <xdr:col>20</xdr:col>
      <xdr:colOff>542925</xdr:colOff>
      <xdr:row>77</xdr:row>
      <xdr:rowOff>152400</xdr:rowOff>
    </xdr:to>
    <xdr:sp macro="" textlink="">
      <xdr:nvSpPr>
        <xdr:cNvPr id="11704" name="Text Box 440">
          <a:extLst>
            <a:ext uri="{FF2B5EF4-FFF2-40B4-BE49-F238E27FC236}">
              <a16:creationId xmlns:a16="http://schemas.microsoft.com/office/drawing/2014/main" id="{446D81A8-3AF1-4387-9645-5B4CF0CEF936}"/>
            </a:ext>
          </a:extLst>
        </xdr:cNvPr>
        <xdr:cNvSpPr txBox="1">
          <a:spLocks noChangeArrowheads="1"/>
        </xdr:cNvSpPr>
      </xdr:nvSpPr>
      <xdr:spPr bwMode="auto">
        <a:xfrm>
          <a:off x="1351597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67.7</a:t>
          </a:r>
          <a:endParaRPr lang="ja-JP" altLang="en-US"/>
        </a:p>
      </xdr:txBody>
    </xdr:sp>
    <xdr:clientData/>
  </xdr:twoCellAnchor>
  <xdr:twoCellAnchor>
    <xdr:from>
      <xdr:col>18</xdr:col>
      <xdr:colOff>590550</xdr:colOff>
      <xdr:row>78</xdr:row>
      <xdr:rowOff>28575</xdr:rowOff>
    </xdr:from>
    <xdr:to>
      <xdr:col>19</xdr:col>
      <xdr:colOff>9525</xdr:colOff>
      <xdr:row>78</xdr:row>
      <xdr:rowOff>123825</xdr:rowOff>
    </xdr:to>
    <xdr:sp macro="" textlink="">
      <xdr:nvSpPr>
        <xdr:cNvPr id="384213" name="AutoShape 441">
          <a:extLst>
            <a:ext uri="{FF2B5EF4-FFF2-40B4-BE49-F238E27FC236}">
              <a16:creationId xmlns:a16="http://schemas.microsoft.com/office/drawing/2014/main" id="{BE008ABD-D098-4AA1-BB05-D2119BC41646}"/>
            </a:ext>
          </a:extLst>
        </xdr:cNvPr>
        <xdr:cNvSpPr>
          <a:spLocks noChangeArrowheads="1"/>
        </xdr:cNvSpPr>
      </xdr:nvSpPr>
      <xdr:spPr bwMode="auto">
        <a:xfrm>
          <a:off x="12954000" y="1340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161925</xdr:rowOff>
    </xdr:from>
    <xdr:to>
      <xdr:col>19</xdr:col>
      <xdr:colOff>333375</xdr:colOff>
      <xdr:row>78</xdr:row>
      <xdr:rowOff>28575</xdr:rowOff>
    </xdr:to>
    <xdr:sp macro="" textlink="">
      <xdr:nvSpPr>
        <xdr:cNvPr id="11706" name="Text Box 442">
          <a:extLst>
            <a:ext uri="{FF2B5EF4-FFF2-40B4-BE49-F238E27FC236}">
              <a16:creationId xmlns:a16="http://schemas.microsoft.com/office/drawing/2014/main" id="{874CA352-5138-4C1F-94D2-7D8B37C18A94}"/>
            </a:ext>
          </a:extLst>
        </xdr:cNvPr>
        <xdr:cNvSpPr txBox="1">
          <a:spLocks noChangeArrowheads="1"/>
        </xdr:cNvSpPr>
      </xdr:nvSpPr>
      <xdr:spPr bwMode="auto">
        <a:xfrm>
          <a:off x="12620625" y="1319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68.9</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7" name="Text Box 443">
          <a:extLst>
            <a:ext uri="{FF2B5EF4-FFF2-40B4-BE49-F238E27FC236}">
              <a16:creationId xmlns:a16="http://schemas.microsoft.com/office/drawing/2014/main" id="{4CA0F6AE-7508-47D4-9D58-78B57E009E4D}"/>
            </a:ext>
          </a:extLst>
        </xdr:cNvPr>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8" name="Text Box 444">
          <a:extLst>
            <a:ext uri="{FF2B5EF4-FFF2-40B4-BE49-F238E27FC236}">
              <a16:creationId xmlns:a16="http://schemas.microsoft.com/office/drawing/2014/main" id="{51457DFC-F35F-4FC3-8E00-6C91EDF387C4}"/>
            </a:ext>
          </a:extLst>
        </xdr:cNvPr>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9" name="Text Box 445">
          <a:extLst>
            <a:ext uri="{FF2B5EF4-FFF2-40B4-BE49-F238E27FC236}">
              <a16:creationId xmlns:a16="http://schemas.microsoft.com/office/drawing/2014/main" id="{47680208-9D31-482D-9306-7B95CCF0A556}"/>
            </a:ext>
          </a:extLst>
        </xdr:cNvPr>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0" name="Text Box 446">
          <a:extLst>
            <a:ext uri="{FF2B5EF4-FFF2-40B4-BE49-F238E27FC236}">
              <a16:creationId xmlns:a16="http://schemas.microsoft.com/office/drawing/2014/main" id="{B0608AAF-F2B0-42D5-9716-B99A5493B750}"/>
            </a:ext>
          </a:extLst>
        </xdr:cNvPr>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1" name="Text Box 447">
          <a:extLst>
            <a:ext uri="{FF2B5EF4-FFF2-40B4-BE49-F238E27FC236}">
              <a16:creationId xmlns:a16="http://schemas.microsoft.com/office/drawing/2014/main" id="{384CB7F6-85D5-4DDE-8BE1-1B53B0BD10AF}"/>
            </a:ext>
          </a:extLst>
        </xdr:cNvPr>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79</xdr:row>
      <xdr:rowOff>76200</xdr:rowOff>
    </xdr:from>
    <xdr:to>
      <xdr:col>24</xdr:col>
      <xdr:colOff>85725</xdr:colOff>
      <xdr:row>80</xdr:row>
      <xdr:rowOff>0</xdr:rowOff>
    </xdr:to>
    <xdr:sp macro="" textlink="">
      <xdr:nvSpPr>
        <xdr:cNvPr id="384220" name="Oval 448">
          <a:extLst>
            <a:ext uri="{FF2B5EF4-FFF2-40B4-BE49-F238E27FC236}">
              <a16:creationId xmlns:a16="http://schemas.microsoft.com/office/drawing/2014/main" id="{B1452B93-A0C7-423E-A73F-C16D93517F2A}"/>
            </a:ext>
          </a:extLst>
        </xdr:cNvPr>
        <xdr:cNvSpPr>
          <a:spLocks noChangeArrowheads="1"/>
        </xdr:cNvSpPr>
      </xdr:nvSpPr>
      <xdr:spPr bwMode="auto">
        <a:xfrm>
          <a:off x="16459200" y="13620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79</xdr:row>
      <xdr:rowOff>76200</xdr:rowOff>
    </xdr:from>
    <xdr:to>
      <xdr:col>25</xdr:col>
      <xdr:colOff>200025</xdr:colOff>
      <xdr:row>80</xdr:row>
      <xdr:rowOff>114300</xdr:rowOff>
    </xdr:to>
    <xdr:sp macro="" textlink="">
      <xdr:nvSpPr>
        <xdr:cNvPr id="11713" name="公債費以外該当値テキスト">
          <a:extLst>
            <a:ext uri="{FF2B5EF4-FFF2-40B4-BE49-F238E27FC236}">
              <a16:creationId xmlns:a16="http://schemas.microsoft.com/office/drawing/2014/main" id="{EBD8FC68-9FB1-4AA6-93A9-CE4C37712D81}"/>
            </a:ext>
          </a:extLst>
        </xdr:cNvPr>
        <xdr:cNvSpPr txBox="1">
          <a:spLocks noChangeArrowheads="1"/>
        </xdr:cNvSpPr>
      </xdr:nvSpPr>
      <xdr:spPr bwMode="auto">
        <a:xfrm>
          <a:off x="1660207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73.7</a:t>
          </a:r>
          <a:endParaRPr lang="ja-JP" altLang="en-US"/>
        </a:p>
      </xdr:txBody>
    </xdr:sp>
    <xdr:clientData/>
  </xdr:twoCellAnchor>
  <xdr:twoCellAnchor>
    <xdr:from>
      <xdr:col>22</xdr:col>
      <xdr:colOff>514350</xdr:colOff>
      <xdr:row>78</xdr:row>
      <xdr:rowOff>19050</xdr:rowOff>
    </xdr:from>
    <xdr:to>
      <xdr:col>22</xdr:col>
      <xdr:colOff>619125</xdr:colOff>
      <xdr:row>78</xdr:row>
      <xdr:rowOff>114300</xdr:rowOff>
    </xdr:to>
    <xdr:sp macro="" textlink="">
      <xdr:nvSpPr>
        <xdr:cNvPr id="384222" name="Oval 450">
          <a:extLst>
            <a:ext uri="{FF2B5EF4-FFF2-40B4-BE49-F238E27FC236}">
              <a16:creationId xmlns:a16="http://schemas.microsoft.com/office/drawing/2014/main" id="{174A1565-53B3-4481-B46C-C202673BBC18}"/>
            </a:ext>
          </a:extLst>
        </xdr:cNvPr>
        <xdr:cNvSpPr>
          <a:spLocks noChangeArrowheads="1"/>
        </xdr:cNvSpPr>
      </xdr:nvSpPr>
      <xdr:spPr bwMode="auto">
        <a:xfrm>
          <a:off x="15621000" y="13392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133350</xdr:rowOff>
    </xdr:from>
    <xdr:to>
      <xdr:col>23</xdr:col>
      <xdr:colOff>228600</xdr:colOff>
      <xdr:row>80</xdr:row>
      <xdr:rowOff>0</xdr:rowOff>
    </xdr:to>
    <xdr:sp macro="" textlink="">
      <xdr:nvSpPr>
        <xdr:cNvPr id="11715" name="Text Box 451">
          <a:extLst>
            <a:ext uri="{FF2B5EF4-FFF2-40B4-BE49-F238E27FC236}">
              <a16:creationId xmlns:a16="http://schemas.microsoft.com/office/drawing/2014/main" id="{E8AC1B2C-2677-4102-AC3E-F73227D4624C}"/>
            </a:ext>
          </a:extLst>
        </xdr:cNvPr>
        <xdr:cNvSpPr txBox="1">
          <a:spLocks noChangeArrowheads="1"/>
        </xdr:cNvSpPr>
      </xdr:nvSpPr>
      <xdr:spPr bwMode="auto">
        <a:xfrm>
          <a:off x="15287625" y="13506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68.7</a:t>
          </a:r>
          <a:endParaRPr lang="ja-JP" altLang="en-US"/>
        </a:p>
      </xdr:txBody>
    </xdr:sp>
    <xdr:clientData/>
  </xdr:twoCellAnchor>
  <xdr:twoCellAnchor>
    <xdr:from>
      <xdr:col>21</xdr:col>
      <xdr:colOff>314325</xdr:colOff>
      <xdr:row>78</xdr:row>
      <xdr:rowOff>104775</xdr:rowOff>
    </xdr:from>
    <xdr:to>
      <xdr:col>21</xdr:col>
      <xdr:colOff>409575</xdr:colOff>
      <xdr:row>79</xdr:row>
      <xdr:rowOff>38100</xdr:rowOff>
    </xdr:to>
    <xdr:sp macro="" textlink="">
      <xdr:nvSpPr>
        <xdr:cNvPr id="384224" name="Oval 452">
          <a:extLst>
            <a:ext uri="{FF2B5EF4-FFF2-40B4-BE49-F238E27FC236}">
              <a16:creationId xmlns:a16="http://schemas.microsoft.com/office/drawing/2014/main" id="{2A218FAB-5280-46DE-B1AE-03CE73986FF8}"/>
            </a:ext>
          </a:extLst>
        </xdr:cNvPr>
        <xdr:cNvSpPr>
          <a:spLocks noChangeArrowheads="1"/>
        </xdr:cNvSpPr>
      </xdr:nvSpPr>
      <xdr:spPr bwMode="auto">
        <a:xfrm>
          <a:off x="14735175" y="13477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79</xdr:row>
      <xdr:rowOff>47625</xdr:rowOff>
    </xdr:from>
    <xdr:to>
      <xdr:col>22</xdr:col>
      <xdr:colOff>57150</xdr:colOff>
      <xdr:row>80</xdr:row>
      <xdr:rowOff>85725</xdr:rowOff>
    </xdr:to>
    <xdr:sp macro="" textlink="">
      <xdr:nvSpPr>
        <xdr:cNvPr id="11717" name="Text Box 453">
          <a:extLst>
            <a:ext uri="{FF2B5EF4-FFF2-40B4-BE49-F238E27FC236}">
              <a16:creationId xmlns:a16="http://schemas.microsoft.com/office/drawing/2014/main" id="{DB94C90B-D100-41D0-A578-88097C3D4D9F}"/>
            </a:ext>
          </a:extLst>
        </xdr:cNvPr>
        <xdr:cNvSpPr txBox="1">
          <a:spLocks noChangeArrowheads="1"/>
        </xdr:cNvSpPr>
      </xdr:nvSpPr>
      <xdr:spPr bwMode="auto">
        <a:xfrm>
          <a:off x="14401800"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70.6</a:t>
          </a:r>
          <a:endParaRPr lang="ja-JP" altLang="en-US"/>
        </a:p>
      </xdr:txBody>
    </xdr:sp>
    <xdr:clientData/>
  </xdr:twoCellAnchor>
  <xdr:twoCellAnchor>
    <xdr:from>
      <xdr:col>20</xdr:col>
      <xdr:colOff>104775</xdr:colOff>
      <xdr:row>78</xdr:row>
      <xdr:rowOff>123825</xdr:rowOff>
    </xdr:from>
    <xdr:to>
      <xdr:col>20</xdr:col>
      <xdr:colOff>209550</xdr:colOff>
      <xdr:row>79</xdr:row>
      <xdr:rowOff>47625</xdr:rowOff>
    </xdr:to>
    <xdr:sp macro="" textlink="">
      <xdr:nvSpPr>
        <xdr:cNvPr id="384226" name="Oval 454">
          <a:extLst>
            <a:ext uri="{FF2B5EF4-FFF2-40B4-BE49-F238E27FC236}">
              <a16:creationId xmlns:a16="http://schemas.microsoft.com/office/drawing/2014/main" id="{1B32CBE2-7954-4922-9C39-573E89DED075}"/>
            </a:ext>
          </a:extLst>
        </xdr:cNvPr>
        <xdr:cNvSpPr>
          <a:spLocks noChangeArrowheads="1"/>
        </xdr:cNvSpPr>
      </xdr:nvSpPr>
      <xdr:spPr bwMode="auto">
        <a:xfrm>
          <a:off x="13839825" y="13496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66675</xdr:rowOff>
    </xdr:from>
    <xdr:to>
      <xdr:col>20</xdr:col>
      <xdr:colOff>542925</xdr:colOff>
      <xdr:row>80</xdr:row>
      <xdr:rowOff>104775</xdr:rowOff>
    </xdr:to>
    <xdr:sp macro="" textlink="">
      <xdr:nvSpPr>
        <xdr:cNvPr id="11719" name="Text Box 455">
          <a:extLst>
            <a:ext uri="{FF2B5EF4-FFF2-40B4-BE49-F238E27FC236}">
              <a16:creationId xmlns:a16="http://schemas.microsoft.com/office/drawing/2014/main" id="{A1AE341E-93E6-4E44-B1CC-EAFDF3B3AD80}"/>
            </a:ext>
          </a:extLst>
        </xdr:cNvPr>
        <xdr:cNvSpPr txBox="1">
          <a:spLocks noChangeArrowheads="1"/>
        </xdr:cNvSpPr>
      </xdr:nvSpPr>
      <xdr:spPr bwMode="auto">
        <a:xfrm>
          <a:off x="13515975" y="1361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71.0</a:t>
          </a:r>
          <a:endParaRPr lang="ja-JP" altLang="en-US"/>
        </a:p>
      </xdr:txBody>
    </xdr:sp>
    <xdr:clientData/>
  </xdr:twoCellAnchor>
  <xdr:twoCellAnchor>
    <xdr:from>
      <xdr:col>18</xdr:col>
      <xdr:colOff>590550</xdr:colOff>
      <xdr:row>79</xdr:row>
      <xdr:rowOff>19050</xdr:rowOff>
    </xdr:from>
    <xdr:to>
      <xdr:col>19</xdr:col>
      <xdr:colOff>9525</xdr:colOff>
      <xdr:row>79</xdr:row>
      <xdr:rowOff>123825</xdr:rowOff>
    </xdr:to>
    <xdr:sp macro="" textlink="">
      <xdr:nvSpPr>
        <xdr:cNvPr id="384228" name="Oval 456">
          <a:extLst>
            <a:ext uri="{FF2B5EF4-FFF2-40B4-BE49-F238E27FC236}">
              <a16:creationId xmlns:a16="http://schemas.microsoft.com/office/drawing/2014/main" id="{02687397-F7CE-4B45-B3EB-E480FC9E3D78}"/>
            </a:ext>
          </a:extLst>
        </xdr:cNvPr>
        <xdr:cNvSpPr>
          <a:spLocks noChangeArrowheads="1"/>
        </xdr:cNvSpPr>
      </xdr:nvSpPr>
      <xdr:spPr bwMode="auto">
        <a:xfrm>
          <a:off x="12954000" y="1356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133350</xdr:rowOff>
    </xdr:from>
    <xdr:to>
      <xdr:col>19</xdr:col>
      <xdr:colOff>333375</xdr:colOff>
      <xdr:row>81</xdr:row>
      <xdr:rowOff>0</xdr:rowOff>
    </xdr:to>
    <xdr:sp macro="" textlink="">
      <xdr:nvSpPr>
        <xdr:cNvPr id="11721" name="Text Box 457">
          <a:extLst>
            <a:ext uri="{FF2B5EF4-FFF2-40B4-BE49-F238E27FC236}">
              <a16:creationId xmlns:a16="http://schemas.microsoft.com/office/drawing/2014/main" id="{F7D17D87-622F-4ABB-B661-CA6AFC3EB882}"/>
            </a:ext>
          </a:extLst>
        </xdr:cNvPr>
        <xdr:cNvSpPr txBox="1">
          <a:spLocks noChangeArrowheads="1"/>
        </xdr:cNvSpPr>
      </xdr:nvSpPr>
      <xdr:spPr bwMode="auto">
        <a:xfrm>
          <a:off x="1262062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72.5</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373005" name="グラフ3">
          <a:extLst>
            <a:ext uri="{FF2B5EF4-FFF2-40B4-BE49-F238E27FC236}">
              <a16:creationId xmlns:a16="http://schemas.microsoft.com/office/drawing/2014/main" id="{1079AE5D-1D55-426C-A092-62BF0AB923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a:extLst>
            <a:ext uri="{FF2B5EF4-FFF2-40B4-BE49-F238E27FC236}">
              <a16:creationId xmlns:a16="http://schemas.microsoft.com/office/drawing/2014/main" id="{3E07D4FC-9378-4AEF-9BBB-2B714C492C10}"/>
            </a:ext>
          </a:extLst>
        </xdr:cNvPr>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373007" name="団体名称ボックス1">
          <a:extLst>
            <a:ext uri="{FF2B5EF4-FFF2-40B4-BE49-F238E27FC236}">
              <a16:creationId xmlns:a16="http://schemas.microsoft.com/office/drawing/2014/main" id="{45B0F19D-ECD2-45DA-82D8-0C655133E450}"/>
            </a:ext>
          </a:extLst>
        </xdr:cNvPr>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373008" name="団体名称ボックス2">
          <a:extLst>
            <a:ext uri="{FF2B5EF4-FFF2-40B4-BE49-F238E27FC236}">
              <a16:creationId xmlns:a16="http://schemas.microsoft.com/office/drawing/2014/main" id="{190267FC-141E-4DD9-82A3-553B8FA3FCDD}"/>
            </a:ext>
          </a:extLst>
        </xdr:cNvPr>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a:extLst>
            <a:ext uri="{FF2B5EF4-FFF2-40B4-BE49-F238E27FC236}">
              <a16:creationId xmlns:a16="http://schemas.microsoft.com/office/drawing/2014/main" id="{4FA4DD81-846B-4075-96B6-944E7C7DD62B}"/>
            </a:ext>
          </a:extLst>
        </xdr:cNvPr>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新潟県胎内市</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373010" name="Rectangle 6">
          <a:extLst>
            <a:ext uri="{FF2B5EF4-FFF2-40B4-BE49-F238E27FC236}">
              <a16:creationId xmlns:a16="http://schemas.microsoft.com/office/drawing/2014/main" id="{BC4BF456-0877-466C-BA33-D3C3BF79B233}"/>
            </a:ext>
          </a:extLst>
        </xdr:cNvPr>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373011" name="Rectangle 7">
          <a:extLst>
            <a:ext uri="{FF2B5EF4-FFF2-40B4-BE49-F238E27FC236}">
              <a16:creationId xmlns:a16="http://schemas.microsoft.com/office/drawing/2014/main" id="{438EA6D3-525F-4138-9031-9E638E5A2428}"/>
            </a:ext>
          </a:extLst>
        </xdr:cNvPr>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a:extLst>
            <a:ext uri="{FF2B5EF4-FFF2-40B4-BE49-F238E27FC236}">
              <a16:creationId xmlns:a16="http://schemas.microsoft.com/office/drawing/2014/main" id="{24D449BD-47B8-40B6-A8E5-8B29113B90CB}"/>
            </a:ext>
          </a:extLst>
        </xdr:cNvPr>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373013" name="AutoShape 9">
          <a:extLst>
            <a:ext uri="{FF2B5EF4-FFF2-40B4-BE49-F238E27FC236}">
              <a16:creationId xmlns:a16="http://schemas.microsoft.com/office/drawing/2014/main" id="{01B2DD9A-E7F0-4F13-A7C1-3AE13D349D94}"/>
            </a:ext>
          </a:extLst>
        </xdr:cNvPr>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a:extLst>
            <a:ext uri="{FF2B5EF4-FFF2-40B4-BE49-F238E27FC236}">
              <a16:creationId xmlns:a16="http://schemas.microsoft.com/office/drawing/2014/main" id="{97645DC3-429D-43BC-9239-516AE9259C11}"/>
            </a:ext>
          </a:extLst>
        </xdr:cNvPr>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373015" name="Line 11">
          <a:extLst>
            <a:ext uri="{FF2B5EF4-FFF2-40B4-BE49-F238E27FC236}">
              <a16:creationId xmlns:a16="http://schemas.microsoft.com/office/drawing/2014/main" id="{C18AF6EB-7F06-486E-8C52-39FC4E1511F2}"/>
            </a:ext>
          </a:extLst>
        </xdr:cNvPr>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373016" name="Oval 12">
          <a:extLst>
            <a:ext uri="{FF2B5EF4-FFF2-40B4-BE49-F238E27FC236}">
              <a16:creationId xmlns:a16="http://schemas.microsoft.com/office/drawing/2014/main" id="{CAFF962E-9B84-4430-B4C4-FF601483E5EA}"/>
            </a:ext>
          </a:extLst>
        </xdr:cNvPr>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373017" name="AutoShape 13">
          <a:extLst>
            <a:ext uri="{FF2B5EF4-FFF2-40B4-BE49-F238E27FC236}">
              <a16:creationId xmlns:a16="http://schemas.microsoft.com/office/drawing/2014/main" id="{A1D9F550-3FC8-467A-984C-D01008C3CA92}"/>
            </a:ext>
          </a:extLst>
        </xdr:cNvPr>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a:extLst>
            <a:ext uri="{FF2B5EF4-FFF2-40B4-BE49-F238E27FC236}">
              <a16:creationId xmlns:a16="http://schemas.microsoft.com/office/drawing/2014/main" id="{730C8A56-A389-44D9-B3D1-FF1D39182F73}"/>
            </a:ext>
          </a:extLst>
        </xdr:cNvPr>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a:extLst>
            <a:ext uri="{FF2B5EF4-FFF2-40B4-BE49-F238E27FC236}">
              <a16:creationId xmlns:a16="http://schemas.microsoft.com/office/drawing/2014/main" id="{5C443AB0-DC40-4183-A446-75A0736DB4C2}"/>
            </a:ext>
          </a:extLst>
        </xdr:cNvPr>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373020" name="AutoShape 16">
          <a:extLst>
            <a:ext uri="{FF2B5EF4-FFF2-40B4-BE49-F238E27FC236}">
              <a16:creationId xmlns:a16="http://schemas.microsoft.com/office/drawing/2014/main" id="{B114ED16-8BC5-4D9F-83BE-EC55ABB7A708}"/>
            </a:ext>
          </a:extLst>
        </xdr:cNvPr>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a:extLst>
            <a:ext uri="{FF2B5EF4-FFF2-40B4-BE49-F238E27FC236}">
              <a16:creationId xmlns:a16="http://schemas.microsoft.com/office/drawing/2014/main" id="{8C55A63A-87FA-435D-88C9-1ACD56DC2D13}"/>
            </a:ext>
          </a:extLst>
        </xdr:cNvPr>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a:extLst>
            <a:ext uri="{FF2B5EF4-FFF2-40B4-BE49-F238E27FC236}">
              <a16:creationId xmlns:a16="http://schemas.microsoft.com/office/drawing/2014/main" id="{0DA7ACBC-19ED-4837-A066-38ED6C176E32}"/>
            </a:ext>
          </a:extLst>
        </xdr:cNvPr>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a:extLst>
            <a:ext uri="{FF2B5EF4-FFF2-40B4-BE49-F238E27FC236}">
              <a16:creationId xmlns:a16="http://schemas.microsoft.com/office/drawing/2014/main" id="{5FD72F22-B27F-4FD1-A9E7-54F8F4D3C187}"/>
            </a:ext>
          </a:extLst>
        </xdr:cNvPr>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373024" name="Line 20">
          <a:extLst>
            <a:ext uri="{FF2B5EF4-FFF2-40B4-BE49-F238E27FC236}">
              <a16:creationId xmlns:a16="http://schemas.microsoft.com/office/drawing/2014/main" id="{1F726EF2-C15C-4BF0-A640-9FD020428F5B}"/>
            </a:ext>
          </a:extLst>
        </xdr:cNvPr>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373025" name="Line 21">
          <a:extLst>
            <a:ext uri="{FF2B5EF4-FFF2-40B4-BE49-F238E27FC236}">
              <a16:creationId xmlns:a16="http://schemas.microsoft.com/office/drawing/2014/main" id="{D3F4BDA8-E7AC-4ECD-AB37-E4F2430E4AA3}"/>
            </a:ext>
          </a:extLst>
        </xdr:cNvPr>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373026" name="Line 22">
          <a:extLst>
            <a:ext uri="{FF2B5EF4-FFF2-40B4-BE49-F238E27FC236}">
              <a16:creationId xmlns:a16="http://schemas.microsoft.com/office/drawing/2014/main" id="{5F9906D9-0562-42E2-A750-1AE5613FC850}"/>
            </a:ext>
          </a:extLst>
        </xdr:cNvPr>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373027" name="Line 23">
          <a:extLst>
            <a:ext uri="{FF2B5EF4-FFF2-40B4-BE49-F238E27FC236}">
              <a16:creationId xmlns:a16="http://schemas.microsoft.com/office/drawing/2014/main" id="{4AA7B438-EA9A-4988-A289-FE2C06B9FF48}"/>
            </a:ext>
          </a:extLst>
        </xdr:cNvPr>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373028" name="Line 24">
          <a:extLst>
            <a:ext uri="{FF2B5EF4-FFF2-40B4-BE49-F238E27FC236}">
              <a16:creationId xmlns:a16="http://schemas.microsoft.com/office/drawing/2014/main" id="{36B8416C-608F-4E19-B733-25C4BFDD9C48}"/>
            </a:ext>
          </a:extLst>
        </xdr:cNvPr>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373029" name="Oval 25">
          <a:extLst>
            <a:ext uri="{FF2B5EF4-FFF2-40B4-BE49-F238E27FC236}">
              <a16:creationId xmlns:a16="http://schemas.microsoft.com/office/drawing/2014/main" id="{5E10638D-F723-47C4-8FB1-88A978182355}"/>
            </a:ext>
          </a:extLst>
        </xdr:cNvPr>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373030" name="AutoShape 26">
          <a:extLst>
            <a:ext uri="{FF2B5EF4-FFF2-40B4-BE49-F238E27FC236}">
              <a16:creationId xmlns:a16="http://schemas.microsoft.com/office/drawing/2014/main" id="{2FFCD5EF-3A1A-4947-8962-76CDA163B16B}"/>
            </a:ext>
          </a:extLst>
        </xdr:cNvPr>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73031" name="Rectangle 27">
          <a:extLst>
            <a:ext uri="{FF2B5EF4-FFF2-40B4-BE49-F238E27FC236}">
              <a16:creationId xmlns:a16="http://schemas.microsoft.com/office/drawing/2014/main" id="{2E5F6722-BDBC-45CD-89A0-C3DF94FF17F0}"/>
            </a:ext>
          </a:extLst>
        </xdr:cNvPr>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657225</xdr:colOff>
      <xdr:row>7</xdr:row>
      <xdr:rowOff>57150</xdr:rowOff>
    </xdr:from>
    <xdr:ext cx="245452" cy="201850"/>
    <xdr:sp macro="" textlink="">
      <xdr:nvSpPr>
        <xdr:cNvPr id="12316" name="Text Box 28">
          <a:extLst>
            <a:ext uri="{FF2B5EF4-FFF2-40B4-BE49-F238E27FC236}">
              <a16:creationId xmlns:a16="http://schemas.microsoft.com/office/drawing/2014/main" id="{1D20C930-C581-4F3D-8465-008D4F7D86D6}"/>
            </a:ext>
          </a:extLst>
        </xdr:cNvPr>
        <xdr:cNvSpPr txBox="1">
          <a:spLocks noChangeArrowheads="1"/>
        </xdr:cNvSpPr>
      </xdr:nvSpPr>
      <xdr:spPr bwMode="auto">
        <a:xfrm>
          <a:off x="1786618" y="1336221"/>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373033" name="Line 29">
          <a:extLst>
            <a:ext uri="{FF2B5EF4-FFF2-40B4-BE49-F238E27FC236}">
              <a16:creationId xmlns:a16="http://schemas.microsoft.com/office/drawing/2014/main" id="{0E7E5D6F-766F-43AD-8CB3-FDB08A2CC082}"/>
            </a:ext>
          </a:extLst>
        </xdr:cNvPr>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a:extLst>
            <a:ext uri="{FF2B5EF4-FFF2-40B4-BE49-F238E27FC236}">
              <a16:creationId xmlns:a16="http://schemas.microsoft.com/office/drawing/2014/main" id="{BF6C309A-1F2C-422E-B5DC-F7074419D3FB}"/>
            </a:ext>
          </a:extLst>
        </xdr:cNvPr>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373035" name="Line 31">
          <a:extLst>
            <a:ext uri="{FF2B5EF4-FFF2-40B4-BE49-F238E27FC236}">
              <a16:creationId xmlns:a16="http://schemas.microsoft.com/office/drawing/2014/main" id="{B282866F-2F23-40C7-8675-D6CD7F81EDF4}"/>
            </a:ext>
          </a:extLst>
        </xdr:cNvPr>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a:extLst>
            <a:ext uri="{FF2B5EF4-FFF2-40B4-BE49-F238E27FC236}">
              <a16:creationId xmlns:a16="http://schemas.microsoft.com/office/drawing/2014/main" id="{15B9FBB7-D7C3-4612-8727-2E5CBC098CCF}"/>
            </a:ext>
          </a:extLst>
        </xdr:cNvPr>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373037" name="Line 33">
          <a:extLst>
            <a:ext uri="{FF2B5EF4-FFF2-40B4-BE49-F238E27FC236}">
              <a16:creationId xmlns:a16="http://schemas.microsoft.com/office/drawing/2014/main" id="{C94BC268-72FB-4C39-889A-5C156B503A65}"/>
            </a:ext>
          </a:extLst>
        </xdr:cNvPr>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a:extLst>
            <a:ext uri="{FF2B5EF4-FFF2-40B4-BE49-F238E27FC236}">
              <a16:creationId xmlns:a16="http://schemas.microsoft.com/office/drawing/2014/main" id="{B94E6DEE-6AB7-4673-B431-4D7269D5BEAB}"/>
            </a:ext>
          </a:extLst>
        </xdr:cNvPr>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373039" name="Line 35">
          <a:extLst>
            <a:ext uri="{FF2B5EF4-FFF2-40B4-BE49-F238E27FC236}">
              <a16:creationId xmlns:a16="http://schemas.microsoft.com/office/drawing/2014/main" id="{0A43A187-C76D-4857-904A-3771538439CE}"/>
            </a:ext>
          </a:extLst>
        </xdr:cNvPr>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a:extLst>
            <a:ext uri="{FF2B5EF4-FFF2-40B4-BE49-F238E27FC236}">
              <a16:creationId xmlns:a16="http://schemas.microsoft.com/office/drawing/2014/main" id="{0FA05680-9214-4546-9D4E-84BAC174F30F}"/>
            </a:ext>
          </a:extLst>
        </xdr:cNvPr>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373041" name="Line 37">
          <a:extLst>
            <a:ext uri="{FF2B5EF4-FFF2-40B4-BE49-F238E27FC236}">
              <a16:creationId xmlns:a16="http://schemas.microsoft.com/office/drawing/2014/main" id="{70330F4B-39F7-4D42-8430-42CF97883239}"/>
            </a:ext>
          </a:extLst>
        </xdr:cNvPr>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a:extLst>
            <a:ext uri="{FF2B5EF4-FFF2-40B4-BE49-F238E27FC236}">
              <a16:creationId xmlns:a16="http://schemas.microsoft.com/office/drawing/2014/main" id="{920E09DC-8538-470D-894C-5DFAFA559CBA}"/>
            </a:ext>
          </a:extLst>
        </xdr:cNvPr>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373043" name="Line 39">
          <a:extLst>
            <a:ext uri="{FF2B5EF4-FFF2-40B4-BE49-F238E27FC236}">
              <a16:creationId xmlns:a16="http://schemas.microsoft.com/office/drawing/2014/main" id="{13484612-3608-4A62-8140-6DBD35F7322D}"/>
            </a:ext>
          </a:extLst>
        </xdr:cNvPr>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a:extLst>
            <a:ext uri="{FF2B5EF4-FFF2-40B4-BE49-F238E27FC236}">
              <a16:creationId xmlns:a16="http://schemas.microsoft.com/office/drawing/2014/main" id="{02056C8A-8EF3-4452-B3C6-AF1665EA6EBD}"/>
            </a:ext>
          </a:extLst>
        </xdr:cNvPr>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endParaRPr lang="ja-JP" altLang="en-US"/>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373045" name="Line 41">
          <a:extLst>
            <a:ext uri="{FF2B5EF4-FFF2-40B4-BE49-F238E27FC236}">
              <a16:creationId xmlns:a16="http://schemas.microsoft.com/office/drawing/2014/main" id="{80B1218B-CB9C-4B10-A88C-C4460E7A5091}"/>
            </a:ext>
          </a:extLst>
        </xdr:cNvPr>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a:extLst>
            <a:ext uri="{FF2B5EF4-FFF2-40B4-BE49-F238E27FC236}">
              <a16:creationId xmlns:a16="http://schemas.microsoft.com/office/drawing/2014/main" id="{E59BA252-C846-451A-959B-E29697BDBEB4}"/>
            </a:ext>
          </a:extLst>
        </xdr:cNvPr>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373047" name="Line 43">
          <a:extLst>
            <a:ext uri="{FF2B5EF4-FFF2-40B4-BE49-F238E27FC236}">
              <a16:creationId xmlns:a16="http://schemas.microsoft.com/office/drawing/2014/main" id="{8C496CA8-881D-4C82-A4C9-119097F86FE8}"/>
            </a:ext>
          </a:extLst>
        </xdr:cNvPr>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a:extLst>
            <a:ext uri="{FF2B5EF4-FFF2-40B4-BE49-F238E27FC236}">
              <a16:creationId xmlns:a16="http://schemas.microsoft.com/office/drawing/2014/main" id="{675D5110-BD54-4A68-B0FC-1C55D2934331}"/>
            </a:ext>
          </a:extLst>
        </xdr:cNvPr>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73049" name="人口1人当たり決算額の推移グラフ枠130">
          <a:extLst>
            <a:ext uri="{FF2B5EF4-FFF2-40B4-BE49-F238E27FC236}">
              <a16:creationId xmlns:a16="http://schemas.microsoft.com/office/drawing/2014/main" id="{D924836A-2A2B-4A6E-A7C0-D5FFBE2772F2}"/>
            </a:ext>
          </a:extLst>
        </xdr:cNvPr>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133350</xdr:rowOff>
    </xdr:from>
    <xdr:to>
      <xdr:col>4</xdr:col>
      <xdr:colOff>1114425</xdr:colOff>
      <xdr:row>20</xdr:row>
      <xdr:rowOff>142875</xdr:rowOff>
    </xdr:to>
    <xdr:sp macro="" textlink="">
      <xdr:nvSpPr>
        <xdr:cNvPr id="373050" name="Line 46">
          <a:extLst>
            <a:ext uri="{FF2B5EF4-FFF2-40B4-BE49-F238E27FC236}">
              <a16:creationId xmlns:a16="http://schemas.microsoft.com/office/drawing/2014/main" id="{4BB9EC2F-E2BC-4318-ADE7-ECA6A641259F}"/>
            </a:ext>
          </a:extLst>
        </xdr:cNvPr>
        <xdr:cNvSpPr>
          <a:spLocks noChangeShapeType="1"/>
        </xdr:cNvSpPr>
      </xdr:nvSpPr>
      <xdr:spPr bwMode="auto">
        <a:xfrm flipV="1">
          <a:off x="5648325" y="2066925"/>
          <a:ext cx="0" cy="15525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142875</xdr:rowOff>
    </xdr:from>
    <xdr:to>
      <xdr:col>5</xdr:col>
      <xdr:colOff>838200</xdr:colOff>
      <xdr:row>22</xdr:row>
      <xdr:rowOff>9525</xdr:rowOff>
    </xdr:to>
    <xdr:sp macro="" textlink="">
      <xdr:nvSpPr>
        <xdr:cNvPr id="12335" name="人口1人当たり決算額の推移最小値テキスト130">
          <a:extLst>
            <a:ext uri="{FF2B5EF4-FFF2-40B4-BE49-F238E27FC236}">
              <a16:creationId xmlns:a16="http://schemas.microsoft.com/office/drawing/2014/main" id="{E910B649-3874-4B24-B4C8-686B56C985B3}"/>
            </a:ext>
          </a:extLst>
        </xdr:cNvPr>
        <xdr:cNvSpPr txBox="1">
          <a:spLocks noChangeArrowheads="1"/>
        </xdr:cNvSpPr>
      </xdr:nvSpPr>
      <xdr:spPr bwMode="auto">
        <a:xfrm>
          <a:off x="5743575" y="361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59,681</a:t>
          </a:r>
          <a:endParaRPr lang="ja-JP" altLang="en-US"/>
        </a:p>
      </xdr:txBody>
    </xdr:sp>
    <xdr:clientData/>
  </xdr:twoCellAnchor>
  <xdr:twoCellAnchor>
    <xdr:from>
      <xdr:col>4</xdr:col>
      <xdr:colOff>1028700</xdr:colOff>
      <xdr:row>20</xdr:row>
      <xdr:rowOff>142875</xdr:rowOff>
    </xdr:from>
    <xdr:to>
      <xdr:col>5</xdr:col>
      <xdr:colOff>76200</xdr:colOff>
      <xdr:row>20</xdr:row>
      <xdr:rowOff>142875</xdr:rowOff>
    </xdr:to>
    <xdr:sp macro="" textlink="">
      <xdr:nvSpPr>
        <xdr:cNvPr id="373052" name="Line 48">
          <a:extLst>
            <a:ext uri="{FF2B5EF4-FFF2-40B4-BE49-F238E27FC236}">
              <a16:creationId xmlns:a16="http://schemas.microsoft.com/office/drawing/2014/main" id="{9C97B0F0-987C-46C6-8D8C-E9AB0F98D97C}"/>
            </a:ext>
          </a:extLst>
        </xdr:cNvPr>
        <xdr:cNvSpPr>
          <a:spLocks noChangeShapeType="1"/>
        </xdr:cNvSpPr>
      </xdr:nvSpPr>
      <xdr:spPr bwMode="auto">
        <a:xfrm>
          <a:off x="5562600" y="3619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76200</xdr:rowOff>
    </xdr:from>
    <xdr:to>
      <xdr:col>5</xdr:col>
      <xdr:colOff>838200</xdr:colOff>
      <xdr:row>11</xdr:row>
      <xdr:rowOff>114300</xdr:rowOff>
    </xdr:to>
    <xdr:sp macro="" textlink="">
      <xdr:nvSpPr>
        <xdr:cNvPr id="12337" name="人口1人当たり決算額の推移最大値テキスト130">
          <a:extLst>
            <a:ext uri="{FF2B5EF4-FFF2-40B4-BE49-F238E27FC236}">
              <a16:creationId xmlns:a16="http://schemas.microsoft.com/office/drawing/2014/main" id="{1735FFFB-473B-467D-8E73-AC34E6AAF7B9}"/>
            </a:ext>
          </a:extLst>
        </xdr:cNvPr>
        <xdr:cNvSpPr txBox="1">
          <a:spLocks noChangeArrowheads="1"/>
        </xdr:cNvSpPr>
      </xdr:nvSpPr>
      <xdr:spPr bwMode="auto">
        <a:xfrm>
          <a:off x="5743575" y="183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154,585</a:t>
          </a:r>
          <a:endParaRPr lang="ja-JP" altLang="en-US"/>
        </a:p>
      </xdr:txBody>
    </xdr:sp>
    <xdr:clientData/>
  </xdr:twoCellAnchor>
  <xdr:twoCellAnchor>
    <xdr:from>
      <xdr:col>4</xdr:col>
      <xdr:colOff>1028700</xdr:colOff>
      <xdr:row>11</xdr:row>
      <xdr:rowOff>133350</xdr:rowOff>
    </xdr:from>
    <xdr:to>
      <xdr:col>5</xdr:col>
      <xdr:colOff>76200</xdr:colOff>
      <xdr:row>11</xdr:row>
      <xdr:rowOff>133350</xdr:rowOff>
    </xdr:to>
    <xdr:sp macro="" textlink="">
      <xdr:nvSpPr>
        <xdr:cNvPr id="373054" name="Line 50">
          <a:extLst>
            <a:ext uri="{FF2B5EF4-FFF2-40B4-BE49-F238E27FC236}">
              <a16:creationId xmlns:a16="http://schemas.microsoft.com/office/drawing/2014/main" id="{F6B5E998-E845-4107-8C7B-F90A5C8721B8}"/>
            </a:ext>
          </a:extLst>
        </xdr:cNvPr>
        <xdr:cNvSpPr>
          <a:spLocks noChangeShapeType="1"/>
        </xdr:cNvSpPr>
      </xdr:nvSpPr>
      <xdr:spPr bwMode="auto">
        <a:xfrm>
          <a:off x="5562600" y="2066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28575</xdr:rowOff>
    </xdr:from>
    <xdr:to>
      <xdr:col>4</xdr:col>
      <xdr:colOff>1114425</xdr:colOff>
      <xdr:row>17</xdr:row>
      <xdr:rowOff>66675</xdr:rowOff>
    </xdr:to>
    <xdr:sp macro="" textlink="">
      <xdr:nvSpPr>
        <xdr:cNvPr id="373055" name="Line 51">
          <a:extLst>
            <a:ext uri="{FF2B5EF4-FFF2-40B4-BE49-F238E27FC236}">
              <a16:creationId xmlns:a16="http://schemas.microsoft.com/office/drawing/2014/main" id="{60EEBB66-BA0F-4F6E-BCEF-599D8D3B5B2F}"/>
            </a:ext>
          </a:extLst>
        </xdr:cNvPr>
        <xdr:cNvSpPr>
          <a:spLocks noChangeShapeType="1"/>
        </xdr:cNvSpPr>
      </xdr:nvSpPr>
      <xdr:spPr bwMode="auto">
        <a:xfrm flipV="1">
          <a:off x="5000625" y="2990850"/>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19050</xdr:rowOff>
    </xdr:from>
    <xdr:to>
      <xdr:col>5</xdr:col>
      <xdr:colOff>838200</xdr:colOff>
      <xdr:row>18</xdr:row>
      <xdr:rowOff>57150</xdr:rowOff>
    </xdr:to>
    <xdr:sp macro="" textlink="">
      <xdr:nvSpPr>
        <xdr:cNvPr id="12340" name="人口1人当たり決算額の推移平均値テキスト130">
          <a:extLst>
            <a:ext uri="{FF2B5EF4-FFF2-40B4-BE49-F238E27FC236}">
              <a16:creationId xmlns:a16="http://schemas.microsoft.com/office/drawing/2014/main" id="{A09F5DA8-21D4-43C3-81E0-96FF37F9150C}"/>
            </a:ext>
          </a:extLst>
        </xdr:cNvPr>
        <xdr:cNvSpPr txBox="1">
          <a:spLocks noChangeArrowheads="1"/>
        </xdr:cNvSpPr>
      </xdr:nvSpPr>
      <xdr:spPr bwMode="auto">
        <a:xfrm>
          <a:off x="5743575"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95,278</a:t>
          </a:r>
          <a:endParaRPr lang="ja-JP" altLang="en-US"/>
        </a:p>
      </xdr:txBody>
    </xdr:sp>
    <xdr:clientData/>
  </xdr:twoCellAnchor>
  <xdr:twoCellAnchor>
    <xdr:from>
      <xdr:col>4</xdr:col>
      <xdr:colOff>1066800</xdr:colOff>
      <xdr:row>17</xdr:row>
      <xdr:rowOff>19050</xdr:rowOff>
    </xdr:from>
    <xdr:to>
      <xdr:col>5</xdr:col>
      <xdr:colOff>38100</xdr:colOff>
      <xdr:row>17</xdr:row>
      <xdr:rowOff>123825</xdr:rowOff>
    </xdr:to>
    <xdr:sp macro="" textlink="">
      <xdr:nvSpPr>
        <xdr:cNvPr id="373057" name="AutoShape 53">
          <a:extLst>
            <a:ext uri="{FF2B5EF4-FFF2-40B4-BE49-F238E27FC236}">
              <a16:creationId xmlns:a16="http://schemas.microsoft.com/office/drawing/2014/main" id="{9DEA9C81-6756-4E7B-8EBB-89BBE14D9F59}"/>
            </a:ext>
          </a:extLst>
        </xdr:cNvPr>
        <xdr:cNvSpPr>
          <a:spLocks noChangeArrowheads="1"/>
        </xdr:cNvSpPr>
      </xdr:nvSpPr>
      <xdr:spPr bwMode="auto">
        <a:xfrm>
          <a:off x="5600700" y="2981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0</xdr:rowOff>
    </xdr:from>
    <xdr:to>
      <xdr:col>4</xdr:col>
      <xdr:colOff>466725</xdr:colOff>
      <xdr:row>17</xdr:row>
      <xdr:rowOff>66675</xdr:rowOff>
    </xdr:to>
    <xdr:sp macro="" textlink="">
      <xdr:nvSpPr>
        <xdr:cNvPr id="373058" name="Line 54">
          <a:extLst>
            <a:ext uri="{FF2B5EF4-FFF2-40B4-BE49-F238E27FC236}">
              <a16:creationId xmlns:a16="http://schemas.microsoft.com/office/drawing/2014/main" id="{3D7FFEC4-0B44-4D83-BD3C-3217FC4E6041}"/>
            </a:ext>
          </a:extLst>
        </xdr:cNvPr>
        <xdr:cNvSpPr>
          <a:spLocks noChangeShapeType="1"/>
        </xdr:cNvSpPr>
      </xdr:nvSpPr>
      <xdr:spPr bwMode="auto">
        <a:xfrm>
          <a:off x="4305300" y="2962275"/>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9525</xdr:rowOff>
    </xdr:from>
    <xdr:to>
      <xdr:col>4</xdr:col>
      <xdr:colOff>523875</xdr:colOff>
      <xdr:row>17</xdr:row>
      <xdr:rowOff>104775</xdr:rowOff>
    </xdr:to>
    <xdr:sp macro="" textlink="">
      <xdr:nvSpPr>
        <xdr:cNvPr id="373059" name="AutoShape 55">
          <a:extLst>
            <a:ext uri="{FF2B5EF4-FFF2-40B4-BE49-F238E27FC236}">
              <a16:creationId xmlns:a16="http://schemas.microsoft.com/office/drawing/2014/main" id="{35890285-F940-4B0E-B81B-D7168F93E8D7}"/>
            </a:ext>
          </a:extLst>
        </xdr:cNvPr>
        <xdr:cNvSpPr>
          <a:spLocks noChangeArrowheads="1"/>
        </xdr:cNvSpPr>
      </xdr:nvSpPr>
      <xdr:spPr bwMode="auto">
        <a:xfrm>
          <a:off x="4953000" y="2971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142875</xdr:rowOff>
    </xdr:from>
    <xdr:to>
      <xdr:col>4</xdr:col>
      <xdr:colOff>819150</xdr:colOff>
      <xdr:row>17</xdr:row>
      <xdr:rowOff>9525</xdr:rowOff>
    </xdr:to>
    <xdr:sp macro="" textlink="">
      <xdr:nvSpPr>
        <xdr:cNvPr id="12344" name="Text Box 56">
          <a:extLst>
            <a:ext uri="{FF2B5EF4-FFF2-40B4-BE49-F238E27FC236}">
              <a16:creationId xmlns:a16="http://schemas.microsoft.com/office/drawing/2014/main" id="{F5013BB3-4DF3-4E6D-8F11-5A44B4CEB1E5}"/>
            </a:ext>
          </a:extLst>
        </xdr:cNvPr>
        <xdr:cNvSpPr txBox="1">
          <a:spLocks noChangeArrowheads="1"/>
        </xdr:cNvSpPr>
      </xdr:nvSpPr>
      <xdr:spPr bwMode="auto">
        <a:xfrm>
          <a:off x="4619625" y="276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96,246</a:t>
          </a:r>
          <a:endParaRPr lang="ja-JP" altLang="en-US"/>
        </a:p>
      </xdr:txBody>
    </xdr:sp>
    <xdr:clientData/>
  </xdr:twoCellAnchor>
  <xdr:twoCellAnchor>
    <xdr:from>
      <xdr:col>3</xdr:col>
      <xdr:colOff>209550</xdr:colOff>
      <xdr:row>17</xdr:row>
      <xdr:rowOff>0</xdr:rowOff>
    </xdr:from>
    <xdr:to>
      <xdr:col>3</xdr:col>
      <xdr:colOff>904875</xdr:colOff>
      <xdr:row>17</xdr:row>
      <xdr:rowOff>0</xdr:rowOff>
    </xdr:to>
    <xdr:sp macro="" textlink="">
      <xdr:nvSpPr>
        <xdr:cNvPr id="373061" name="Line 57">
          <a:extLst>
            <a:ext uri="{FF2B5EF4-FFF2-40B4-BE49-F238E27FC236}">
              <a16:creationId xmlns:a16="http://schemas.microsoft.com/office/drawing/2014/main" id="{3B31DF65-1D8E-4972-AAD9-D49BAA60F320}"/>
            </a:ext>
          </a:extLst>
        </xdr:cNvPr>
        <xdr:cNvSpPr>
          <a:spLocks noChangeShapeType="1"/>
        </xdr:cNvSpPr>
      </xdr:nvSpPr>
      <xdr:spPr bwMode="auto">
        <a:xfrm flipV="1">
          <a:off x="3609975" y="296227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9525</xdr:rowOff>
    </xdr:from>
    <xdr:to>
      <xdr:col>3</xdr:col>
      <xdr:colOff>952500</xdr:colOff>
      <xdr:row>17</xdr:row>
      <xdr:rowOff>104775</xdr:rowOff>
    </xdr:to>
    <xdr:sp macro="" textlink="">
      <xdr:nvSpPr>
        <xdr:cNvPr id="373062" name="AutoShape 58">
          <a:extLst>
            <a:ext uri="{FF2B5EF4-FFF2-40B4-BE49-F238E27FC236}">
              <a16:creationId xmlns:a16="http://schemas.microsoft.com/office/drawing/2014/main" id="{65C1EF01-F8DA-4720-8AEC-3C95E0043EE0}"/>
            </a:ext>
          </a:extLst>
        </xdr:cNvPr>
        <xdr:cNvSpPr>
          <a:spLocks noChangeArrowheads="1"/>
        </xdr:cNvSpPr>
      </xdr:nvSpPr>
      <xdr:spPr bwMode="auto">
        <a:xfrm>
          <a:off x="4257675" y="29718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123825</xdr:rowOff>
    </xdr:from>
    <xdr:to>
      <xdr:col>4</xdr:col>
      <xdr:colOff>152400</xdr:colOff>
      <xdr:row>18</xdr:row>
      <xdr:rowOff>161925</xdr:rowOff>
    </xdr:to>
    <xdr:sp macro="" textlink="">
      <xdr:nvSpPr>
        <xdr:cNvPr id="12347" name="Text Box 59">
          <a:extLst>
            <a:ext uri="{FF2B5EF4-FFF2-40B4-BE49-F238E27FC236}">
              <a16:creationId xmlns:a16="http://schemas.microsoft.com/office/drawing/2014/main" id="{E0518C1F-869E-430C-9485-C5AC50F1A563}"/>
            </a:ext>
          </a:extLst>
        </xdr:cNvPr>
        <xdr:cNvSpPr txBox="1">
          <a:spLocks noChangeArrowheads="1"/>
        </xdr:cNvSpPr>
      </xdr:nvSpPr>
      <xdr:spPr bwMode="auto">
        <a:xfrm>
          <a:off x="3924300"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96,257</a:t>
          </a:r>
          <a:endParaRPr lang="ja-JP" altLang="en-US"/>
        </a:p>
      </xdr:txBody>
    </xdr:sp>
    <xdr:clientData/>
  </xdr:twoCellAnchor>
  <xdr:twoCellAnchor>
    <xdr:from>
      <xdr:col>2</xdr:col>
      <xdr:colOff>638175</xdr:colOff>
      <xdr:row>16</xdr:row>
      <xdr:rowOff>104775</xdr:rowOff>
    </xdr:from>
    <xdr:to>
      <xdr:col>3</xdr:col>
      <xdr:colOff>209550</xdr:colOff>
      <xdr:row>17</xdr:row>
      <xdr:rowOff>0</xdr:rowOff>
    </xdr:to>
    <xdr:sp macro="" textlink="">
      <xdr:nvSpPr>
        <xdr:cNvPr id="373064" name="Line 60">
          <a:extLst>
            <a:ext uri="{FF2B5EF4-FFF2-40B4-BE49-F238E27FC236}">
              <a16:creationId xmlns:a16="http://schemas.microsoft.com/office/drawing/2014/main" id="{BF2FE59B-5C92-4D81-8BC8-9684B4111430}"/>
            </a:ext>
          </a:extLst>
        </xdr:cNvPr>
        <xdr:cNvSpPr>
          <a:spLocks noChangeShapeType="1"/>
        </xdr:cNvSpPr>
      </xdr:nvSpPr>
      <xdr:spPr bwMode="auto">
        <a:xfrm>
          <a:off x="2905125" y="2895600"/>
          <a:ext cx="70485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57150</xdr:rowOff>
    </xdr:from>
    <xdr:to>
      <xdr:col>3</xdr:col>
      <xdr:colOff>257175</xdr:colOff>
      <xdr:row>17</xdr:row>
      <xdr:rowOff>161925</xdr:rowOff>
    </xdr:to>
    <xdr:sp macro="" textlink="">
      <xdr:nvSpPr>
        <xdr:cNvPr id="373065" name="AutoShape 61">
          <a:extLst>
            <a:ext uri="{FF2B5EF4-FFF2-40B4-BE49-F238E27FC236}">
              <a16:creationId xmlns:a16="http://schemas.microsoft.com/office/drawing/2014/main" id="{4FDB586E-0616-419B-A9A2-50D33290B0F7}"/>
            </a:ext>
          </a:extLst>
        </xdr:cNvPr>
        <xdr:cNvSpPr>
          <a:spLocks noChangeArrowheads="1"/>
        </xdr:cNvSpPr>
      </xdr:nvSpPr>
      <xdr:spPr bwMode="auto">
        <a:xfrm>
          <a:off x="3552825" y="3019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0</xdr:rowOff>
    </xdr:from>
    <xdr:to>
      <xdr:col>3</xdr:col>
      <xdr:colOff>590550</xdr:colOff>
      <xdr:row>19</xdr:row>
      <xdr:rowOff>38100</xdr:rowOff>
    </xdr:to>
    <xdr:sp macro="" textlink="">
      <xdr:nvSpPr>
        <xdr:cNvPr id="12350" name="Text Box 62">
          <a:extLst>
            <a:ext uri="{FF2B5EF4-FFF2-40B4-BE49-F238E27FC236}">
              <a16:creationId xmlns:a16="http://schemas.microsoft.com/office/drawing/2014/main" id="{613C9C8B-4253-4E3A-898F-2842C5F98231}"/>
            </a:ext>
          </a:extLst>
        </xdr:cNvPr>
        <xdr:cNvSpPr txBox="1">
          <a:spLocks noChangeArrowheads="1"/>
        </xdr:cNvSpPr>
      </xdr:nvSpPr>
      <xdr:spPr bwMode="auto">
        <a:xfrm>
          <a:off x="3228975"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92,833</a:t>
          </a:r>
          <a:endParaRPr lang="ja-JP" altLang="en-US"/>
        </a:p>
      </xdr:txBody>
    </xdr:sp>
    <xdr:clientData/>
  </xdr:twoCellAnchor>
  <xdr:twoCellAnchor>
    <xdr:from>
      <xdr:col>2</xdr:col>
      <xdr:colOff>590550</xdr:colOff>
      <xdr:row>17</xdr:row>
      <xdr:rowOff>28575</xdr:rowOff>
    </xdr:from>
    <xdr:to>
      <xdr:col>2</xdr:col>
      <xdr:colOff>695325</xdr:colOff>
      <xdr:row>17</xdr:row>
      <xdr:rowOff>133350</xdr:rowOff>
    </xdr:to>
    <xdr:sp macro="" textlink="">
      <xdr:nvSpPr>
        <xdr:cNvPr id="373067" name="AutoShape 63">
          <a:extLst>
            <a:ext uri="{FF2B5EF4-FFF2-40B4-BE49-F238E27FC236}">
              <a16:creationId xmlns:a16="http://schemas.microsoft.com/office/drawing/2014/main" id="{2F408FF8-0823-4C01-9DF8-EF2E8B191718}"/>
            </a:ext>
          </a:extLst>
        </xdr:cNvPr>
        <xdr:cNvSpPr>
          <a:spLocks noChangeArrowheads="1"/>
        </xdr:cNvSpPr>
      </xdr:nvSpPr>
      <xdr:spPr bwMode="auto">
        <a:xfrm>
          <a:off x="2857500" y="29908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142875</xdr:rowOff>
    </xdr:from>
    <xdr:to>
      <xdr:col>2</xdr:col>
      <xdr:colOff>1019175</xdr:colOff>
      <xdr:row>19</xdr:row>
      <xdr:rowOff>9525</xdr:rowOff>
    </xdr:to>
    <xdr:sp macro="" textlink="">
      <xdr:nvSpPr>
        <xdr:cNvPr id="12352" name="Text Box 64">
          <a:extLst>
            <a:ext uri="{FF2B5EF4-FFF2-40B4-BE49-F238E27FC236}">
              <a16:creationId xmlns:a16="http://schemas.microsoft.com/office/drawing/2014/main" id="{FBCF1904-D9BC-471F-8A83-77D7EED52C17}"/>
            </a:ext>
          </a:extLst>
        </xdr:cNvPr>
        <xdr:cNvSpPr txBox="1">
          <a:spLocks noChangeArrowheads="1"/>
        </xdr:cNvSpPr>
      </xdr:nvSpPr>
      <xdr:spPr bwMode="auto">
        <a:xfrm>
          <a:off x="2524125"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94,601</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a:extLst>
            <a:ext uri="{FF2B5EF4-FFF2-40B4-BE49-F238E27FC236}">
              <a16:creationId xmlns:a16="http://schemas.microsoft.com/office/drawing/2014/main" id="{E392F71E-C80C-440E-9719-A8AF04CF5AC3}"/>
            </a:ext>
          </a:extLst>
        </xdr:cNvPr>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a:extLst>
            <a:ext uri="{FF2B5EF4-FFF2-40B4-BE49-F238E27FC236}">
              <a16:creationId xmlns:a16="http://schemas.microsoft.com/office/drawing/2014/main" id="{E98D235D-671E-4E5F-AA50-A318BF6C4824}"/>
            </a:ext>
          </a:extLst>
        </xdr:cNvPr>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a:extLst>
            <a:ext uri="{FF2B5EF4-FFF2-40B4-BE49-F238E27FC236}">
              <a16:creationId xmlns:a16="http://schemas.microsoft.com/office/drawing/2014/main" id="{C663B1F2-3961-45E3-8DA5-1A5F6EF4C998}"/>
            </a:ext>
          </a:extLst>
        </xdr:cNvPr>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a:extLst>
            <a:ext uri="{FF2B5EF4-FFF2-40B4-BE49-F238E27FC236}">
              <a16:creationId xmlns:a16="http://schemas.microsoft.com/office/drawing/2014/main" id="{A8117480-FA95-4DD2-9EBC-B12D93D433F1}"/>
            </a:ext>
          </a:extLst>
        </xdr:cNvPr>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a:extLst>
            <a:ext uri="{FF2B5EF4-FFF2-40B4-BE49-F238E27FC236}">
              <a16:creationId xmlns:a16="http://schemas.microsoft.com/office/drawing/2014/main" id="{0545A0A7-BC03-469A-BA24-0DF518B66D37}"/>
            </a:ext>
          </a:extLst>
        </xdr:cNvPr>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16</xdr:row>
      <xdr:rowOff>142875</xdr:rowOff>
    </xdr:from>
    <xdr:to>
      <xdr:col>5</xdr:col>
      <xdr:colOff>38100</xdr:colOff>
      <xdr:row>17</xdr:row>
      <xdr:rowOff>76200</xdr:rowOff>
    </xdr:to>
    <xdr:sp macro="" textlink="">
      <xdr:nvSpPr>
        <xdr:cNvPr id="373074" name="Oval 70">
          <a:extLst>
            <a:ext uri="{FF2B5EF4-FFF2-40B4-BE49-F238E27FC236}">
              <a16:creationId xmlns:a16="http://schemas.microsoft.com/office/drawing/2014/main" id="{65282FF7-71CD-41E7-9BBB-869F7E4F21E5}"/>
            </a:ext>
          </a:extLst>
        </xdr:cNvPr>
        <xdr:cNvSpPr>
          <a:spLocks noChangeArrowheads="1"/>
        </xdr:cNvSpPr>
      </xdr:nvSpPr>
      <xdr:spPr bwMode="auto">
        <a:xfrm>
          <a:off x="5600700" y="2933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19050</xdr:rowOff>
    </xdr:from>
    <xdr:to>
      <xdr:col>5</xdr:col>
      <xdr:colOff>838200</xdr:colOff>
      <xdr:row>17</xdr:row>
      <xdr:rowOff>57150</xdr:rowOff>
    </xdr:to>
    <xdr:sp macro="" textlink="">
      <xdr:nvSpPr>
        <xdr:cNvPr id="12359" name="人口1人当たり決算額の推移該当値テキスト130">
          <a:extLst>
            <a:ext uri="{FF2B5EF4-FFF2-40B4-BE49-F238E27FC236}">
              <a16:creationId xmlns:a16="http://schemas.microsoft.com/office/drawing/2014/main" id="{6E6F313C-F42C-47BB-BA33-EDBAF5A07BE0}"/>
            </a:ext>
          </a:extLst>
        </xdr:cNvPr>
        <xdr:cNvSpPr txBox="1">
          <a:spLocks noChangeArrowheads="1"/>
        </xdr:cNvSpPr>
      </xdr:nvSpPr>
      <xdr:spPr bwMode="auto">
        <a:xfrm>
          <a:off x="57435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98,155</a:t>
          </a:r>
          <a:endParaRPr lang="ja-JP" altLang="en-US"/>
        </a:p>
      </xdr:txBody>
    </xdr:sp>
    <xdr:clientData/>
  </xdr:twoCellAnchor>
  <xdr:twoCellAnchor>
    <xdr:from>
      <xdr:col>4</xdr:col>
      <xdr:colOff>419100</xdr:colOff>
      <xdr:row>17</xdr:row>
      <xdr:rowOff>19050</xdr:rowOff>
    </xdr:from>
    <xdr:to>
      <xdr:col>4</xdr:col>
      <xdr:colOff>523875</xdr:colOff>
      <xdr:row>17</xdr:row>
      <xdr:rowOff>123825</xdr:rowOff>
    </xdr:to>
    <xdr:sp macro="" textlink="">
      <xdr:nvSpPr>
        <xdr:cNvPr id="373076" name="Oval 72">
          <a:extLst>
            <a:ext uri="{FF2B5EF4-FFF2-40B4-BE49-F238E27FC236}">
              <a16:creationId xmlns:a16="http://schemas.microsoft.com/office/drawing/2014/main" id="{27E4109F-CFFF-4F76-B3A9-DA3FFA30DC3A}"/>
            </a:ext>
          </a:extLst>
        </xdr:cNvPr>
        <xdr:cNvSpPr>
          <a:spLocks noChangeArrowheads="1"/>
        </xdr:cNvSpPr>
      </xdr:nvSpPr>
      <xdr:spPr bwMode="auto">
        <a:xfrm>
          <a:off x="4953000" y="29813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133350</xdr:rowOff>
    </xdr:from>
    <xdr:to>
      <xdr:col>4</xdr:col>
      <xdr:colOff>819150</xdr:colOff>
      <xdr:row>19</xdr:row>
      <xdr:rowOff>0</xdr:rowOff>
    </xdr:to>
    <xdr:sp macro="" textlink="">
      <xdr:nvSpPr>
        <xdr:cNvPr id="12361" name="Text Box 73">
          <a:extLst>
            <a:ext uri="{FF2B5EF4-FFF2-40B4-BE49-F238E27FC236}">
              <a16:creationId xmlns:a16="http://schemas.microsoft.com/office/drawing/2014/main" id="{FAEFCE8C-BBCF-4BDC-B4FF-1D206AAF6EC7}"/>
            </a:ext>
          </a:extLst>
        </xdr:cNvPr>
        <xdr:cNvSpPr txBox="1">
          <a:spLocks noChangeArrowheads="1"/>
        </xdr:cNvSpPr>
      </xdr:nvSpPr>
      <xdr:spPr bwMode="auto">
        <a:xfrm>
          <a:off x="4619625" y="3095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95,470</a:t>
          </a:r>
          <a:endParaRPr lang="ja-JP" altLang="en-US"/>
        </a:p>
      </xdr:txBody>
    </xdr:sp>
    <xdr:clientData/>
  </xdr:twoCellAnchor>
  <xdr:twoCellAnchor>
    <xdr:from>
      <xdr:col>3</xdr:col>
      <xdr:colOff>857250</xdr:colOff>
      <xdr:row>16</xdr:row>
      <xdr:rowOff>114300</xdr:rowOff>
    </xdr:from>
    <xdr:to>
      <xdr:col>3</xdr:col>
      <xdr:colOff>952500</xdr:colOff>
      <xdr:row>17</xdr:row>
      <xdr:rowOff>47625</xdr:rowOff>
    </xdr:to>
    <xdr:sp macro="" textlink="">
      <xdr:nvSpPr>
        <xdr:cNvPr id="373078" name="Oval 74">
          <a:extLst>
            <a:ext uri="{FF2B5EF4-FFF2-40B4-BE49-F238E27FC236}">
              <a16:creationId xmlns:a16="http://schemas.microsoft.com/office/drawing/2014/main" id="{73E92BC0-31D1-466A-BC3F-E83D09C4A4EC}"/>
            </a:ext>
          </a:extLst>
        </xdr:cNvPr>
        <xdr:cNvSpPr>
          <a:spLocks noChangeArrowheads="1"/>
        </xdr:cNvSpPr>
      </xdr:nvSpPr>
      <xdr:spPr bwMode="auto">
        <a:xfrm>
          <a:off x="4257675" y="29051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85725</xdr:rowOff>
    </xdr:from>
    <xdr:to>
      <xdr:col>4</xdr:col>
      <xdr:colOff>152400</xdr:colOff>
      <xdr:row>16</xdr:row>
      <xdr:rowOff>123825</xdr:rowOff>
    </xdr:to>
    <xdr:sp macro="" textlink="">
      <xdr:nvSpPr>
        <xdr:cNvPr id="12363" name="Text Box 75">
          <a:extLst>
            <a:ext uri="{FF2B5EF4-FFF2-40B4-BE49-F238E27FC236}">
              <a16:creationId xmlns:a16="http://schemas.microsoft.com/office/drawing/2014/main" id="{23D212B9-6745-4B4B-8384-8EE272EB3616}"/>
            </a:ext>
          </a:extLst>
        </xdr:cNvPr>
        <xdr:cNvSpPr txBox="1">
          <a:spLocks noChangeArrowheads="1"/>
        </xdr:cNvSpPr>
      </xdr:nvSpPr>
      <xdr:spPr bwMode="auto">
        <a:xfrm>
          <a:off x="3924300"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99,904</a:t>
          </a:r>
          <a:endParaRPr lang="ja-JP" altLang="en-US"/>
        </a:p>
      </xdr:txBody>
    </xdr:sp>
    <xdr:clientData/>
  </xdr:twoCellAnchor>
  <xdr:twoCellAnchor>
    <xdr:from>
      <xdr:col>3</xdr:col>
      <xdr:colOff>152400</xdr:colOff>
      <xdr:row>16</xdr:row>
      <xdr:rowOff>123825</xdr:rowOff>
    </xdr:from>
    <xdr:to>
      <xdr:col>3</xdr:col>
      <xdr:colOff>257175</xdr:colOff>
      <xdr:row>17</xdr:row>
      <xdr:rowOff>47625</xdr:rowOff>
    </xdr:to>
    <xdr:sp macro="" textlink="">
      <xdr:nvSpPr>
        <xdr:cNvPr id="373080" name="Oval 76">
          <a:extLst>
            <a:ext uri="{FF2B5EF4-FFF2-40B4-BE49-F238E27FC236}">
              <a16:creationId xmlns:a16="http://schemas.microsoft.com/office/drawing/2014/main" id="{6BB1F903-991C-4211-B273-B7804E7BBF09}"/>
            </a:ext>
          </a:extLst>
        </xdr:cNvPr>
        <xdr:cNvSpPr>
          <a:spLocks noChangeArrowheads="1"/>
        </xdr:cNvSpPr>
      </xdr:nvSpPr>
      <xdr:spPr bwMode="auto">
        <a:xfrm>
          <a:off x="3552825" y="29146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85725</xdr:rowOff>
    </xdr:from>
    <xdr:to>
      <xdr:col>3</xdr:col>
      <xdr:colOff>590550</xdr:colOff>
      <xdr:row>16</xdr:row>
      <xdr:rowOff>123825</xdr:rowOff>
    </xdr:to>
    <xdr:sp macro="" textlink="">
      <xdr:nvSpPr>
        <xdr:cNvPr id="12365" name="Text Box 77">
          <a:extLst>
            <a:ext uri="{FF2B5EF4-FFF2-40B4-BE49-F238E27FC236}">
              <a16:creationId xmlns:a16="http://schemas.microsoft.com/office/drawing/2014/main" id="{34FAAE30-8D65-46E8-A043-F0A994FC6250}"/>
            </a:ext>
          </a:extLst>
        </xdr:cNvPr>
        <xdr:cNvSpPr txBox="1">
          <a:spLocks noChangeArrowheads="1"/>
        </xdr:cNvSpPr>
      </xdr:nvSpPr>
      <xdr:spPr bwMode="auto">
        <a:xfrm>
          <a:off x="3228975"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99,740</a:t>
          </a:r>
          <a:endParaRPr lang="ja-JP" altLang="en-US"/>
        </a:p>
      </xdr:txBody>
    </xdr:sp>
    <xdr:clientData/>
  </xdr:twoCellAnchor>
  <xdr:twoCellAnchor>
    <xdr:from>
      <xdr:col>2</xdr:col>
      <xdr:colOff>590550</xdr:colOff>
      <xdr:row>16</xdr:row>
      <xdr:rowOff>57150</xdr:rowOff>
    </xdr:from>
    <xdr:to>
      <xdr:col>2</xdr:col>
      <xdr:colOff>695325</xdr:colOff>
      <xdr:row>16</xdr:row>
      <xdr:rowOff>161925</xdr:rowOff>
    </xdr:to>
    <xdr:sp macro="" textlink="">
      <xdr:nvSpPr>
        <xdr:cNvPr id="373082" name="Oval 78">
          <a:extLst>
            <a:ext uri="{FF2B5EF4-FFF2-40B4-BE49-F238E27FC236}">
              <a16:creationId xmlns:a16="http://schemas.microsoft.com/office/drawing/2014/main" id="{FB029FB4-5703-4C9F-84AC-EC27385A1DCB}"/>
            </a:ext>
          </a:extLst>
        </xdr:cNvPr>
        <xdr:cNvSpPr>
          <a:spLocks noChangeArrowheads="1"/>
        </xdr:cNvSpPr>
      </xdr:nvSpPr>
      <xdr:spPr bwMode="auto">
        <a:xfrm>
          <a:off x="2857500" y="28479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28575</xdr:rowOff>
    </xdr:from>
    <xdr:to>
      <xdr:col>2</xdr:col>
      <xdr:colOff>1019175</xdr:colOff>
      <xdr:row>16</xdr:row>
      <xdr:rowOff>66675</xdr:rowOff>
    </xdr:to>
    <xdr:sp macro="" textlink="">
      <xdr:nvSpPr>
        <xdr:cNvPr id="12367" name="Text Box 79">
          <a:extLst>
            <a:ext uri="{FF2B5EF4-FFF2-40B4-BE49-F238E27FC236}">
              <a16:creationId xmlns:a16="http://schemas.microsoft.com/office/drawing/2014/main" id="{A6450FF9-D00D-4A4B-9620-AB2A9DD96A03}"/>
            </a:ext>
          </a:extLst>
        </xdr:cNvPr>
        <xdr:cNvSpPr txBox="1">
          <a:spLocks noChangeArrowheads="1"/>
        </xdr:cNvSpPr>
      </xdr:nvSpPr>
      <xdr:spPr bwMode="auto">
        <a:xfrm>
          <a:off x="2524125"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103,490</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a:extLst>
            <a:ext uri="{FF2B5EF4-FFF2-40B4-BE49-F238E27FC236}">
              <a16:creationId xmlns:a16="http://schemas.microsoft.com/office/drawing/2014/main" id="{7E61AD2D-1489-4910-A4D0-5F5D7686CA8A}"/>
            </a:ext>
          </a:extLst>
        </xdr:cNvPr>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373085" name="AutoShape 81">
          <a:extLst>
            <a:ext uri="{FF2B5EF4-FFF2-40B4-BE49-F238E27FC236}">
              <a16:creationId xmlns:a16="http://schemas.microsoft.com/office/drawing/2014/main" id="{0E6AF94E-825F-4FDA-839E-4544084AA8BA}"/>
            </a:ext>
          </a:extLst>
        </xdr:cNvPr>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a:extLst>
            <a:ext uri="{FF2B5EF4-FFF2-40B4-BE49-F238E27FC236}">
              <a16:creationId xmlns:a16="http://schemas.microsoft.com/office/drawing/2014/main" id="{D3EE2E5E-D09F-4E5A-ABFB-26B21CD7F9C6}"/>
            </a:ext>
          </a:extLst>
        </xdr:cNvPr>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a:extLst>
            <a:ext uri="{FF2B5EF4-FFF2-40B4-BE49-F238E27FC236}">
              <a16:creationId xmlns:a16="http://schemas.microsoft.com/office/drawing/2014/main" id="{BC843DE2-0B9D-48FD-A067-F4F60CC27F68}"/>
            </a:ext>
          </a:extLst>
        </xdr:cNvPr>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a:extLst>
            <a:ext uri="{FF2B5EF4-FFF2-40B4-BE49-F238E27FC236}">
              <a16:creationId xmlns:a16="http://schemas.microsoft.com/office/drawing/2014/main" id="{ABA58550-7809-48C5-B3E3-9CE217314716}"/>
            </a:ext>
          </a:extLst>
        </xdr:cNvPr>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373089" name="Line 85">
          <a:extLst>
            <a:ext uri="{FF2B5EF4-FFF2-40B4-BE49-F238E27FC236}">
              <a16:creationId xmlns:a16="http://schemas.microsoft.com/office/drawing/2014/main" id="{B7C58E47-08BD-4175-8295-DF5F7C459620}"/>
            </a:ext>
          </a:extLst>
        </xdr:cNvPr>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373090" name="Line 86">
          <a:extLst>
            <a:ext uri="{FF2B5EF4-FFF2-40B4-BE49-F238E27FC236}">
              <a16:creationId xmlns:a16="http://schemas.microsoft.com/office/drawing/2014/main" id="{D4D609BA-CF85-496A-B23A-A2C69C382807}"/>
            </a:ext>
          </a:extLst>
        </xdr:cNvPr>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373091" name="Line 87">
          <a:extLst>
            <a:ext uri="{FF2B5EF4-FFF2-40B4-BE49-F238E27FC236}">
              <a16:creationId xmlns:a16="http://schemas.microsoft.com/office/drawing/2014/main" id="{A6C09168-FF8E-4C2D-B7B1-BAA1F1160663}"/>
            </a:ext>
          </a:extLst>
        </xdr:cNvPr>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373092" name="Line 88">
          <a:extLst>
            <a:ext uri="{FF2B5EF4-FFF2-40B4-BE49-F238E27FC236}">
              <a16:creationId xmlns:a16="http://schemas.microsoft.com/office/drawing/2014/main" id="{F5095F93-34C6-4838-ADC3-87AC02930A4B}"/>
            </a:ext>
          </a:extLst>
        </xdr:cNvPr>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373093" name="Line 89">
          <a:extLst>
            <a:ext uri="{FF2B5EF4-FFF2-40B4-BE49-F238E27FC236}">
              <a16:creationId xmlns:a16="http://schemas.microsoft.com/office/drawing/2014/main" id="{40E9F0A9-5B56-4C5C-911E-3BB5504FF386}"/>
            </a:ext>
          </a:extLst>
        </xdr:cNvPr>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373094" name="Oval 90">
          <a:extLst>
            <a:ext uri="{FF2B5EF4-FFF2-40B4-BE49-F238E27FC236}">
              <a16:creationId xmlns:a16="http://schemas.microsoft.com/office/drawing/2014/main" id="{8C7BCC33-A716-4B1A-B516-1BE7F2C312DF}"/>
            </a:ext>
          </a:extLst>
        </xdr:cNvPr>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373095" name="AutoShape 91">
          <a:extLst>
            <a:ext uri="{FF2B5EF4-FFF2-40B4-BE49-F238E27FC236}">
              <a16:creationId xmlns:a16="http://schemas.microsoft.com/office/drawing/2014/main" id="{93481E82-445E-43B0-B58B-72995C487BEA}"/>
            </a:ext>
          </a:extLst>
        </xdr:cNvPr>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73096" name="Rectangle 92">
          <a:extLst>
            <a:ext uri="{FF2B5EF4-FFF2-40B4-BE49-F238E27FC236}">
              <a16:creationId xmlns:a16="http://schemas.microsoft.com/office/drawing/2014/main" id="{458B9231-71C1-4C7D-802A-C9FDD3F4FB90}"/>
            </a:ext>
          </a:extLst>
        </xdr:cNvPr>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657225</xdr:colOff>
      <xdr:row>30</xdr:row>
      <xdr:rowOff>57150</xdr:rowOff>
    </xdr:from>
    <xdr:ext cx="245452" cy="201850"/>
    <xdr:sp macro="" textlink="">
      <xdr:nvSpPr>
        <xdr:cNvPr id="12381" name="Text Box 93">
          <a:extLst>
            <a:ext uri="{FF2B5EF4-FFF2-40B4-BE49-F238E27FC236}">
              <a16:creationId xmlns:a16="http://schemas.microsoft.com/office/drawing/2014/main" id="{A2B57CEF-DC3B-4860-841D-FD337A377A09}"/>
            </a:ext>
          </a:extLst>
        </xdr:cNvPr>
        <xdr:cNvSpPr txBox="1">
          <a:spLocks noChangeArrowheads="1"/>
        </xdr:cNvSpPr>
      </xdr:nvSpPr>
      <xdr:spPr bwMode="auto">
        <a:xfrm>
          <a:off x="1786618" y="5445579"/>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373098" name="Line 94">
          <a:extLst>
            <a:ext uri="{FF2B5EF4-FFF2-40B4-BE49-F238E27FC236}">
              <a16:creationId xmlns:a16="http://schemas.microsoft.com/office/drawing/2014/main" id="{D7A43508-DE2E-4250-8542-D8EE8BE04210}"/>
            </a:ext>
          </a:extLst>
        </xdr:cNvPr>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373099" name="Line 95">
          <a:extLst>
            <a:ext uri="{FF2B5EF4-FFF2-40B4-BE49-F238E27FC236}">
              <a16:creationId xmlns:a16="http://schemas.microsoft.com/office/drawing/2014/main" id="{723D2F37-10CC-4A47-9844-A0166AB9B77C}"/>
            </a:ext>
          </a:extLst>
        </xdr:cNvPr>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4" name="Text Box 96">
          <a:extLst>
            <a:ext uri="{FF2B5EF4-FFF2-40B4-BE49-F238E27FC236}">
              <a16:creationId xmlns:a16="http://schemas.microsoft.com/office/drawing/2014/main" id="{1B4AAA1F-AED0-450A-821A-BC32C20DB6C7}"/>
            </a:ext>
          </a:extLst>
        </xdr:cNvPr>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373101" name="Line 97">
          <a:extLst>
            <a:ext uri="{FF2B5EF4-FFF2-40B4-BE49-F238E27FC236}">
              <a16:creationId xmlns:a16="http://schemas.microsoft.com/office/drawing/2014/main" id="{9C3AFA2E-0E82-4BCF-B3BA-A493D139EB5D}"/>
            </a:ext>
          </a:extLst>
        </xdr:cNvPr>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6" name="Text Box 98">
          <a:extLst>
            <a:ext uri="{FF2B5EF4-FFF2-40B4-BE49-F238E27FC236}">
              <a16:creationId xmlns:a16="http://schemas.microsoft.com/office/drawing/2014/main" id="{8ADECB75-4F56-4247-8A5A-A416AA3EA143}"/>
            </a:ext>
          </a:extLst>
        </xdr:cNvPr>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373103" name="Line 99">
          <a:extLst>
            <a:ext uri="{FF2B5EF4-FFF2-40B4-BE49-F238E27FC236}">
              <a16:creationId xmlns:a16="http://schemas.microsoft.com/office/drawing/2014/main" id="{7DAFED66-6EC9-4384-9785-3441795B0BB6}"/>
            </a:ext>
          </a:extLst>
        </xdr:cNvPr>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8" name="Text Box 100">
          <a:extLst>
            <a:ext uri="{FF2B5EF4-FFF2-40B4-BE49-F238E27FC236}">
              <a16:creationId xmlns:a16="http://schemas.microsoft.com/office/drawing/2014/main" id="{BC091405-F966-4C43-B5D6-5DA635707D0A}"/>
            </a:ext>
          </a:extLst>
        </xdr:cNvPr>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373105" name="Line 101">
          <a:extLst>
            <a:ext uri="{FF2B5EF4-FFF2-40B4-BE49-F238E27FC236}">
              <a16:creationId xmlns:a16="http://schemas.microsoft.com/office/drawing/2014/main" id="{59251A94-8E44-4FA8-902A-66479EB6D9DC}"/>
            </a:ext>
          </a:extLst>
        </xdr:cNvPr>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90" name="Text Box 102">
          <a:extLst>
            <a:ext uri="{FF2B5EF4-FFF2-40B4-BE49-F238E27FC236}">
              <a16:creationId xmlns:a16="http://schemas.microsoft.com/office/drawing/2014/main" id="{52A44DCC-370F-43EB-9266-5512011F6F29}"/>
            </a:ext>
          </a:extLst>
        </xdr:cNvPr>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373107" name="Line 103">
          <a:extLst>
            <a:ext uri="{FF2B5EF4-FFF2-40B4-BE49-F238E27FC236}">
              <a16:creationId xmlns:a16="http://schemas.microsoft.com/office/drawing/2014/main" id="{1AEBD5A4-83BB-443C-AA8C-24DE13A1BBF9}"/>
            </a:ext>
          </a:extLst>
        </xdr:cNvPr>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2" name="Text Box 104">
          <a:extLst>
            <a:ext uri="{FF2B5EF4-FFF2-40B4-BE49-F238E27FC236}">
              <a16:creationId xmlns:a16="http://schemas.microsoft.com/office/drawing/2014/main" id="{CAEC148D-3157-4AAA-8B2B-6D26C8EB7F6D}"/>
            </a:ext>
          </a:extLst>
        </xdr:cNvPr>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373109" name="Line 105">
          <a:extLst>
            <a:ext uri="{FF2B5EF4-FFF2-40B4-BE49-F238E27FC236}">
              <a16:creationId xmlns:a16="http://schemas.microsoft.com/office/drawing/2014/main" id="{D301F87B-B8BF-436B-B7A0-C51030CAF608}"/>
            </a:ext>
          </a:extLst>
        </xdr:cNvPr>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a:extLst>
            <a:ext uri="{FF2B5EF4-FFF2-40B4-BE49-F238E27FC236}">
              <a16:creationId xmlns:a16="http://schemas.microsoft.com/office/drawing/2014/main" id="{6EBD9617-EA59-4EEE-AA24-15C2D0BA1CAA}"/>
            </a:ext>
          </a:extLst>
        </xdr:cNvPr>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73111" name="人口1人当たり決算額の推移グラフ枠445">
          <a:extLst>
            <a:ext uri="{FF2B5EF4-FFF2-40B4-BE49-F238E27FC236}">
              <a16:creationId xmlns:a16="http://schemas.microsoft.com/office/drawing/2014/main" id="{F8F6AC64-20C9-4F6F-B30E-DC5CA0A19C76}"/>
            </a:ext>
          </a:extLst>
        </xdr:cNvPr>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9525</xdr:rowOff>
    </xdr:from>
    <xdr:to>
      <xdr:col>4</xdr:col>
      <xdr:colOff>1114425</xdr:colOff>
      <xdr:row>37</xdr:row>
      <xdr:rowOff>257175</xdr:rowOff>
    </xdr:to>
    <xdr:sp macro="" textlink="">
      <xdr:nvSpPr>
        <xdr:cNvPr id="373112" name="Line 108">
          <a:extLst>
            <a:ext uri="{FF2B5EF4-FFF2-40B4-BE49-F238E27FC236}">
              <a16:creationId xmlns:a16="http://schemas.microsoft.com/office/drawing/2014/main" id="{0EE0B8A0-C294-4E45-B3D4-97BBC6E3C4CE}"/>
            </a:ext>
          </a:extLst>
        </xdr:cNvPr>
        <xdr:cNvSpPr>
          <a:spLocks noChangeShapeType="1"/>
        </xdr:cNvSpPr>
      </xdr:nvSpPr>
      <xdr:spPr bwMode="auto">
        <a:xfrm flipV="1">
          <a:off x="5648325" y="6276975"/>
          <a:ext cx="0" cy="11049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257175</xdr:rowOff>
    </xdr:from>
    <xdr:to>
      <xdr:col>5</xdr:col>
      <xdr:colOff>838200</xdr:colOff>
      <xdr:row>38</xdr:row>
      <xdr:rowOff>123825</xdr:rowOff>
    </xdr:to>
    <xdr:sp macro="" textlink="">
      <xdr:nvSpPr>
        <xdr:cNvPr id="12397" name="人口1人当たり決算額の推移最小値テキスト445">
          <a:extLst>
            <a:ext uri="{FF2B5EF4-FFF2-40B4-BE49-F238E27FC236}">
              <a16:creationId xmlns:a16="http://schemas.microsoft.com/office/drawing/2014/main" id="{405B52BE-9025-4253-B7B0-5A0FB431EE3D}"/>
            </a:ext>
          </a:extLst>
        </xdr:cNvPr>
        <xdr:cNvSpPr txBox="1">
          <a:spLocks noChangeArrowheads="1"/>
        </xdr:cNvSpPr>
      </xdr:nvSpPr>
      <xdr:spPr bwMode="auto">
        <a:xfrm>
          <a:off x="5743575"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8,938</a:t>
          </a:r>
          <a:endParaRPr lang="ja-JP" altLang="en-US"/>
        </a:p>
      </xdr:txBody>
    </xdr:sp>
    <xdr:clientData/>
  </xdr:twoCellAnchor>
  <xdr:twoCellAnchor>
    <xdr:from>
      <xdr:col>4</xdr:col>
      <xdr:colOff>1028700</xdr:colOff>
      <xdr:row>37</xdr:row>
      <xdr:rowOff>257175</xdr:rowOff>
    </xdr:from>
    <xdr:to>
      <xdr:col>5</xdr:col>
      <xdr:colOff>76200</xdr:colOff>
      <xdr:row>37</xdr:row>
      <xdr:rowOff>257175</xdr:rowOff>
    </xdr:to>
    <xdr:sp macro="" textlink="">
      <xdr:nvSpPr>
        <xdr:cNvPr id="373114" name="Line 110">
          <a:extLst>
            <a:ext uri="{FF2B5EF4-FFF2-40B4-BE49-F238E27FC236}">
              <a16:creationId xmlns:a16="http://schemas.microsoft.com/office/drawing/2014/main" id="{3669D927-4AE5-48DA-B0CA-91C5D3CFFB11}"/>
            </a:ext>
          </a:extLst>
        </xdr:cNvPr>
        <xdr:cNvSpPr>
          <a:spLocks noChangeShapeType="1"/>
        </xdr:cNvSpPr>
      </xdr:nvSpPr>
      <xdr:spPr bwMode="auto">
        <a:xfrm>
          <a:off x="5562600" y="7381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123825</xdr:rowOff>
    </xdr:from>
    <xdr:to>
      <xdr:col>5</xdr:col>
      <xdr:colOff>838200</xdr:colOff>
      <xdr:row>33</xdr:row>
      <xdr:rowOff>333375</xdr:rowOff>
    </xdr:to>
    <xdr:sp macro="" textlink="">
      <xdr:nvSpPr>
        <xdr:cNvPr id="12399" name="人口1人当たり決算額の推移最大値テキスト445">
          <a:extLst>
            <a:ext uri="{FF2B5EF4-FFF2-40B4-BE49-F238E27FC236}">
              <a16:creationId xmlns:a16="http://schemas.microsoft.com/office/drawing/2014/main" id="{8CCFE3A1-2A01-4093-8CFB-66E24159DE28}"/>
            </a:ext>
          </a:extLst>
        </xdr:cNvPr>
        <xdr:cNvSpPr txBox="1">
          <a:spLocks noChangeArrowheads="1"/>
        </xdr:cNvSpPr>
      </xdr:nvSpPr>
      <xdr:spPr bwMode="auto">
        <a:xfrm>
          <a:off x="57435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67,272</a:t>
          </a:r>
          <a:endParaRPr lang="ja-JP" altLang="en-US"/>
        </a:p>
      </xdr:txBody>
    </xdr:sp>
    <xdr:clientData/>
  </xdr:twoCellAnchor>
  <xdr:twoCellAnchor>
    <xdr:from>
      <xdr:col>4</xdr:col>
      <xdr:colOff>1028700</xdr:colOff>
      <xdr:row>34</xdr:row>
      <xdr:rowOff>9525</xdr:rowOff>
    </xdr:from>
    <xdr:to>
      <xdr:col>5</xdr:col>
      <xdr:colOff>76200</xdr:colOff>
      <xdr:row>34</xdr:row>
      <xdr:rowOff>9525</xdr:rowOff>
    </xdr:to>
    <xdr:sp macro="" textlink="">
      <xdr:nvSpPr>
        <xdr:cNvPr id="373116" name="Line 112">
          <a:extLst>
            <a:ext uri="{FF2B5EF4-FFF2-40B4-BE49-F238E27FC236}">
              <a16:creationId xmlns:a16="http://schemas.microsoft.com/office/drawing/2014/main" id="{B10F9750-3652-487B-B59D-92C4F4F648B0}"/>
            </a:ext>
          </a:extLst>
        </xdr:cNvPr>
        <xdr:cNvSpPr>
          <a:spLocks noChangeShapeType="1"/>
        </xdr:cNvSpPr>
      </xdr:nvSpPr>
      <xdr:spPr bwMode="auto">
        <a:xfrm>
          <a:off x="5562600" y="627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152400</xdr:rowOff>
    </xdr:from>
    <xdr:to>
      <xdr:col>4</xdr:col>
      <xdr:colOff>1114425</xdr:colOff>
      <xdr:row>35</xdr:row>
      <xdr:rowOff>152400</xdr:rowOff>
    </xdr:to>
    <xdr:sp macro="" textlink="">
      <xdr:nvSpPr>
        <xdr:cNvPr id="373117" name="Line 113">
          <a:extLst>
            <a:ext uri="{FF2B5EF4-FFF2-40B4-BE49-F238E27FC236}">
              <a16:creationId xmlns:a16="http://schemas.microsoft.com/office/drawing/2014/main" id="{B4672370-7E63-476F-9970-EF55015F1FBF}"/>
            </a:ext>
          </a:extLst>
        </xdr:cNvPr>
        <xdr:cNvSpPr>
          <a:spLocks noChangeShapeType="1"/>
        </xdr:cNvSpPr>
      </xdr:nvSpPr>
      <xdr:spPr bwMode="auto">
        <a:xfrm flipV="1">
          <a:off x="5000625" y="6762750"/>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276225</xdr:rowOff>
    </xdr:from>
    <xdr:to>
      <xdr:col>5</xdr:col>
      <xdr:colOff>838200</xdr:colOff>
      <xdr:row>36</xdr:row>
      <xdr:rowOff>142875</xdr:rowOff>
    </xdr:to>
    <xdr:sp macro="" textlink="">
      <xdr:nvSpPr>
        <xdr:cNvPr id="12402" name="人口1人当たり決算額の推移平均値テキスト445">
          <a:extLst>
            <a:ext uri="{FF2B5EF4-FFF2-40B4-BE49-F238E27FC236}">
              <a16:creationId xmlns:a16="http://schemas.microsoft.com/office/drawing/2014/main" id="{A662C93E-D3BA-4993-9B22-18F91C93C67B}"/>
            </a:ext>
          </a:extLst>
        </xdr:cNvPr>
        <xdr:cNvSpPr txBox="1">
          <a:spLocks noChangeArrowheads="1"/>
        </xdr:cNvSpPr>
      </xdr:nvSpPr>
      <xdr:spPr bwMode="auto">
        <a:xfrm>
          <a:off x="57435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32,619</a:t>
          </a:r>
          <a:endParaRPr lang="ja-JP" altLang="en-US"/>
        </a:p>
      </xdr:txBody>
    </xdr:sp>
    <xdr:clientData/>
  </xdr:twoCellAnchor>
  <xdr:twoCellAnchor>
    <xdr:from>
      <xdr:col>4</xdr:col>
      <xdr:colOff>1066800</xdr:colOff>
      <xdr:row>35</xdr:row>
      <xdr:rowOff>276225</xdr:rowOff>
    </xdr:from>
    <xdr:to>
      <xdr:col>5</xdr:col>
      <xdr:colOff>38100</xdr:colOff>
      <xdr:row>36</xdr:row>
      <xdr:rowOff>28575</xdr:rowOff>
    </xdr:to>
    <xdr:sp macro="" textlink="">
      <xdr:nvSpPr>
        <xdr:cNvPr id="373119" name="AutoShape 115">
          <a:extLst>
            <a:ext uri="{FF2B5EF4-FFF2-40B4-BE49-F238E27FC236}">
              <a16:creationId xmlns:a16="http://schemas.microsoft.com/office/drawing/2014/main" id="{6659F686-73E2-47C8-A1CA-838DE1C4F225}"/>
            </a:ext>
          </a:extLst>
        </xdr:cNvPr>
        <xdr:cNvSpPr>
          <a:spLocks noChangeArrowheads="1"/>
        </xdr:cNvSpPr>
      </xdr:nvSpPr>
      <xdr:spPr bwMode="auto">
        <a:xfrm>
          <a:off x="5600700" y="68865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47625</xdr:rowOff>
    </xdr:from>
    <xdr:to>
      <xdr:col>4</xdr:col>
      <xdr:colOff>466725</xdr:colOff>
      <xdr:row>35</xdr:row>
      <xdr:rowOff>152400</xdr:rowOff>
    </xdr:to>
    <xdr:sp macro="" textlink="">
      <xdr:nvSpPr>
        <xdr:cNvPr id="373120" name="Line 116">
          <a:extLst>
            <a:ext uri="{FF2B5EF4-FFF2-40B4-BE49-F238E27FC236}">
              <a16:creationId xmlns:a16="http://schemas.microsoft.com/office/drawing/2014/main" id="{47A6BFC6-B1B6-4D7F-A0BA-21DF074B97D4}"/>
            </a:ext>
          </a:extLst>
        </xdr:cNvPr>
        <xdr:cNvSpPr>
          <a:spLocks noChangeShapeType="1"/>
        </xdr:cNvSpPr>
      </xdr:nvSpPr>
      <xdr:spPr bwMode="auto">
        <a:xfrm>
          <a:off x="4305300" y="6657975"/>
          <a:ext cx="695325"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209550</xdr:rowOff>
    </xdr:from>
    <xdr:to>
      <xdr:col>4</xdr:col>
      <xdr:colOff>523875</xdr:colOff>
      <xdr:row>35</xdr:row>
      <xdr:rowOff>304800</xdr:rowOff>
    </xdr:to>
    <xdr:sp macro="" textlink="">
      <xdr:nvSpPr>
        <xdr:cNvPr id="373121" name="AutoShape 117">
          <a:extLst>
            <a:ext uri="{FF2B5EF4-FFF2-40B4-BE49-F238E27FC236}">
              <a16:creationId xmlns:a16="http://schemas.microsoft.com/office/drawing/2014/main" id="{36716DA8-A01C-41F6-A21B-8E031B3AA7C8}"/>
            </a:ext>
          </a:extLst>
        </xdr:cNvPr>
        <xdr:cNvSpPr>
          <a:spLocks noChangeArrowheads="1"/>
        </xdr:cNvSpPr>
      </xdr:nvSpPr>
      <xdr:spPr bwMode="auto">
        <a:xfrm>
          <a:off x="4953000" y="68199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323850</xdr:rowOff>
    </xdr:from>
    <xdr:to>
      <xdr:col>4</xdr:col>
      <xdr:colOff>819150</xdr:colOff>
      <xdr:row>37</xdr:row>
      <xdr:rowOff>19050</xdr:rowOff>
    </xdr:to>
    <xdr:sp macro="" textlink="">
      <xdr:nvSpPr>
        <xdr:cNvPr id="12406" name="Text Box 118">
          <a:extLst>
            <a:ext uri="{FF2B5EF4-FFF2-40B4-BE49-F238E27FC236}">
              <a16:creationId xmlns:a16="http://schemas.microsoft.com/office/drawing/2014/main" id="{D3C93DD6-765B-41F6-9D60-AD5D338D07BA}"/>
            </a:ext>
          </a:extLst>
        </xdr:cNvPr>
        <xdr:cNvSpPr txBox="1">
          <a:spLocks noChangeArrowheads="1"/>
        </xdr:cNvSpPr>
      </xdr:nvSpPr>
      <xdr:spPr bwMode="auto">
        <a:xfrm>
          <a:off x="4619625" y="693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36,124</a:t>
          </a:r>
          <a:endParaRPr lang="ja-JP" altLang="en-US"/>
        </a:p>
      </xdr:txBody>
    </xdr:sp>
    <xdr:clientData/>
  </xdr:twoCellAnchor>
  <xdr:twoCellAnchor>
    <xdr:from>
      <xdr:col>3</xdr:col>
      <xdr:colOff>209550</xdr:colOff>
      <xdr:row>35</xdr:row>
      <xdr:rowOff>47625</xdr:rowOff>
    </xdr:from>
    <xdr:to>
      <xdr:col>3</xdr:col>
      <xdr:colOff>904875</xdr:colOff>
      <xdr:row>35</xdr:row>
      <xdr:rowOff>114300</xdr:rowOff>
    </xdr:to>
    <xdr:sp macro="" textlink="">
      <xdr:nvSpPr>
        <xdr:cNvPr id="373123" name="Line 119">
          <a:extLst>
            <a:ext uri="{FF2B5EF4-FFF2-40B4-BE49-F238E27FC236}">
              <a16:creationId xmlns:a16="http://schemas.microsoft.com/office/drawing/2014/main" id="{6269B069-6CBD-47B0-9CD7-86803892B14E}"/>
            </a:ext>
          </a:extLst>
        </xdr:cNvPr>
        <xdr:cNvSpPr>
          <a:spLocks noChangeShapeType="1"/>
        </xdr:cNvSpPr>
      </xdr:nvSpPr>
      <xdr:spPr bwMode="auto">
        <a:xfrm flipV="1">
          <a:off x="3609975" y="6657975"/>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171450</xdr:rowOff>
    </xdr:from>
    <xdr:to>
      <xdr:col>3</xdr:col>
      <xdr:colOff>952500</xdr:colOff>
      <xdr:row>35</xdr:row>
      <xdr:rowOff>276225</xdr:rowOff>
    </xdr:to>
    <xdr:sp macro="" textlink="">
      <xdr:nvSpPr>
        <xdr:cNvPr id="373124" name="AutoShape 120">
          <a:extLst>
            <a:ext uri="{FF2B5EF4-FFF2-40B4-BE49-F238E27FC236}">
              <a16:creationId xmlns:a16="http://schemas.microsoft.com/office/drawing/2014/main" id="{41065609-4831-4BCF-94F6-B85578248FCC}"/>
            </a:ext>
          </a:extLst>
        </xdr:cNvPr>
        <xdr:cNvSpPr>
          <a:spLocks noChangeArrowheads="1"/>
        </xdr:cNvSpPr>
      </xdr:nvSpPr>
      <xdr:spPr bwMode="auto">
        <a:xfrm>
          <a:off x="4257675" y="67818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285750</xdr:rowOff>
    </xdr:from>
    <xdr:to>
      <xdr:col>4</xdr:col>
      <xdr:colOff>152400</xdr:colOff>
      <xdr:row>36</xdr:row>
      <xdr:rowOff>152400</xdr:rowOff>
    </xdr:to>
    <xdr:sp macro="" textlink="">
      <xdr:nvSpPr>
        <xdr:cNvPr id="12409" name="Text Box 121">
          <a:extLst>
            <a:ext uri="{FF2B5EF4-FFF2-40B4-BE49-F238E27FC236}">
              <a16:creationId xmlns:a16="http://schemas.microsoft.com/office/drawing/2014/main" id="{7CCD4EA8-022B-419D-86BA-42D3E498D390}"/>
            </a:ext>
          </a:extLst>
        </xdr:cNvPr>
        <xdr:cNvSpPr txBox="1">
          <a:spLocks noChangeArrowheads="1"/>
        </xdr:cNvSpPr>
      </xdr:nvSpPr>
      <xdr:spPr bwMode="auto">
        <a:xfrm>
          <a:off x="3924300"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38,038</a:t>
          </a:r>
          <a:endParaRPr lang="ja-JP" altLang="en-US"/>
        </a:p>
      </xdr:txBody>
    </xdr:sp>
    <xdr:clientData/>
  </xdr:twoCellAnchor>
  <xdr:twoCellAnchor>
    <xdr:from>
      <xdr:col>2</xdr:col>
      <xdr:colOff>638175</xdr:colOff>
      <xdr:row>35</xdr:row>
      <xdr:rowOff>114300</xdr:rowOff>
    </xdr:from>
    <xdr:to>
      <xdr:col>3</xdr:col>
      <xdr:colOff>209550</xdr:colOff>
      <xdr:row>35</xdr:row>
      <xdr:rowOff>123825</xdr:rowOff>
    </xdr:to>
    <xdr:sp macro="" textlink="">
      <xdr:nvSpPr>
        <xdr:cNvPr id="373126" name="Line 122">
          <a:extLst>
            <a:ext uri="{FF2B5EF4-FFF2-40B4-BE49-F238E27FC236}">
              <a16:creationId xmlns:a16="http://schemas.microsoft.com/office/drawing/2014/main" id="{59AC9292-B486-4D36-9D1D-5C04EAAABF55}"/>
            </a:ext>
          </a:extLst>
        </xdr:cNvPr>
        <xdr:cNvSpPr>
          <a:spLocks noChangeShapeType="1"/>
        </xdr:cNvSpPr>
      </xdr:nvSpPr>
      <xdr:spPr bwMode="auto">
        <a:xfrm flipV="1">
          <a:off x="2905125" y="672465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171450</xdr:rowOff>
    </xdr:from>
    <xdr:to>
      <xdr:col>3</xdr:col>
      <xdr:colOff>257175</xdr:colOff>
      <xdr:row>35</xdr:row>
      <xdr:rowOff>266700</xdr:rowOff>
    </xdr:to>
    <xdr:sp macro="" textlink="">
      <xdr:nvSpPr>
        <xdr:cNvPr id="373127" name="AutoShape 123">
          <a:extLst>
            <a:ext uri="{FF2B5EF4-FFF2-40B4-BE49-F238E27FC236}">
              <a16:creationId xmlns:a16="http://schemas.microsoft.com/office/drawing/2014/main" id="{B9F3AF0F-1EAB-4144-9356-D8696E89F227}"/>
            </a:ext>
          </a:extLst>
        </xdr:cNvPr>
        <xdr:cNvSpPr>
          <a:spLocks noChangeArrowheads="1"/>
        </xdr:cNvSpPr>
      </xdr:nvSpPr>
      <xdr:spPr bwMode="auto">
        <a:xfrm>
          <a:off x="3552825" y="6781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285750</xdr:rowOff>
    </xdr:from>
    <xdr:to>
      <xdr:col>3</xdr:col>
      <xdr:colOff>590550</xdr:colOff>
      <xdr:row>36</xdr:row>
      <xdr:rowOff>152400</xdr:rowOff>
    </xdr:to>
    <xdr:sp macro="" textlink="">
      <xdr:nvSpPr>
        <xdr:cNvPr id="12412" name="Text Box 124">
          <a:extLst>
            <a:ext uri="{FF2B5EF4-FFF2-40B4-BE49-F238E27FC236}">
              <a16:creationId xmlns:a16="http://schemas.microsoft.com/office/drawing/2014/main" id="{92FB3D6E-6FF5-48EC-84FB-C97A392D47AB}"/>
            </a:ext>
          </a:extLst>
        </xdr:cNvPr>
        <xdr:cNvSpPr txBox="1">
          <a:spLocks noChangeArrowheads="1"/>
        </xdr:cNvSpPr>
      </xdr:nvSpPr>
      <xdr:spPr bwMode="auto">
        <a:xfrm>
          <a:off x="32289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38,148</a:t>
          </a:r>
          <a:endParaRPr lang="ja-JP" altLang="en-US"/>
        </a:p>
      </xdr:txBody>
    </xdr:sp>
    <xdr:clientData/>
  </xdr:twoCellAnchor>
  <xdr:twoCellAnchor>
    <xdr:from>
      <xdr:col>2</xdr:col>
      <xdr:colOff>590550</xdr:colOff>
      <xdr:row>35</xdr:row>
      <xdr:rowOff>142875</xdr:rowOff>
    </xdr:from>
    <xdr:to>
      <xdr:col>2</xdr:col>
      <xdr:colOff>695325</xdr:colOff>
      <xdr:row>35</xdr:row>
      <xdr:rowOff>247650</xdr:rowOff>
    </xdr:to>
    <xdr:sp macro="" textlink="">
      <xdr:nvSpPr>
        <xdr:cNvPr id="373129" name="AutoShape 125">
          <a:extLst>
            <a:ext uri="{FF2B5EF4-FFF2-40B4-BE49-F238E27FC236}">
              <a16:creationId xmlns:a16="http://schemas.microsoft.com/office/drawing/2014/main" id="{0C60A210-A3B7-4156-842B-30CB7B39E767}"/>
            </a:ext>
          </a:extLst>
        </xdr:cNvPr>
        <xdr:cNvSpPr>
          <a:spLocks noChangeArrowheads="1"/>
        </xdr:cNvSpPr>
      </xdr:nvSpPr>
      <xdr:spPr bwMode="auto">
        <a:xfrm>
          <a:off x="2857500" y="675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257175</xdr:rowOff>
    </xdr:from>
    <xdr:to>
      <xdr:col>2</xdr:col>
      <xdr:colOff>1019175</xdr:colOff>
      <xdr:row>36</xdr:row>
      <xdr:rowOff>123825</xdr:rowOff>
    </xdr:to>
    <xdr:sp macro="" textlink="">
      <xdr:nvSpPr>
        <xdr:cNvPr id="12414" name="Text Box 126">
          <a:extLst>
            <a:ext uri="{FF2B5EF4-FFF2-40B4-BE49-F238E27FC236}">
              <a16:creationId xmlns:a16="http://schemas.microsoft.com/office/drawing/2014/main" id="{70C53CFD-D5DB-45EC-B5A9-E1DAF31F5A72}"/>
            </a:ext>
          </a:extLst>
        </xdr:cNvPr>
        <xdr:cNvSpPr txBox="1">
          <a:spLocks noChangeArrowheads="1"/>
        </xdr:cNvSpPr>
      </xdr:nvSpPr>
      <xdr:spPr bwMode="auto">
        <a:xfrm>
          <a:off x="252412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39,279</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a:extLst>
            <a:ext uri="{FF2B5EF4-FFF2-40B4-BE49-F238E27FC236}">
              <a16:creationId xmlns:a16="http://schemas.microsoft.com/office/drawing/2014/main" id="{3FDC0A04-8A8B-4F97-B779-A4FE7CEF3034}"/>
            </a:ext>
          </a:extLst>
        </xdr:cNvPr>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a:extLst>
            <a:ext uri="{FF2B5EF4-FFF2-40B4-BE49-F238E27FC236}">
              <a16:creationId xmlns:a16="http://schemas.microsoft.com/office/drawing/2014/main" id="{221CA4D2-FE96-4BCB-9712-8440D03BBE6E}"/>
            </a:ext>
          </a:extLst>
        </xdr:cNvPr>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a:extLst>
            <a:ext uri="{FF2B5EF4-FFF2-40B4-BE49-F238E27FC236}">
              <a16:creationId xmlns:a16="http://schemas.microsoft.com/office/drawing/2014/main" id="{56A17D74-9561-47CC-85A8-160A623EC878}"/>
            </a:ext>
          </a:extLst>
        </xdr:cNvPr>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a:extLst>
            <a:ext uri="{FF2B5EF4-FFF2-40B4-BE49-F238E27FC236}">
              <a16:creationId xmlns:a16="http://schemas.microsoft.com/office/drawing/2014/main" id="{D5D301D7-2857-4163-9073-8CD976FD4227}"/>
            </a:ext>
          </a:extLst>
        </xdr:cNvPr>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a:extLst>
            <a:ext uri="{FF2B5EF4-FFF2-40B4-BE49-F238E27FC236}">
              <a16:creationId xmlns:a16="http://schemas.microsoft.com/office/drawing/2014/main" id="{9CBD5944-894B-4521-9D8B-8EFB4E205502}"/>
            </a:ext>
          </a:extLst>
        </xdr:cNvPr>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35</xdr:row>
      <xdr:rowOff>104775</xdr:rowOff>
    </xdr:from>
    <xdr:to>
      <xdr:col>5</xdr:col>
      <xdr:colOff>38100</xdr:colOff>
      <xdr:row>35</xdr:row>
      <xdr:rowOff>200025</xdr:rowOff>
    </xdr:to>
    <xdr:sp macro="" textlink="">
      <xdr:nvSpPr>
        <xdr:cNvPr id="373136" name="Oval 132">
          <a:extLst>
            <a:ext uri="{FF2B5EF4-FFF2-40B4-BE49-F238E27FC236}">
              <a16:creationId xmlns:a16="http://schemas.microsoft.com/office/drawing/2014/main" id="{2572893C-1A30-47B7-9AB9-77A1B27120F2}"/>
            </a:ext>
          </a:extLst>
        </xdr:cNvPr>
        <xdr:cNvSpPr>
          <a:spLocks noChangeArrowheads="1"/>
        </xdr:cNvSpPr>
      </xdr:nvSpPr>
      <xdr:spPr bwMode="auto">
        <a:xfrm>
          <a:off x="5600700" y="67151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314325</xdr:rowOff>
    </xdr:from>
    <xdr:to>
      <xdr:col>5</xdr:col>
      <xdr:colOff>838200</xdr:colOff>
      <xdr:row>35</xdr:row>
      <xdr:rowOff>180975</xdr:rowOff>
    </xdr:to>
    <xdr:sp macro="" textlink="">
      <xdr:nvSpPr>
        <xdr:cNvPr id="12421" name="人口1人当たり決算額の推移該当値テキスト445">
          <a:extLst>
            <a:ext uri="{FF2B5EF4-FFF2-40B4-BE49-F238E27FC236}">
              <a16:creationId xmlns:a16="http://schemas.microsoft.com/office/drawing/2014/main" id="{01530571-B70A-4483-B015-DC391E7900FB}"/>
            </a:ext>
          </a:extLst>
        </xdr:cNvPr>
        <xdr:cNvSpPr txBox="1">
          <a:spLocks noChangeArrowheads="1"/>
        </xdr:cNvSpPr>
      </xdr:nvSpPr>
      <xdr:spPr bwMode="auto">
        <a:xfrm>
          <a:off x="5743575"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41,725</a:t>
          </a:r>
          <a:endParaRPr lang="ja-JP" altLang="en-US"/>
        </a:p>
      </xdr:txBody>
    </xdr:sp>
    <xdr:clientData/>
  </xdr:twoCellAnchor>
  <xdr:twoCellAnchor>
    <xdr:from>
      <xdr:col>4</xdr:col>
      <xdr:colOff>419100</xdr:colOff>
      <xdr:row>35</xdr:row>
      <xdr:rowOff>104775</xdr:rowOff>
    </xdr:from>
    <xdr:to>
      <xdr:col>4</xdr:col>
      <xdr:colOff>523875</xdr:colOff>
      <xdr:row>35</xdr:row>
      <xdr:rowOff>209550</xdr:rowOff>
    </xdr:to>
    <xdr:sp macro="" textlink="">
      <xdr:nvSpPr>
        <xdr:cNvPr id="373138" name="Oval 134">
          <a:extLst>
            <a:ext uri="{FF2B5EF4-FFF2-40B4-BE49-F238E27FC236}">
              <a16:creationId xmlns:a16="http://schemas.microsoft.com/office/drawing/2014/main" id="{DAFB16D7-1811-4FB1-B905-FA59D4CD2864}"/>
            </a:ext>
          </a:extLst>
        </xdr:cNvPr>
        <xdr:cNvSpPr>
          <a:spLocks noChangeArrowheads="1"/>
        </xdr:cNvSpPr>
      </xdr:nvSpPr>
      <xdr:spPr bwMode="auto">
        <a:xfrm>
          <a:off x="4953000" y="67151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247650</xdr:rowOff>
    </xdr:from>
    <xdr:to>
      <xdr:col>4</xdr:col>
      <xdr:colOff>819150</xdr:colOff>
      <xdr:row>35</xdr:row>
      <xdr:rowOff>114300</xdr:rowOff>
    </xdr:to>
    <xdr:sp macro="" textlink="">
      <xdr:nvSpPr>
        <xdr:cNvPr id="12423" name="Text Box 135">
          <a:extLst>
            <a:ext uri="{FF2B5EF4-FFF2-40B4-BE49-F238E27FC236}">
              <a16:creationId xmlns:a16="http://schemas.microsoft.com/office/drawing/2014/main" id="{298E6BCC-B3F8-4BF5-8437-B034093C96AB}"/>
            </a:ext>
          </a:extLst>
        </xdr:cNvPr>
        <xdr:cNvSpPr txBox="1">
          <a:spLocks noChangeArrowheads="1"/>
        </xdr:cNvSpPr>
      </xdr:nvSpPr>
      <xdr:spPr bwMode="auto">
        <a:xfrm>
          <a:off x="4619625" y="651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41,529</a:t>
          </a:r>
          <a:endParaRPr lang="ja-JP" altLang="en-US"/>
        </a:p>
      </xdr:txBody>
    </xdr:sp>
    <xdr:clientData/>
  </xdr:twoCellAnchor>
  <xdr:twoCellAnchor>
    <xdr:from>
      <xdr:col>3</xdr:col>
      <xdr:colOff>857250</xdr:colOff>
      <xdr:row>35</xdr:row>
      <xdr:rowOff>0</xdr:rowOff>
    </xdr:from>
    <xdr:to>
      <xdr:col>3</xdr:col>
      <xdr:colOff>952500</xdr:colOff>
      <xdr:row>35</xdr:row>
      <xdr:rowOff>95250</xdr:rowOff>
    </xdr:to>
    <xdr:sp macro="" textlink="">
      <xdr:nvSpPr>
        <xdr:cNvPr id="373140" name="Oval 136">
          <a:extLst>
            <a:ext uri="{FF2B5EF4-FFF2-40B4-BE49-F238E27FC236}">
              <a16:creationId xmlns:a16="http://schemas.microsoft.com/office/drawing/2014/main" id="{601D0735-1FCE-4CA7-A42B-D954B358B36F}"/>
            </a:ext>
          </a:extLst>
        </xdr:cNvPr>
        <xdr:cNvSpPr>
          <a:spLocks noChangeArrowheads="1"/>
        </xdr:cNvSpPr>
      </xdr:nvSpPr>
      <xdr:spPr bwMode="auto">
        <a:xfrm>
          <a:off x="4257675" y="66103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133350</xdr:rowOff>
    </xdr:from>
    <xdr:to>
      <xdr:col>4</xdr:col>
      <xdr:colOff>152400</xdr:colOff>
      <xdr:row>35</xdr:row>
      <xdr:rowOff>0</xdr:rowOff>
    </xdr:to>
    <xdr:sp macro="" textlink="">
      <xdr:nvSpPr>
        <xdr:cNvPr id="12425" name="Text Box 137">
          <a:extLst>
            <a:ext uri="{FF2B5EF4-FFF2-40B4-BE49-F238E27FC236}">
              <a16:creationId xmlns:a16="http://schemas.microsoft.com/office/drawing/2014/main" id="{21A323FA-8661-4511-95C4-AD89243D35DA}"/>
            </a:ext>
          </a:extLst>
        </xdr:cNvPr>
        <xdr:cNvSpPr txBox="1">
          <a:spLocks noChangeArrowheads="1"/>
        </xdr:cNvSpPr>
      </xdr:nvSpPr>
      <xdr:spPr bwMode="auto">
        <a:xfrm>
          <a:off x="3924300"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47,157</a:t>
          </a:r>
          <a:endParaRPr lang="ja-JP" altLang="en-US"/>
        </a:p>
      </xdr:txBody>
    </xdr:sp>
    <xdr:clientData/>
  </xdr:twoCellAnchor>
  <xdr:twoCellAnchor>
    <xdr:from>
      <xdr:col>3</xdr:col>
      <xdr:colOff>152400</xdr:colOff>
      <xdr:row>35</xdr:row>
      <xdr:rowOff>66675</xdr:rowOff>
    </xdr:from>
    <xdr:to>
      <xdr:col>3</xdr:col>
      <xdr:colOff>257175</xdr:colOff>
      <xdr:row>35</xdr:row>
      <xdr:rowOff>161925</xdr:rowOff>
    </xdr:to>
    <xdr:sp macro="" textlink="">
      <xdr:nvSpPr>
        <xdr:cNvPr id="373142" name="Oval 138">
          <a:extLst>
            <a:ext uri="{FF2B5EF4-FFF2-40B4-BE49-F238E27FC236}">
              <a16:creationId xmlns:a16="http://schemas.microsoft.com/office/drawing/2014/main" id="{76EBF36A-0DFE-4831-B74D-06CDA35EC1E7}"/>
            </a:ext>
          </a:extLst>
        </xdr:cNvPr>
        <xdr:cNvSpPr>
          <a:spLocks noChangeArrowheads="1"/>
        </xdr:cNvSpPr>
      </xdr:nvSpPr>
      <xdr:spPr bwMode="auto">
        <a:xfrm>
          <a:off x="3552825" y="66770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200025</xdr:rowOff>
    </xdr:from>
    <xdr:to>
      <xdr:col>3</xdr:col>
      <xdr:colOff>590550</xdr:colOff>
      <xdr:row>35</xdr:row>
      <xdr:rowOff>66675</xdr:rowOff>
    </xdr:to>
    <xdr:sp macro="" textlink="">
      <xdr:nvSpPr>
        <xdr:cNvPr id="12427" name="Text Box 139">
          <a:extLst>
            <a:ext uri="{FF2B5EF4-FFF2-40B4-BE49-F238E27FC236}">
              <a16:creationId xmlns:a16="http://schemas.microsoft.com/office/drawing/2014/main" id="{4C590337-6B6E-49C6-A2EB-6D346CFCA5C7}"/>
            </a:ext>
          </a:extLst>
        </xdr:cNvPr>
        <xdr:cNvSpPr txBox="1">
          <a:spLocks noChangeArrowheads="1"/>
        </xdr:cNvSpPr>
      </xdr:nvSpPr>
      <xdr:spPr bwMode="auto">
        <a:xfrm>
          <a:off x="32289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43,689</a:t>
          </a:r>
          <a:endParaRPr lang="ja-JP" altLang="en-US"/>
        </a:p>
      </xdr:txBody>
    </xdr:sp>
    <xdr:clientData/>
  </xdr:twoCellAnchor>
  <xdr:twoCellAnchor>
    <xdr:from>
      <xdr:col>2</xdr:col>
      <xdr:colOff>590550</xdr:colOff>
      <xdr:row>35</xdr:row>
      <xdr:rowOff>66675</xdr:rowOff>
    </xdr:from>
    <xdr:to>
      <xdr:col>2</xdr:col>
      <xdr:colOff>695325</xdr:colOff>
      <xdr:row>35</xdr:row>
      <xdr:rowOff>171450</xdr:rowOff>
    </xdr:to>
    <xdr:sp macro="" textlink="">
      <xdr:nvSpPr>
        <xdr:cNvPr id="373144" name="Oval 140">
          <a:extLst>
            <a:ext uri="{FF2B5EF4-FFF2-40B4-BE49-F238E27FC236}">
              <a16:creationId xmlns:a16="http://schemas.microsoft.com/office/drawing/2014/main" id="{0163B5D8-DDC5-48E2-B32F-48C4D6318429}"/>
            </a:ext>
          </a:extLst>
        </xdr:cNvPr>
        <xdr:cNvSpPr>
          <a:spLocks noChangeArrowheads="1"/>
        </xdr:cNvSpPr>
      </xdr:nvSpPr>
      <xdr:spPr bwMode="auto">
        <a:xfrm>
          <a:off x="2857500" y="66770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209550</xdr:rowOff>
    </xdr:from>
    <xdr:to>
      <xdr:col>2</xdr:col>
      <xdr:colOff>1019175</xdr:colOff>
      <xdr:row>35</xdr:row>
      <xdr:rowOff>76200</xdr:rowOff>
    </xdr:to>
    <xdr:sp macro="" textlink="">
      <xdr:nvSpPr>
        <xdr:cNvPr id="12429" name="Text Box 141">
          <a:extLst>
            <a:ext uri="{FF2B5EF4-FFF2-40B4-BE49-F238E27FC236}">
              <a16:creationId xmlns:a16="http://schemas.microsoft.com/office/drawing/2014/main" id="{743D301E-3929-4DE1-A1C6-DF0987FDEA8D}"/>
            </a:ext>
          </a:extLst>
        </xdr:cNvPr>
        <xdr:cNvSpPr txBox="1">
          <a:spLocks noChangeArrowheads="1"/>
        </xdr:cNvSpPr>
      </xdr:nvSpPr>
      <xdr:spPr bwMode="auto">
        <a:xfrm>
          <a:off x="252412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43,268</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805" name="Chart 1">
          <a:extLst>
            <a:ext uri="{FF2B5EF4-FFF2-40B4-BE49-F238E27FC236}">
              <a16:creationId xmlns:a16="http://schemas.microsoft.com/office/drawing/2014/main" id="{AC5B5744-4ED3-4A57-AC1E-6892203BAC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806" name="Rectangle 2">
          <a:extLst>
            <a:ext uri="{FF2B5EF4-FFF2-40B4-BE49-F238E27FC236}">
              <a16:creationId xmlns:a16="http://schemas.microsoft.com/office/drawing/2014/main" id="{6F8E12DF-6AE5-4539-808C-8C339268A3B5}"/>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807" name="Rectangle 3">
          <a:extLst>
            <a:ext uri="{FF2B5EF4-FFF2-40B4-BE49-F238E27FC236}">
              <a16:creationId xmlns:a16="http://schemas.microsoft.com/office/drawing/2014/main" id="{2F8802CC-D1C1-4D7D-80C6-FCB4C57EEDA6}"/>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808" name="Line 4">
          <a:extLst>
            <a:ext uri="{FF2B5EF4-FFF2-40B4-BE49-F238E27FC236}">
              <a16:creationId xmlns:a16="http://schemas.microsoft.com/office/drawing/2014/main" id="{96E16B02-A8AA-405E-8A99-57E9623179B9}"/>
            </a:ext>
          </a:extLst>
        </xdr:cNvPr>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809" name="Oval 5">
          <a:extLst>
            <a:ext uri="{FF2B5EF4-FFF2-40B4-BE49-F238E27FC236}">
              <a16:creationId xmlns:a16="http://schemas.microsoft.com/office/drawing/2014/main" id="{8418DBB8-626F-4F27-8432-859046BBE093}"/>
            </a:ext>
          </a:extLst>
        </xdr:cNvPr>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810" name="Rectangle 6">
          <a:extLst>
            <a:ext uri="{FF2B5EF4-FFF2-40B4-BE49-F238E27FC236}">
              <a16:creationId xmlns:a16="http://schemas.microsoft.com/office/drawing/2014/main" id="{23DDD800-2F91-471F-8AC2-23489D74635B}"/>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a:extLst>
            <a:ext uri="{FF2B5EF4-FFF2-40B4-BE49-F238E27FC236}">
              <a16:creationId xmlns:a16="http://schemas.microsoft.com/office/drawing/2014/main" id="{38825307-DC8C-4AC2-9704-3702584630A5}"/>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a:extLst>
            <a:ext uri="{FF2B5EF4-FFF2-40B4-BE49-F238E27FC236}">
              <a16:creationId xmlns:a16="http://schemas.microsoft.com/office/drawing/2014/main" id="{A8452EA2-8331-43A8-890B-CE610DB7A10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813" name="Line 10">
          <a:extLst>
            <a:ext uri="{FF2B5EF4-FFF2-40B4-BE49-F238E27FC236}">
              <a16:creationId xmlns:a16="http://schemas.microsoft.com/office/drawing/2014/main" id="{C04306C4-9CC1-445C-8D0C-44C361F1B1AD}"/>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a:extLst>
            <a:ext uri="{FF2B5EF4-FFF2-40B4-BE49-F238E27FC236}">
              <a16:creationId xmlns:a16="http://schemas.microsoft.com/office/drawing/2014/main" id="{0A68B2D6-42C2-46A0-81AE-DBE472DF24CF}"/>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a:extLst>
            <a:ext uri="{FF2B5EF4-FFF2-40B4-BE49-F238E27FC236}">
              <a16:creationId xmlns:a16="http://schemas.microsoft.com/office/drawing/2014/main" id="{AD3000F4-F329-4E29-8598-64B3195FF0F2}"/>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新潟県胎内市</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a:extLst>
            <a:ext uri="{FF2B5EF4-FFF2-40B4-BE49-F238E27FC236}">
              <a16:creationId xmlns:a16="http://schemas.microsoft.com/office/drawing/2014/main" id="{37BBFB3C-16D5-4645-B78D-0E872090EA89}"/>
            </a:ext>
          </a:extLst>
        </xdr:cNvPr>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a:extLst>
            <a:ext uri="{FF2B5EF4-FFF2-40B4-BE49-F238E27FC236}">
              <a16:creationId xmlns:a16="http://schemas.microsoft.com/office/drawing/2014/main" id="{72CDB024-5FAF-4251-8642-795924799B4C}"/>
            </a:ext>
          </a:extLst>
        </xdr:cNvPr>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財政調整基金残高については、</a:t>
          </a:r>
          <a:r>
            <a:rPr lang="en-US" altLang="ja-JP" sz="1100">
              <a:effectLst/>
              <a:latin typeface="+mn-lt"/>
              <a:ea typeface="+mn-ea"/>
              <a:cs typeface="+mn-cs"/>
            </a:rPr>
            <a:t>10</a:t>
          </a:r>
          <a:r>
            <a:rPr lang="ja-JP" altLang="ja-JP" sz="1100">
              <a:effectLst/>
              <a:latin typeface="+mn-lt"/>
              <a:ea typeface="+mn-ea"/>
              <a:cs typeface="+mn-cs"/>
            </a:rPr>
            <a:t>％から</a:t>
          </a:r>
          <a:r>
            <a:rPr lang="en-US" altLang="ja-JP" sz="1100">
              <a:effectLst/>
              <a:latin typeface="+mn-lt"/>
              <a:ea typeface="+mn-ea"/>
              <a:cs typeface="+mn-cs"/>
            </a:rPr>
            <a:t>15</a:t>
          </a:r>
          <a:r>
            <a:rPr lang="ja-JP" altLang="ja-JP" sz="1100">
              <a:effectLst/>
              <a:latin typeface="+mn-lt"/>
              <a:ea typeface="+mn-ea"/>
              <a:cs typeface="+mn-cs"/>
            </a:rPr>
            <a:t>％程度が適正規模とされて</a:t>
          </a:r>
          <a:r>
            <a:rPr lang="ja-JP" altLang="en-US" sz="1100">
              <a:effectLst/>
              <a:latin typeface="+mn-lt"/>
              <a:ea typeface="+mn-ea"/>
              <a:cs typeface="+mn-cs"/>
            </a:rPr>
            <a:t>いる</a:t>
          </a:r>
          <a:r>
            <a:rPr lang="ja-JP" altLang="ja-JP" sz="1100">
              <a:effectLst/>
              <a:latin typeface="+mn-lt"/>
              <a:ea typeface="+mn-ea"/>
              <a:cs typeface="+mn-cs"/>
            </a:rPr>
            <a:t>ので、その水準に達してい</a:t>
          </a:r>
          <a:r>
            <a:rPr lang="ja-JP" altLang="en-US" sz="1100">
              <a:effectLst/>
              <a:latin typeface="+mn-lt"/>
              <a:ea typeface="+mn-ea"/>
              <a:cs typeface="+mn-cs"/>
            </a:rPr>
            <a:t>る</a:t>
          </a:r>
          <a:r>
            <a:rPr lang="ja-JP" altLang="ja-JP" sz="1100">
              <a:effectLst/>
              <a:latin typeface="+mn-lt"/>
              <a:ea typeface="+mn-ea"/>
              <a:cs typeface="+mn-cs"/>
            </a:rPr>
            <a:t>。</a:t>
          </a:r>
          <a:endParaRPr lang="ja-JP" altLang="ja-JP" sz="1400">
            <a:effectLst/>
          </a:endParaRPr>
        </a:p>
        <a:p>
          <a:r>
            <a:rPr lang="ja-JP" altLang="ja-JP" sz="1100">
              <a:effectLst/>
              <a:latin typeface="+mn-lt"/>
              <a:ea typeface="+mn-ea"/>
              <a:cs typeface="+mn-cs"/>
            </a:rPr>
            <a:t>実質収支比率は</a:t>
          </a:r>
          <a:r>
            <a:rPr lang="en-US" altLang="ja-JP" sz="1100">
              <a:effectLst/>
              <a:latin typeface="+mn-lt"/>
              <a:ea typeface="+mn-ea"/>
              <a:cs typeface="+mn-cs"/>
            </a:rPr>
            <a:t>3</a:t>
          </a:r>
          <a:r>
            <a:rPr lang="ja-JP" altLang="ja-JP" sz="1100">
              <a:effectLst/>
              <a:latin typeface="+mn-lt"/>
              <a:ea typeface="+mn-ea"/>
              <a:cs typeface="+mn-cs"/>
            </a:rPr>
            <a:t>％から</a:t>
          </a:r>
          <a:r>
            <a:rPr lang="en-US" altLang="ja-JP" sz="1100">
              <a:effectLst/>
              <a:latin typeface="+mn-lt"/>
              <a:ea typeface="+mn-ea"/>
              <a:cs typeface="+mn-cs"/>
            </a:rPr>
            <a:t>5</a:t>
          </a:r>
          <a:r>
            <a:rPr lang="ja-JP" altLang="ja-JP" sz="1100">
              <a:effectLst/>
              <a:latin typeface="+mn-lt"/>
              <a:ea typeface="+mn-ea"/>
              <a:cs typeface="+mn-cs"/>
            </a:rPr>
            <a:t>％程度が望ましいとされてい</a:t>
          </a:r>
          <a:r>
            <a:rPr lang="ja-JP" altLang="en-US" sz="1100">
              <a:effectLst/>
              <a:latin typeface="+mn-lt"/>
              <a:ea typeface="+mn-ea"/>
              <a:cs typeface="+mn-cs"/>
            </a:rPr>
            <a:t>る</a:t>
          </a:r>
          <a:r>
            <a:rPr lang="ja-JP" altLang="ja-JP" sz="1100">
              <a:effectLst/>
              <a:latin typeface="+mn-lt"/>
              <a:ea typeface="+mn-ea"/>
              <a:cs typeface="+mn-cs"/>
            </a:rPr>
            <a:t>が、今後の交付税の一本算定に備えて、財政調整基金への蓄えをできるだけ行うように財政運営をしている関係で多少高い値で推移して</a:t>
          </a:r>
          <a:r>
            <a:rPr lang="ja-JP" altLang="en-US" sz="1100">
              <a:effectLst/>
              <a:latin typeface="+mn-lt"/>
              <a:ea typeface="+mn-ea"/>
              <a:cs typeface="+mn-cs"/>
            </a:rPr>
            <a:t>いる</a:t>
          </a:r>
          <a:r>
            <a:rPr lang="ja-JP" altLang="ja-JP" sz="1100">
              <a:effectLst/>
              <a:latin typeface="+mn-lt"/>
              <a:ea typeface="+mn-ea"/>
              <a:cs typeface="+mn-cs"/>
            </a:rPr>
            <a:t>。</a:t>
          </a:r>
          <a:endParaRPr lang="ja-JP" altLang="ja-JP" sz="1400">
            <a:effectLst/>
          </a:endParaRPr>
        </a:p>
        <a:p>
          <a:r>
            <a:rPr lang="ja-JP" altLang="ja-JP" sz="1100">
              <a:effectLst/>
              <a:latin typeface="+mn-lt"/>
              <a:ea typeface="+mn-ea"/>
              <a:cs typeface="+mn-cs"/>
            </a:rPr>
            <a:t>実質単年度収支については、各年度の財政事情によりバラつきはあるものの、</a:t>
          </a:r>
          <a:r>
            <a:rPr lang="ja-JP" altLang="en-US" sz="1100">
              <a:effectLst/>
              <a:latin typeface="+mn-lt"/>
              <a:ea typeface="+mn-ea"/>
              <a:cs typeface="+mn-cs"/>
            </a:rPr>
            <a:t>前年度に引き続き</a:t>
          </a:r>
          <a:r>
            <a:rPr lang="ja-JP" altLang="ja-JP" sz="1100">
              <a:effectLst/>
              <a:latin typeface="+mn-lt"/>
              <a:ea typeface="+mn-ea"/>
              <a:cs typeface="+mn-cs"/>
            </a:rPr>
            <a:t>平成</a:t>
          </a:r>
          <a:r>
            <a:rPr lang="en-US" altLang="ja-JP" sz="1100">
              <a:effectLst/>
              <a:latin typeface="+mn-lt"/>
              <a:ea typeface="+mn-ea"/>
              <a:cs typeface="+mn-cs"/>
            </a:rPr>
            <a:t>23</a:t>
          </a:r>
          <a:r>
            <a:rPr lang="ja-JP" altLang="ja-JP" sz="1100">
              <a:effectLst/>
              <a:latin typeface="+mn-lt"/>
              <a:ea typeface="+mn-ea"/>
              <a:cs typeface="+mn-cs"/>
            </a:rPr>
            <a:t>年度において</a:t>
          </a:r>
          <a:r>
            <a:rPr lang="ja-JP" altLang="en-US" sz="1100">
              <a:effectLst/>
              <a:latin typeface="+mn-lt"/>
              <a:ea typeface="+mn-ea"/>
              <a:cs typeface="+mn-cs"/>
            </a:rPr>
            <a:t>も</a:t>
          </a:r>
          <a:r>
            <a:rPr lang="ja-JP" altLang="ja-JP" sz="1100">
              <a:effectLst/>
              <a:latin typeface="+mn-lt"/>
              <a:ea typeface="+mn-ea"/>
              <a:cs typeface="+mn-cs"/>
            </a:rPr>
            <a:t>財政調整基金の取り崩しを行わずに財政運営ができたことにより、実質単年度収支は黒字と</a:t>
          </a:r>
          <a:r>
            <a:rPr lang="ja-JP" altLang="en-US" sz="1100">
              <a:effectLst/>
              <a:latin typeface="+mn-lt"/>
              <a:ea typeface="+mn-ea"/>
              <a:cs typeface="+mn-cs"/>
            </a:rPr>
            <a:t>なった</a:t>
          </a:r>
          <a:r>
            <a:rPr lang="ja-JP" altLang="ja-JP" sz="1100">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30929" name="Chart 5">
          <a:extLst>
            <a:ext uri="{FF2B5EF4-FFF2-40B4-BE49-F238E27FC236}">
              <a16:creationId xmlns:a16="http://schemas.microsoft.com/office/drawing/2014/main" id="{14961C08-8559-46C5-8052-4F2D055504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30930" name="正方形/長方形 3">
          <a:extLst>
            <a:ext uri="{FF2B5EF4-FFF2-40B4-BE49-F238E27FC236}">
              <a16:creationId xmlns:a16="http://schemas.microsoft.com/office/drawing/2014/main" id="{B32751CD-57E0-4C99-8B75-333B211A9D5A}"/>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a:extLst>
            <a:ext uri="{FF2B5EF4-FFF2-40B4-BE49-F238E27FC236}">
              <a16:creationId xmlns:a16="http://schemas.microsoft.com/office/drawing/2014/main" id="{51143EFD-BCA4-4795-AA8F-C410F1702112}"/>
            </a:ext>
          </a:extLst>
        </xdr:cNvPr>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a:extLst>
            <a:ext uri="{FF2B5EF4-FFF2-40B4-BE49-F238E27FC236}">
              <a16:creationId xmlns:a16="http://schemas.microsoft.com/office/drawing/2014/main" id="{E583C7AC-8FD5-4AD0-B235-91E4D88ED254}"/>
            </a:ext>
          </a:extLst>
        </xdr:cNvPr>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a:extLst>
            <a:ext uri="{FF2B5EF4-FFF2-40B4-BE49-F238E27FC236}">
              <a16:creationId xmlns:a16="http://schemas.microsoft.com/office/drawing/2014/main" id="{6F37A0B0-AED4-427C-82DC-F83BE0BBFA36}"/>
            </a:ext>
          </a:extLst>
        </xdr:cNvPr>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a:extLst>
            <a:ext uri="{FF2B5EF4-FFF2-40B4-BE49-F238E27FC236}">
              <a16:creationId xmlns:a16="http://schemas.microsoft.com/office/drawing/2014/main" id="{0FE472E7-BFC0-4F9B-8FE8-12C056237F72}"/>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a:extLst>
            <a:ext uri="{FF2B5EF4-FFF2-40B4-BE49-F238E27FC236}">
              <a16:creationId xmlns:a16="http://schemas.microsoft.com/office/drawing/2014/main" id="{77A423DC-3C7A-4FF7-B851-6A04F4719216}"/>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新潟県胎内市</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a:extLst>
            <a:ext uri="{FF2B5EF4-FFF2-40B4-BE49-F238E27FC236}">
              <a16:creationId xmlns:a16="http://schemas.microsoft.com/office/drawing/2014/main" id="{26234C6D-5A8D-4909-9F53-FA32BBA4D9F8}"/>
            </a:ext>
          </a:extLst>
        </xdr:cNvPr>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a:extLst>
            <a:ext uri="{FF2B5EF4-FFF2-40B4-BE49-F238E27FC236}">
              <a16:creationId xmlns:a16="http://schemas.microsoft.com/office/drawing/2014/main" id="{2712C161-D224-4C28-8CC0-1E26944964D5}"/>
            </a:ext>
          </a:extLst>
        </xdr:cNvPr>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nSpc>
              <a:spcPts val="1300"/>
            </a:lnSpc>
          </a:pPr>
          <a:r>
            <a:rPr lang="ja-JP" altLang="ja-JP" sz="1200">
              <a:effectLst/>
              <a:latin typeface="+mn-lt"/>
              <a:ea typeface="+mn-ea"/>
              <a:cs typeface="+mn-cs"/>
            </a:rPr>
            <a:t>平成</a:t>
          </a:r>
          <a:r>
            <a:rPr lang="en-US" altLang="ja-JP" sz="1200">
              <a:effectLst/>
              <a:latin typeface="+mn-lt"/>
              <a:ea typeface="+mn-ea"/>
              <a:cs typeface="+mn-cs"/>
            </a:rPr>
            <a:t>19</a:t>
          </a:r>
          <a:r>
            <a:rPr lang="ja-JP" altLang="ja-JP" sz="1200">
              <a:effectLst/>
              <a:latin typeface="+mn-lt"/>
              <a:ea typeface="+mn-ea"/>
              <a:cs typeface="+mn-cs"/>
            </a:rPr>
            <a:t>年度の老人保険事業特別会計の赤字を最後にその後改善が見られ、平成</a:t>
          </a:r>
          <a:r>
            <a:rPr lang="en-US" altLang="ja-JP" sz="1200">
              <a:effectLst/>
              <a:latin typeface="+mn-lt"/>
              <a:ea typeface="+mn-ea"/>
              <a:cs typeface="+mn-cs"/>
            </a:rPr>
            <a:t>20</a:t>
          </a:r>
          <a:r>
            <a:rPr lang="ja-JP" altLang="ja-JP" sz="1200">
              <a:effectLst/>
              <a:latin typeface="+mn-lt"/>
              <a:ea typeface="+mn-ea"/>
              <a:cs typeface="+mn-cs"/>
            </a:rPr>
            <a:t>年度以降全ての会計で赤字は発生してい</a:t>
          </a:r>
          <a:r>
            <a:rPr lang="ja-JP" altLang="en-US" sz="1200">
              <a:effectLst/>
              <a:latin typeface="+mn-lt"/>
              <a:ea typeface="+mn-ea"/>
              <a:cs typeface="+mn-cs"/>
            </a:rPr>
            <a:t>ない</a:t>
          </a:r>
          <a:r>
            <a:rPr lang="ja-JP" altLang="ja-JP" sz="1200">
              <a:effectLst/>
              <a:latin typeface="+mn-lt"/>
              <a:ea typeface="+mn-ea"/>
              <a:cs typeface="+mn-cs"/>
            </a:rPr>
            <a:t>。</a:t>
          </a:r>
          <a:r>
            <a:rPr lang="en-US" altLang="ja-JP" sz="1200">
              <a:effectLst/>
              <a:latin typeface="+mn-lt"/>
              <a:ea typeface="+mn-ea"/>
              <a:cs typeface="+mn-cs"/>
            </a:rPr>
            <a:t>22</a:t>
          </a:r>
          <a:r>
            <a:rPr lang="ja-JP" altLang="ja-JP" sz="1200">
              <a:effectLst/>
              <a:latin typeface="+mn-lt"/>
              <a:ea typeface="+mn-ea"/>
              <a:cs typeface="+mn-cs"/>
            </a:rPr>
            <a:t>年度</a:t>
          </a:r>
          <a:r>
            <a:rPr lang="ja-JP" altLang="en-US" sz="1200">
              <a:effectLst/>
              <a:latin typeface="+mn-lt"/>
              <a:ea typeface="+mn-ea"/>
              <a:cs typeface="+mn-cs"/>
            </a:rPr>
            <a:t>～</a:t>
          </a:r>
          <a:r>
            <a:rPr lang="en-US" altLang="ja-JP" sz="1200">
              <a:effectLst/>
              <a:latin typeface="+mn-lt"/>
              <a:ea typeface="+mn-ea"/>
              <a:cs typeface="+mn-cs"/>
            </a:rPr>
            <a:t>23</a:t>
          </a:r>
          <a:r>
            <a:rPr lang="ja-JP" altLang="en-US" sz="1200">
              <a:effectLst/>
              <a:latin typeface="+mn-lt"/>
              <a:ea typeface="+mn-ea"/>
              <a:cs typeface="+mn-cs"/>
            </a:rPr>
            <a:t>年度と</a:t>
          </a:r>
          <a:r>
            <a:rPr lang="ja-JP" altLang="ja-JP" sz="1200">
              <a:effectLst/>
              <a:latin typeface="+mn-lt"/>
              <a:ea typeface="+mn-ea"/>
              <a:cs typeface="+mn-cs"/>
            </a:rPr>
            <a:t>黒字額が</a:t>
          </a:r>
          <a:r>
            <a:rPr lang="ja-JP" altLang="en-US" sz="1200">
              <a:effectLst/>
              <a:latin typeface="+mn-lt"/>
              <a:ea typeface="+mn-ea"/>
              <a:cs typeface="+mn-cs"/>
            </a:rPr>
            <a:t>ほぼ横ばいだが、</a:t>
          </a:r>
          <a:r>
            <a:rPr lang="ja-JP" altLang="ja-JP" sz="1200" baseline="0">
              <a:effectLst/>
              <a:latin typeface="+mn-lt"/>
              <a:ea typeface="+mn-ea"/>
              <a:cs typeface="+mn-cs"/>
            </a:rPr>
            <a:t>一般会計からの各会計への繰出は依然として減らず、一般会計の負担は大きいため、今後は繰出対象会計の収入確保を念頭に置き、繰出額を減少させるよう努めていき</a:t>
          </a:r>
          <a:r>
            <a:rPr lang="ja-JP" altLang="en-US" sz="1200" baseline="0">
              <a:effectLst/>
              <a:latin typeface="+mn-lt"/>
              <a:ea typeface="+mn-ea"/>
              <a:cs typeface="+mn-cs"/>
            </a:rPr>
            <a:t>たい</a:t>
          </a:r>
          <a:r>
            <a:rPr lang="ja-JP" altLang="ja-JP" sz="1200" baseline="0">
              <a:effectLst/>
              <a:latin typeface="+mn-lt"/>
              <a:ea typeface="+mn-ea"/>
              <a:cs typeface="+mn-cs"/>
            </a:rPr>
            <a:t>。</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a:extLst>
            <a:ext uri="{FF2B5EF4-FFF2-40B4-BE49-F238E27FC236}">
              <a16:creationId xmlns:a16="http://schemas.microsoft.com/office/drawing/2014/main" id="{A25B03F6-3F4F-4186-8107-3A63353B27B9}"/>
            </a:ext>
          </a:extLst>
        </xdr:cNvPr>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30939" name="凡例1">
          <a:extLst>
            <a:ext uri="{FF2B5EF4-FFF2-40B4-BE49-F238E27FC236}">
              <a16:creationId xmlns:a16="http://schemas.microsoft.com/office/drawing/2014/main" id="{F970BF93-20E1-4BF7-9C11-17C1CE1EF1B8}"/>
            </a:ext>
          </a:extLst>
        </xdr:cNvPr>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30940" name="凡例2">
          <a:extLst>
            <a:ext uri="{FF2B5EF4-FFF2-40B4-BE49-F238E27FC236}">
              <a16:creationId xmlns:a16="http://schemas.microsoft.com/office/drawing/2014/main" id="{0A1EF11B-ACA3-41F1-BF7D-34086936E01F}"/>
            </a:ext>
          </a:extLst>
        </xdr:cNvPr>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30941" name="凡例3">
          <a:extLst>
            <a:ext uri="{FF2B5EF4-FFF2-40B4-BE49-F238E27FC236}">
              <a16:creationId xmlns:a16="http://schemas.microsoft.com/office/drawing/2014/main" id="{F8A96AAD-8178-4222-A5C5-FF6B6AC88AEF}"/>
            </a:ext>
          </a:extLst>
        </xdr:cNvPr>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30942" name="凡例4">
          <a:extLst>
            <a:ext uri="{FF2B5EF4-FFF2-40B4-BE49-F238E27FC236}">
              <a16:creationId xmlns:a16="http://schemas.microsoft.com/office/drawing/2014/main" id="{E3226128-706A-49BB-A9C3-B98E0FE3915F}"/>
            </a:ext>
          </a:extLst>
        </xdr:cNvPr>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30943" name="凡例5">
          <a:extLst>
            <a:ext uri="{FF2B5EF4-FFF2-40B4-BE49-F238E27FC236}">
              <a16:creationId xmlns:a16="http://schemas.microsoft.com/office/drawing/2014/main" id="{ADBD2643-9795-48DC-B509-B765214E2BB2}"/>
            </a:ext>
          </a:extLst>
        </xdr:cNvPr>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30944" name="凡例6">
          <a:extLst>
            <a:ext uri="{FF2B5EF4-FFF2-40B4-BE49-F238E27FC236}">
              <a16:creationId xmlns:a16="http://schemas.microsoft.com/office/drawing/2014/main" id="{6A3B24A8-DD51-4F5E-95FC-04CE952A960E}"/>
            </a:ext>
          </a:extLst>
        </xdr:cNvPr>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30945" name="凡例7">
          <a:extLst>
            <a:ext uri="{FF2B5EF4-FFF2-40B4-BE49-F238E27FC236}">
              <a16:creationId xmlns:a16="http://schemas.microsoft.com/office/drawing/2014/main" id="{314B4177-2379-4E01-B973-EBE0F12F36EE}"/>
            </a:ext>
          </a:extLst>
        </xdr:cNvPr>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30946" name="凡例8">
          <a:extLst>
            <a:ext uri="{FF2B5EF4-FFF2-40B4-BE49-F238E27FC236}">
              <a16:creationId xmlns:a16="http://schemas.microsoft.com/office/drawing/2014/main" id="{D22A50F5-B5F8-4E2E-B55B-9B3758E41FDE}"/>
            </a:ext>
          </a:extLst>
        </xdr:cNvPr>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30947" name="凡例9">
          <a:extLst>
            <a:ext uri="{FF2B5EF4-FFF2-40B4-BE49-F238E27FC236}">
              <a16:creationId xmlns:a16="http://schemas.microsoft.com/office/drawing/2014/main" id="{A441C83F-7CCE-47C8-85D5-C46076DCE4B3}"/>
            </a:ext>
          </a:extLst>
        </xdr:cNvPr>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30948" name="凡例10">
          <a:extLst>
            <a:ext uri="{FF2B5EF4-FFF2-40B4-BE49-F238E27FC236}">
              <a16:creationId xmlns:a16="http://schemas.microsoft.com/office/drawing/2014/main" id="{895C6A0F-9090-4039-AFD7-0C8C3A0DFCCB}"/>
            </a:ext>
          </a:extLst>
        </xdr:cNvPr>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a:extLst>
            <a:ext uri="{FF2B5EF4-FFF2-40B4-BE49-F238E27FC236}">
              <a16:creationId xmlns:a16="http://schemas.microsoft.com/office/drawing/2014/main" id="{3BDD04C0-33E5-4F15-959F-103463AF98C9}"/>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a:extLst>
            <a:ext uri="{FF2B5EF4-FFF2-40B4-BE49-F238E27FC236}">
              <a16:creationId xmlns:a16="http://schemas.microsoft.com/office/drawing/2014/main" id="{3B7960A5-F6EA-49B0-A523-69F09DD1CBA3}"/>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a:extLst>
            <a:ext uri="{FF2B5EF4-FFF2-40B4-BE49-F238E27FC236}">
              <a16:creationId xmlns:a16="http://schemas.microsoft.com/office/drawing/2014/main" id="{C192845C-BF98-4812-A89E-61139EBFC2D6}"/>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新潟県胎内市</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344184" name="Line 22">
          <a:extLst>
            <a:ext uri="{FF2B5EF4-FFF2-40B4-BE49-F238E27FC236}">
              <a16:creationId xmlns:a16="http://schemas.microsoft.com/office/drawing/2014/main" id="{4B8E2CE3-1299-43E9-95B1-C9C4A758467F}"/>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4185" name="Rectangle 23">
          <a:extLst>
            <a:ext uri="{FF2B5EF4-FFF2-40B4-BE49-F238E27FC236}">
              <a16:creationId xmlns:a16="http://schemas.microsoft.com/office/drawing/2014/main" id="{BD00D831-B118-49E9-B38B-1FB73EAF04A8}"/>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4186" name="Rectangle 24">
          <a:extLst>
            <a:ext uri="{FF2B5EF4-FFF2-40B4-BE49-F238E27FC236}">
              <a16:creationId xmlns:a16="http://schemas.microsoft.com/office/drawing/2014/main" id="{907D6555-35BD-49A8-B9C8-6295B1372595}"/>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4187" name="Rectangle 25">
          <a:extLst>
            <a:ext uri="{FF2B5EF4-FFF2-40B4-BE49-F238E27FC236}">
              <a16:creationId xmlns:a16="http://schemas.microsoft.com/office/drawing/2014/main" id="{AC45187F-7A1A-4E4D-AF5C-B0E53A2213E5}"/>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4188" name="Rectangle 26">
          <a:extLst>
            <a:ext uri="{FF2B5EF4-FFF2-40B4-BE49-F238E27FC236}">
              <a16:creationId xmlns:a16="http://schemas.microsoft.com/office/drawing/2014/main" id="{239A191F-676A-469E-83FD-D84A8D156D14}"/>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4189" name="Rectangle 27">
          <a:extLst>
            <a:ext uri="{FF2B5EF4-FFF2-40B4-BE49-F238E27FC236}">
              <a16:creationId xmlns:a16="http://schemas.microsoft.com/office/drawing/2014/main" id="{99771B71-FEA5-449C-9A4D-0BD3F8402E5F}"/>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4190" name="Rectangle 28">
          <a:extLst>
            <a:ext uri="{FF2B5EF4-FFF2-40B4-BE49-F238E27FC236}">
              <a16:creationId xmlns:a16="http://schemas.microsoft.com/office/drawing/2014/main" id="{6BD234DF-A504-4D7D-9FC9-FA3B820ED516}"/>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4191" name="Rectangle 29">
          <a:extLst>
            <a:ext uri="{FF2B5EF4-FFF2-40B4-BE49-F238E27FC236}">
              <a16:creationId xmlns:a16="http://schemas.microsoft.com/office/drawing/2014/main" id="{71BBDF68-2C68-4F29-89EF-9F3A0EA84E55}"/>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4192" name="Rectangle 30">
          <a:extLst>
            <a:ext uri="{FF2B5EF4-FFF2-40B4-BE49-F238E27FC236}">
              <a16:creationId xmlns:a16="http://schemas.microsoft.com/office/drawing/2014/main" id="{920576C9-1EFD-4EF7-BFB3-5CB9FE5258E2}"/>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4193" name="Line 31">
          <a:extLst>
            <a:ext uri="{FF2B5EF4-FFF2-40B4-BE49-F238E27FC236}">
              <a16:creationId xmlns:a16="http://schemas.microsoft.com/office/drawing/2014/main" id="{7866B6A0-4FDD-4D2C-81A1-CB69D29CDDE5}"/>
            </a:ext>
          </a:extLst>
        </xdr:cNvPr>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4194" name="Oval 32">
          <a:extLst>
            <a:ext uri="{FF2B5EF4-FFF2-40B4-BE49-F238E27FC236}">
              <a16:creationId xmlns:a16="http://schemas.microsoft.com/office/drawing/2014/main" id="{BFAD9EDA-E375-4E50-8B42-639F1D61CBFB}"/>
            </a:ext>
          </a:extLst>
        </xdr:cNvPr>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4195" name="Rectangle 87">
          <a:extLst>
            <a:ext uri="{FF2B5EF4-FFF2-40B4-BE49-F238E27FC236}">
              <a16:creationId xmlns:a16="http://schemas.microsoft.com/office/drawing/2014/main" id="{38A0427C-8035-4A97-A3D9-8FF4F2169302}"/>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a:extLst>
            <a:ext uri="{FF2B5EF4-FFF2-40B4-BE49-F238E27FC236}">
              <a16:creationId xmlns:a16="http://schemas.microsoft.com/office/drawing/2014/main" id="{FC8834D4-1888-4F19-921E-80A8D6712C66}"/>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4197" name="Chart 90">
          <a:extLst>
            <a:ext uri="{FF2B5EF4-FFF2-40B4-BE49-F238E27FC236}">
              <a16:creationId xmlns:a16="http://schemas.microsoft.com/office/drawing/2014/main" id="{2C9D9755-B646-43D1-8321-22B32653CD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a:extLst>
            <a:ext uri="{FF2B5EF4-FFF2-40B4-BE49-F238E27FC236}">
              <a16:creationId xmlns:a16="http://schemas.microsoft.com/office/drawing/2014/main" id="{75861182-2C55-4F3E-8F4D-47EEAD75BD82}"/>
            </a:ext>
          </a:extLst>
        </xdr:cNvPr>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a:extLst>
            <a:ext uri="{FF2B5EF4-FFF2-40B4-BE49-F238E27FC236}">
              <a16:creationId xmlns:a16="http://schemas.microsoft.com/office/drawing/2014/main" id="{0B538AF1-FC76-4106-8C0B-7FB067BAFE50}"/>
            </a:ext>
          </a:extLst>
        </xdr:cNvPr>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nSpc>
              <a:spcPts val="1300"/>
            </a:lnSpc>
          </a:pPr>
          <a:r>
            <a:rPr lang="ja-JP" altLang="ja-JP" sz="1100" b="0" i="0" baseline="0">
              <a:effectLst/>
              <a:latin typeface="+mn-lt"/>
              <a:ea typeface="+mn-ea"/>
              <a:cs typeface="+mn-cs"/>
            </a:rPr>
            <a:t>実質公債費比率は平成</a:t>
          </a:r>
          <a:r>
            <a:rPr lang="en-US" altLang="ja-JP" sz="1100" b="0" i="0" baseline="0">
              <a:effectLst/>
              <a:latin typeface="+mn-lt"/>
              <a:ea typeface="+mn-ea"/>
              <a:cs typeface="+mn-cs"/>
            </a:rPr>
            <a:t>22</a:t>
          </a:r>
          <a:r>
            <a:rPr lang="ja-JP" altLang="ja-JP" sz="1100" b="0" i="0" baseline="0">
              <a:effectLst/>
              <a:latin typeface="+mn-lt"/>
              <a:ea typeface="+mn-ea"/>
              <a:cs typeface="+mn-cs"/>
            </a:rPr>
            <a:t>年度比</a:t>
          </a:r>
          <a:r>
            <a:rPr lang="en-US" altLang="ja-JP" sz="1100" b="0" i="0" baseline="0">
              <a:effectLst/>
              <a:latin typeface="+mn-lt"/>
              <a:ea typeface="+mn-ea"/>
              <a:cs typeface="+mn-cs"/>
            </a:rPr>
            <a:t>0.6</a:t>
          </a:r>
          <a:r>
            <a:rPr lang="ja-JP" altLang="ja-JP" sz="1100" b="0" i="0" baseline="0">
              <a:effectLst/>
              <a:latin typeface="+mn-lt"/>
              <a:ea typeface="+mn-ea"/>
              <a:cs typeface="+mn-cs"/>
            </a:rPr>
            <a:t>％の減少とな</a:t>
          </a:r>
          <a:r>
            <a:rPr lang="ja-JP" altLang="en-US" sz="1100" b="0" i="0" baseline="0">
              <a:effectLst/>
              <a:latin typeface="+mn-lt"/>
              <a:ea typeface="+mn-ea"/>
              <a:cs typeface="+mn-cs"/>
            </a:rPr>
            <a:t>った</a:t>
          </a:r>
          <a:r>
            <a:rPr lang="ja-JP" altLang="ja-JP" sz="1100" b="0" i="0" baseline="0">
              <a:effectLst/>
              <a:latin typeface="+mn-lt"/>
              <a:ea typeface="+mn-ea"/>
              <a:cs typeface="+mn-cs"/>
            </a:rPr>
            <a:t>。その要因である元利償還金額も</a:t>
          </a:r>
          <a:r>
            <a:rPr lang="en-US" altLang="ja-JP" sz="1100" b="0" i="0" baseline="0">
              <a:effectLst/>
              <a:latin typeface="+mn-lt"/>
              <a:ea typeface="+mn-ea"/>
              <a:cs typeface="+mn-cs"/>
            </a:rPr>
            <a:t>21</a:t>
          </a:r>
          <a:r>
            <a:rPr lang="ja-JP" altLang="ja-JP" sz="1100" b="0" i="0" baseline="0">
              <a:effectLst/>
              <a:latin typeface="+mn-lt"/>
              <a:ea typeface="+mn-ea"/>
              <a:cs typeface="+mn-cs"/>
            </a:rPr>
            <a:t>年度をピークとして、従前から行ってきた公債費負担適正化計画等の起債抑制策により減少傾向にあ</a:t>
          </a:r>
          <a:r>
            <a:rPr lang="ja-JP" altLang="en-US" sz="1100" b="0" i="0" baseline="0">
              <a:effectLst/>
              <a:latin typeface="+mn-lt"/>
              <a:ea typeface="+mn-ea"/>
              <a:cs typeface="+mn-cs"/>
            </a:rPr>
            <a:t>る</a:t>
          </a:r>
          <a:r>
            <a:rPr lang="ja-JP" altLang="ja-JP" sz="1100" b="0" i="0" baseline="0">
              <a:effectLst/>
              <a:latin typeface="+mn-lt"/>
              <a:ea typeface="+mn-ea"/>
              <a:cs typeface="+mn-cs"/>
            </a:rPr>
            <a:t>。しかし</a:t>
          </a:r>
          <a:r>
            <a:rPr lang="ja-JP" altLang="en-US" sz="1100" b="0" i="0" baseline="0">
              <a:effectLst/>
              <a:latin typeface="+mn-lt"/>
              <a:ea typeface="+mn-ea"/>
              <a:cs typeface="+mn-cs"/>
            </a:rPr>
            <a:t>ながら</a:t>
          </a:r>
          <a:r>
            <a:rPr lang="ja-JP" altLang="ja-JP" sz="1100" b="0" i="0" baseline="0">
              <a:effectLst/>
              <a:latin typeface="+mn-lt"/>
              <a:ea typeface="+mn-ea"/>
              <a:cs typeface="+mn-cs"/>
            </a:rPr>
            <a:t>、公営企業債の元利償還金に対する繰入金</a:t>
          </a:r>
          <a:r>
            <a:rPr lang="ja-JP" altLang="en-US" sz="1100" b="0" i="0" baseline="0">
              <a:effectLst/>
              <a:latin typeface="+mn-lt"/>
              <a:ea typeface="+mn-ea"/>
              <a:cs typeface="+mn-cs"/>
            </a:rPr>
            <a:t>について増加する要因があるため、今後より一層の繰入金の推移について注視していくことが必要である。ただ</a:t>
          </a:r>
          <a:r>
            <a:rPr lang="ja-JP" altLang="ja-JP" sz="1100" b="0" i="0" baseline="0">
              <a:effectLst/>
              <a:latin typeface="+mn-lt"/>
              <a:ea typeface="+mn-ea"/>
              <a:cs typeface="+mn-cs"/>
            </a:rPr>
            <a:t>、全体としては、普通交付税に措置される算入公債費等も臨時財政対策債や合併特例債など財政運営に有利な地方債の発行により増加傾向にあるため、実質公債費比率の分子となる額も減少傾向</a:t>
          </a:r>
          <a:r>
            <a:rPr lang="ja-JP" altLang="en-US" sz="1100" b="0" i="0" baseline="0">
              <a:effectLst/>
              <a:latin typeface="+mn-lt"/>
              <a:ea typeface="+mn-ea"/>
              <a:cs typeface="+mn-cs"/>
            </a:rPr>
            <a:t>である</a:t>
          </a:r>
          <a:r>
            <a:rPr lang="ja-JP" altLang="ja-JP" sz="1100" b="0" i="0" baseline="0">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9305" name="Chart 5">
          <a:extLst>
            <a:ext uri="{FF2B5EF4-FFF2-40B4-BE49-F238E27FC236}">
              <a16:creationId xmlns:a16="http://schemas.microsoft.com/office/drawing/2014/main" id="{C29A2FA3-2D94-435B-91D3-66A75CC838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9306" name="正方形/長方形 3">
          <a:extLst>
            <a:ext uri="{FF2B5EF4-FFF2-40B4-BE49-F238E27FC236}">
              <a16:creationId xmlns:a16="http://schemas.microsoft.com/office/drawing/2014/main" id="{432EC259-ED28-4829-8A60-9866018AFF1C}"/>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a:extLst>
            <a:ext uri="{FF2B5EF4-FFF2-40B4-BE49-F238E27FC236}">
              <a16:creationId xmlns:a16="http://schemas.microsoft.com/office/drawing/2014/main" id="{79FEBC01-AEB6-46D2-87F2-BAF7C63688AE}"/>
            </a:ext>
          </a:extLst>
        </xdr:cNvPr>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9308" name="正方形/長方形 36" descr="右上がり対角線 (太)">
          <a:extLst>
            <a:ext uri="{FF2B5EF4-FFF2-40B4-BE49-F238E27FC236}">
              <a16:creationId xmlns:a16="http://schemas.microsoft.com/office/drawing/2014/main" id="{0EBA0F5C-5BD4-4F2E-B7C8-D2FC44090414}"/>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9309" name="正方形/長方形 37" descr="右下がり対角線 (太)">
          <a:extLst>
            <a:ext uri="{FF2B5EF4-FFF2-40B4-BE49-F238E27FC236}">
              <a16:creationId xmlns:a16="http://schemas.microsoft.com/office/drawing/2014/main" id="{EF5ADD05-6A87-49DA-A0A2-C9D9067E5595}"/>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9310" name="正方形/長方形 38" descr="右上がり対角線 (太)">
          <a:extLst>
            <a:ext uri="{FF2B5EF4-FFF2-40B4-BE49-F238E27FC236}">
              <a16:creationId xmlns:a16="http://schemas.microsoft.com/office/drawing/2014/main" id="{9178CE24-2453-46EB-AC8D-5DF6D1E70C99}"/>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9311" name="正方形/長方形 39" descr="右下がり対角線 (太)">
          <a:extLst>
            <a:ext uri="{FF2B5EF4-FFF2-40B4-BE49-F238E27FC236}">
              <a16:creationId xmlns:a16="http://schemas.microsoft.com/office/drawing/2014/main" id="{E3318EF0-20FE-4C2D-A7AF-797A79743A45}"/>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9312" name="正方形/長方形 40" descr="右上がり対角線 (太)">
          <a:extLst>
            <a:ext uri="{FF2B5EF4-FFF2-40B4-BE49-F238E27FC236}">
              <a16:creationId xmlns:a16="http://schemas.microsoft.com/office/drawing/2014/main" id="{64F10CB6-429A-45FE-A4F5-46BC227332DE}"/>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9313" name="正方形/長方形 41" descr="右下がり対角線 (太)">
          <a:extLst>
            <a:ext uri="{FF2B5EF4-FFF2-40B4-BE49-F238E27FC236}">
              <a16:creationId xmlns:a16="http://schemas.microsoft.com/office/drawing/2014/main" id="{C0B9ED39-25A0-4E1E-8701-AAA6FA068946}"/>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9314" name="正方形/長方形 42" descr="右上がり対角線 (太)">
          <a:extLst>
            <a:ext uri="{FF2B5EF4-FFF2-40B4-BE49-F238E27FC236}">
              <a16:creationId xmlns:a16="http://schemas.microsoft.com/office/drawing/2014/main" id="{041F8C67-F781-4087-9CA2-4251D6147F85}"/>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9315" name="正方形/長方形 43" descr="右下がり対角線 (太)">
          <a:extLst>
            <a:ext uri="{FF2B5EF4-FFF2-40B4-BE49-F238E27FC236}">
              <a16:creationId xmlns:a16="http://schemas.microsoft.com/office/drawing/2014/main" id="{4651963B-5FA5-4390-BD01-EC016D5086EF}"/>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9316" name="正方形/長方形 44" descr="右上がり対角線 (太)">
          <a:extLst>
            <a:ext uri="{FF2B5EF4-FFF2-40B4-BE49-F238E27FC236}">
              <a16:creationId xmlns:a16="http://schemas.microsoft.com/office/drawing/2014/main" id="{E3C31556-783A-492C-B4BC-8092422327E9}"/>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9317" name="正方形/長方形 45" descr="右下がり対角線 (太)">
          <a:extLst>
            <a:ext uri="{FF2B5EF4-FFF2-40B4-BE49-F238E27FC236}">
              <a16:creationId xmlns:a16="http://schemas.microsoft.com/office/drawing/2014/main" id="{0EF28709-2343-41BF-BE14-7152FB1A0F33}"/>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9318" name="正方形/長方形 46" descr="右上がり対角線 (太)">
          <a:extLst>
            <a:ext uri="{FF2B5EF4-FFF2-40B4-BE49-F238E27FC236}">
              <a16:creationId xmlns:a16="http://schemas.microsoft.com/office/drawing/2014/main" id="{E0881787-B61B-48BC-ADA4-77DB4B1C2EB2}"/>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9319" name="直線コネクタ 20">
          <a:extLst>
            <a:ext uri="{FF2B5EF4-FFF2-40B4-BE49-F238E27FC236}">
              <a16:creationId xmlns:a16="http://schemas.microsoft.com/office/drawing/2014/main" id="{70032BFB-1B2A-4503-83D6-E33B59192BE5}"/>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9320" name="Oval 182">
          <a:extLst>
            <a:ext uri="{FF2B5EF4-FFF2-40B4-BE49-F238E27FC236}">
              <a16:creationId xmlns:a16="http://schemas.microsoft.com/office/drawing/2014/main" id="{A09808D6-F831-415B-9ECD-1274C06471AB}"/>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a:extLst>
            <a:ext uri="{FF2B5EF4-FFF2-40B4-BE49-F238E27FC236}">
              <a16:creationId xmlns:a16="http://schemas.microsoft.com/office/drawing/2014/main" id="{D7EA13D6-BB7A-432A-A9DC-8FCB82B66E62}"/>
            </a:ext>
          </a:extLst>
        </xdr:cNvPr>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a:extLst>
            <a:ext uri="{FF2B5EF4-FFF2-40B4-BE49-F238E27FC236}">
              <a16:creationId xmlns:a16="http://schemas.microsoft.com/office/drawing/2014/main" id="{0888D1E8-5E6D-431E-86AC-8AEC7AABAE67}"/>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a:extLst>
            <a:ext uri="{FF2B5EF4-FFF2-40B4-BE49-F238E27FC236}">
              <a16:creationId xmlns:a16="http://schemas.microsoft.com/office/drawing/2014/main" id="{298F8A44-AA5E-44A7-ABBA-441B4116C819}"/>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新潟県胎内市</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299324" name="Line 22">
          <a:extLst>
            <a:ext uri="{FF2B5EF4-FFF2-40B4-BE49-F238E27FC236}">
              <a16:creationId xmlns:a16="http://schemas.microsoft.com/office/drawing/2014/main" id="{82C4CA57-6560-4764-996D-785E335FE88A}"/>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a:extLst>
            <a:ext uri="{FF2B5EF4-FFF2-40B4-BE49-F238E27FC236}">
              <a16:creationId xmlns:a16="http://schemas.microsoft.com/office/drawing/2014/main" id="{2C5CE5D2-12D0-45CA-B972-D2E637498B4A}"/>
            </a:ext>
          </a:extLst>
        </xdr:cNvPr>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a:extLst>
            <a:ext uri="{FF2B5EF4-FFF2-40B4-BE49-F238E27FC236}">
              <a16:creationId xmlns:a16="http://schemas.microsoft.com/office/drawing/2014/main" id="{AA165EE8-407F-4F59-A6FF-174E7C558623}"/>
            </a:ext>
          </a:extLst>
        </xdr:cNvPr>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100">
              <a:effectLst/>
              <a:latin typeface="+mn-lt"/>
              <a:ea typeface="+mn-ea"/>
              <a:cs typeface="+mn-cs"/>
            </a:rPr>
            <a:t>将来負担額は増加傾向となってい</a:t>
          </a:r>
          <a:r>
            <a:rPr lang="ja-JP" altLang="en-US" sz="1100">
              <a:effectLst/>
              <a:latin typeface="+mn-lt"/>
              <a:ea typeface="+mn-ea"/>
              <a:cs typeface="+mn-cs"/>
            </a:rPr>
            <a:t>る</a:t>
          </a:r>
          <a:r>
            <a:rPr lang="ja-JP" altLang="ja-JP" sz="1100">
              <a:effectLst/>
              <a:latin typeface="+mn-lt"/>
              <a:ea typeface="+mn-ea"/>
              <a:cs typeface="+mn-cs"/>
            </a:rPr>
            <a:t>。その原因としては、公営企業繰入見込額は</a:t>
          </a:r>
          <a:r>
            <a:rPr lang="en-US" altLang="ja-JP" sz="1100">
              <a:effectLst/>
              <a:latin typeface="+mn-lt"/>
              <a:ea typeface="+mn-ea"/>
              <a:cs typeface="+mn-cs"/>
            </a:rPr>
            <a:t>H19</a:t>
          </a:r>
          <a:r>
            <a:rPr lang="ja-JP" altLang="ja-JP" sz="1100">
              <a:effectLst/>
              <a:latin typeface="+mn-lt"/>
              <a:ea typeface="+mn-ea"/>
              <a:cs typeface="+mn-cs"/>
            </a:rPr>
            <a:t>をピークとしていったんは減少したが</a:t>
          </a:r>
          <a:r>
            <a:rPr lang="en-US" altLang="ja-JP" sz="1100">
              <a:effectLst/>
              <a:latin typeface="+mn-lt"/>
              <a:ea typeface="+mn-ea"/>
              <a:cs typeface="+mn-cs"/>
            </a:rPr>
            <a:t>H23</a:t>
          </a:r>
          <a:r>
            <a:rPr lang="ja-JP" altLang="ja-JP" sz="1100">
              <a:effectLst/>
              <a:latin typeface="+mn-lt"/>
              <a:ea typeface="+mn-ea"/>
              <a:cs typeface="+mn-cs"/>
            </a:rPr>
            <a:t>は前年比</a:t>
          </a:r>
          <a:r>
            <a:rPr lang="en-US" altLang="ja-JP" sz="1100">
              <a:effectLst/>
              <a:latin typeface="+mn-lt"/>
              <a:ea typeface="+mn-ea"/>
              <a:cs typeface="+mn-cs"/>
            </a:rPr>
            <a:t>672</a:t>
          </a:r>
          <a:r>
            <a:rPr lang="ja-JP" altLang="ja-JP" sz="1100">
              <a:effectLst/>
              <a:latin typeface="+mn-lt"/>
              <a:ea typeface="+mn-ea"/>
              <a:cs typeface="+mn-cs"/>
            </a:rPr>
            <a:t>百万円増加したこと、退職手当負担見込額が退職者増により積立不足となっていることなどが原因となってい</a:t>
          </a:r>
          <a:r>
            <a:rPr lang="ja-JP" altLang="en-US" sz="1100">
              <a:effectLst/>
              <a:latin typeface="+mn-lt"/>
              <a:ea typeface="+mn-ea"/>
              <a:cs typeface="+mn-cs"/>
            </a:rPr>
            <a:t>る</a:t>
          </a:r>
          <a:r>
            <a:rPr lang="ja-JP" altLang="ja-JP" sz="1100">
              <a:effectLst/>
              <a:latin typeface="+mn-lt"/>
              <a:ea typeface="+mn-ea"/>
              <a:cs typeface="+mn-cs"/>
            </a:rPr>
            <a:t>。今後については特別会計や公営企業会計の経営改善を図り繰出金を抑制することや、より一層の地方債借入抑制</a:t>
          </a:r>
          <a:r>
            <a:rPr lang="ja-JP" altLang="en-US" sz="1100">
              <a:effectLst/>
              <a:latin typeface="+mn-lt"/>
              <a:ea typeface="+mn-ea"/>
              <a:cs typeface="+mn-cs"/>
            </a:rPr>
            <a:t>等により</a:t>
          </a:r>
          <a:r>
            <a:rPr lang="ja-JP" altLang="ja-JP" sz="1100">
              <a:effectLst/>
              <a:latin typeface="+mn-lt"/>
              <a:ea typeface="+mn-ea"/>
              <a:cs typeface="+mn-cs"/>
            </a:rPr>
            <a:t>比率の減少</a:t>
          </a:r>
          <a:r>
            <a:rPr lang="ja-JP" altLang="en-US" sz="1100">
              <a:effectLst/>
              <a:latin typeface="+mn-lt"/>
              <a:ea typeface="+mn-ea"/>
              <a:cs typeface="+mn-cs"/>
            </a:rPr>
            <a:t>が</a:t>
          </a:r>
          <a:r>
            <a:rPr lang="ja-JP" altLang="ja-JP" sz="1100">
              <a:effectLst/>
              <a:latin typeface="+mn-lt"/>
              <a:ea typeface="+mn-ea"/>
              <a:cs typeface="+mn-cs"/>
            </a:rPr>
            <a:t>望ま</a:t>
          </a:r>
          <a:r>
            <a:rPr lang="ja-JP" altLang="en-US" sz="1100">
              <a:effectLst/>
              <a:latin typeface="+mn-lt"/>
              <a:ea typeface="+mn-ea"/>
              <a:cs typeface="+mn-cs"/>
            </a:rPr>
            <a:t>れる</a:t>
          </a:r>
          <a:r>
            <a:rPr lang="ja-JP" altLang="ja-JP" sz="1100">
              <a:effectLst/>
              <a:latin typeface="+mn-lt"/>
              <a:ea typeface="+mn-ea"/>
              <a:cs typeface="+mn-cs"/>
            </a:rPr>
            <a:t>。</a:t>
          </a:r>
          <a:endParaRPr lang="en-US" altLang="ja-JP" sz="1100">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en-US" altLang="ja-JP" sz="1100">
            <a:effectLst/>
            <a:latin typeface="+mn-lt"/>
            <a:ea typeface="+mn-ea"/>
            <a:cs typeface="+mn-cs"/>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退職手当負担見込額の算定に誤りがありましたので、下記のとおり</a:t>
          </a:r>
          <a:r>
            <a:rPr lang="en-US" altLang="ja-JP" sz="1100" b="0" i="0" baseline="0">
              <a:effectLst/>
              <a:latin typeface="+mn-lt"/>
              <a:ea typeface="+mn-ea"/>
              <a:cs typeface="+mn-cs"/>
            </a:rPr>
            <a:t> </a:t>
          </a:r>
          <a:r>
            <a:rPr lang="ja-JP" altLang="ja-JP" sz="1100" b="0" i="0" baseline="0">
              <a:effectLst/>
              <a:latin typeface="+mn-lt"/>
              <a:ea typeface="+mn-ea"/>
              <a:cs typeface="+mn-cs"/>
            </a:rPr>
            <a:t>訂正します。</a:t>
          </a:r>
          <a:endParaRPr lang="en-US" altLang="ja-JP" sz="1100" b="0" i="0" baseline="0">
            <a:effectLst/>
            <a:latin typeface="+mn-lt"/>
            <a:ea typeface="+mn-ea"/>
            <a:cs typeface="+mn-cs"/>
          </a:endParaRPr>
        </a:p>
        <a:p>
          <a:pPr rtl="0"/>
          <a:r>
            <a:rPr lang="en-US" altLang="ja-JP" sz="1100" b="0" i="0" baseline="0">
              <a:effectLst/>
              <a:latin typeface="+mn-lt"/>
              <a:ea typeface="+mn-ea"/>
              <a:cs typeface="+mn-cs"/>
            </a:rPr>
            <a:t>H19</a:t>
          </a:r>
          <a:r>
            <a:rPr lang="ja-JP" altLang="ja-JP" sz="1100" b="0" i="0" baseline="0">
              <a:effectLst/>
              <a:latin typeface="+mn-lt"/>
              <a:ea typeface="+mn-ea"/>
              <a:cs typeface="+mn-cs"/>
            </a:rPr>
            <a:t>年度　</a:t>
          </a:r>
          <a:endParaRPr lang="ja-JP" altLang="ja-JP">
            <a:effectLst/>
          </a:endParaRPr>
        </a:p>
        <a:p>
          <a:pPr rtl="0"/>
          <a:r>
            <a:rPr lang="ja-JP" altLang="ja-JP" sz="1100" b="0" i="0" baseline="0">
              <a:effectLst/>
              <a:latin typeface="+mn-lt"/>
              <a:ea typeface="+mn-ea"/>
              <a:cs typeface="+mn-cs"/>
            </a:rPr>
            <a:t>　　退職手当負担見込額　　</a:t>
          </a:r>
          <a:r>
            <a:rPr lang="en-US" altLang="ja-JP" sz="1100" b="0" i="0" baseline="0">
              <a:effectLst/>
              <a:latin typeface="+mn-lt"/>
              <a:ea typeface="+mn-ea"/>
              <a:cs typeface="+mn-cs"/>
            </a:rPr>
            <a:t>【</a:t>
          </a:r>
          <a:r>
            <a:rPr lang="ja-JP" altLang="ja-JP" sz="1100" b="0" i="0" baseline="0">
              <a:effectLst/>
              <a:latin typeface="+mn-lt"/>
              <a:ea typeface="+mn-ea"/>
              <a:cs typeface="+mn-cs"/>
            </a:rPr>
            <a:t>誤</a:t>
          </a:r>
          <a:r>
            <a:rPr lang="en-US" altLang="ja-JP" sz="1100" b="0" i="0" baseline="0">
              <a:effectLst/>
              <a:latin typeface="+mn-lt"/>
              <a:ea typeface="+mn-ea"/>
              <a:cs typeface="+mn-cs"/>
            </a:rPr>
            <a:t>】2,759</a:t>
          </a:r>
          <a:r>
            <a:rPr lang="ja-JP" altLang="ja-JP" sz="1100" b="0" i="0" baseline="0">
              <a:effectLst/>
              <a:latin typeface="+mn-lt"/>
              <a:ea typeface="+mn-ea"/>
              <a:cs typeface="+mn-cs"/>
            </a:rPr>
            <a:t>　→　</a:t>
          </a:r>
          <a:r>
            <a:rPr lang="en-US" altLang="ja-JP" sz="1100" b="0" i="0" baseline="0">
              <a:effectLst/>
              <a:latin typeface="+mn-lt"/>
              <a:ea typeface="+mn-ea"/>
              <a:cs typeface="+mn-cs"/>
            </a:rPr>
            <a:t>【</a:t>
          </a:r>
          <a:r>
            <a:rPr lang="ja-JP" altLang="ja-JP" sz="1100" b="0" i="0" baseline="0">
              <a:effectLst/>
              <a:latin typeface="+mn-lt"/>
              <a:ea typeface="+mn-ea"/>
              <a:cs typeface="+mn-cs"/>
            </a:rPr>
            <a:t>正</a:t>
          </a:r>
          <a:r>
            <a:rPr lang="en-US" altLang="ja-JP" sz="1100" b="0" i="0" baseline="0">
              <a:effectLst/>
              <a:latin typeface="+mn-lt"/>
              <a:ea typeface="+mn-ea"/>
              <a:cs typeface="+mn-cs"/>
            </a:rPr>
            <a:t>】3,757</a:t>
          </a:r>
          <a:endParaRPr lang="ja-JP" altLang="ja-JP">
            <a:effectLst/>
          </a:endParaRPr>
        </a:p>
        <a:p>
          <a:pPr rtl="0"/>
          <a:r>
            <a:rPr lang="ja-JP" altLang="ja-JP" sz="1100" b="0" i="0" baseline="0">
              <a:effectLst/>
              <a:latin typeface="+mn-lt"/>
              <a:ea typeface="+mn-ea"/>
              <a:cs typeface="+mn-cs"/>
            </a:rPr>
            <a:t>　　将来負担比率の分子　　</a:t>
          </a:r>
          <a:r>
            <a:rPr lang="en-US" altLang="ja-JP" sz="1100" b="0" i="0" baseline="0">
              <a:effectLst/>
              <a:latin typeface="+mn-lt"/>
              <a:ea typeface="+mn-ea"/>
              <a:cs typeface="+mn-cs"/>
            </a:rPr>
            <a:t>【</a:t>
          </a:r>
          <a:r>
            <a:rPr lang="ja-JP" altLang="ja-JP" sz="1100" b="0" i="0" baseline="0">
              <a:effectLst/>
              <a:latin typeface="+mn-lt"/>
              <a:ea typeface="+mn-ea"/>
              <a:cs typeface="+mn-cs"/>
            </a:rPr>
            <a:t>誤</a:t>
          </a:r>
          <a:r>
            <a:rPr lang="en-US" altLang="ja-JP" sz="1100" b="0" i="0" baseline="0">
              <a:effectLst/>
              <a:latin typeface="+mn-lt"/>
              <a:ea typeface="+mn-ea"/>
              <a:cs typeface="+mn-cs"/>
            </a:rPr>
            <a:t>】15,611 </a:t>
          </a:r>
          <a:r>
            <a:rPr lang="ja-JP" altLang="ja-JP" sz="1100" b="0" i="0" baseline="0">
              <a:effectLst/>
              <a:latin typeface="+mn-lt"/>
              <a:ea typeface="+mn-ea"/>
              <a:cs typeface="+mn-cs"/>
            </a:rPr>
            <a:t>→　</a:t>
          </a:r>
          <a:r>
            <a:rPr lang="en-US" altLang="ja-JP" sz="1100" b="0" i="0" baseline="0">
              <a:effectLst/>
              <a:latin typeface="+mn-lt"/>
              <a:ea typeface="+mn-ea"/>
              <a:cs typeface="+mn-cs"/>
            </a:rPr>
            <a:t>【</a:t>
          </a:r>
          <a:r>
            <a:rPr lang="ja-JP" altLang="ja-JP" sz="1100" b="0" i="0" baseline="0">
              <a:effectLst/>
              <a:latin typeface="+mn-lt"/>
              <a:ea typeface="+mn-ea"/>
              <a:cs typeface="+mn-cs"/>
            </a:rPr>
            <a:t>正</a:t>
          </a:r>
          <a:r>
            <a:rPr lang="en-US" altLang="ja-JP" sz="1100" b="0" i="0" baseline="0">
              <a:effectLst/>
              <a:latin typeface="+mn-lt"/>
              <a:ea typeface="+mn-ea"/>
              <a:cs typeface="+mn-cs"/>
            </a:rPr>
            <a:t>】16,609</a:t>
          </a:r>
          <a:endParaRPr lang="ja-JP" altLang="ja-JP">
            <a:effectLst/>
          </a:endParaRPr>
        </a:p>
        <a:p>
          <a:pPr rtl="0"/>
          <a:r>
            <a:rPr lang="en-US" altLang="ja-JP" sz="1100" b="0" i="0" baseline="0">
              <a:effectLst/>
              <a:latin typeface="+mn-lt"/>
              <a:ea typeface="+mn-ea"/>
              <a:cs typeface="+mn-cs"/>
            </a:rPr>
            <a:t> H20</a:t>
          </a:r>
          <a:r>
            <a:rPr lang="ja-JP" altLang="ja-JP" sz="1100" b="0" i="0" baseline="0">
              <a:effectLst/>
              <a:latin typeface="+mn-lt"/>
              <a:ea typeface="+mn-ea"/>
              <a:cs typeface="+mn-cs"/>
            </a:rPr>
            <a:t>年度　</a:t>
          </a:r>
          <a:endParaRPr lang="ja-JP" altLang="ja-JP">
            <a:effectLst/>
          </a:endParaRPr>
        </a:p>
        <a:p>
          <a:pPr rtl="0"/>
          <a:r>
            <a:rPr lang="ja-JP" altLang="ja-JP" sz="1100" b="0" i="0" baseline="0">
              <a:effectLst/>
              <a:latin typeface="+mn-lt"/>
              <a:ea typeface="+mn-ea"/>
              <a:cs typeface="+mn-cs"/>
            </a:rPr>
            <a:t>　　退職手当負担見込額　　</a:t>
          </a:r>
          <a:r>
            <a:rPr lang="en-US" altLang="ja-JP" sz="1100" b="0" i="0" baseline="0">
              <a:effectLst/>
              <a:latin typeface="+mn-lt"/>
              <a:ea typeface="+mn-ea"/>
              <a:cs typeface="+mn-cs"/>
            </a:rPr>
            <a:t>【</a:t>
          </a:r>
          <a:r>
            <a:rPr lang="ja-JP" altLang="ja-JP" sz="1100" b="0" i="0" baseline="0">
              <a:effectLst/>
              <a:latin typeface="+mn-lt"/>
              <a:ea typeface="+mn-ea"/>
              <a:cs typeface="+mn-cs"/>
            </a:rPr>
            <a:t>誤</a:t>
          </a:r>
          <a:r>
            <a:rPr lang="en-US" altLang="ja-JP" sz="1100" b="0" i="0" baseline="0">
              <a:effectLst/>
              <a:latin typeface="+mn-lt"/>
              <a:ea typeface="+mn-ea"/>
              <a:cs typeface="+mn-cs"/>
            </a:rPr>
            <a:t>】2,600</a:t>
          </a:r>
          <a:r>
            <a:rPr lang="ja-JP" altLang="ja-JP" sz="1100" b="0" i="0" baseline="0">
              <a:effectLst/>
              <a:latin typeface="+mn-lt"/>
              <a:ea typeface="+mn-ea"/>
              <a:cs typeface="+mn-cs"/>
            </a:rPr>
            <a:t>　→　</a:t>
          </a:r>
          <a:r>
            <a:rPr lang="en-US" altLang="ja-JP" sz="1100" b="0" i="0" baseline="0">
              <a:effectLst/>
              <a:latin typeface="+mn-lt"/>
              <a:ea typeface="+mn-ea"/>
              <a:cs typeface="+mn-cs"/>
            </a:rPr>
            <a:t>【</a:t>
          </a:r>
          <a:r>
            <a:rPr lang="ja-JP" altLang="ja-JP" sz="1100" b="0" i="0" baseline="0">
              <a:effectLst/>
              <a:latin typeface="+mn-lt"/>
              <a:ea typeface="+mn-ea"/>
              <a:cs typeface="+mn-cs"/>
            </a:rPr>
            <a:t>正</a:t>
          </a:r>
          <a:r>
            <a:rPr lang="en-US" altLang="ja-JP" sz="1100" b="0" i="0" baseline="0">
              <a:effectLst/>
              <a:latin typeface="+mn-lt"/>
              <a:ea typeface="+mn-ea"/>
              <a:cs typeface="+mn-cs"/>
            </a:rPr>
            <a:t>】3,801</a:t>
          </a:r>
          <a:endParaRPr lang="ja-JP" altLang="ja-JP">
            <a:effectLst/>
          </a:endParaRPr>
        </a:p>
        <a:p>
          <a:pPr rtl="0"/>
          <a:r>
            <a:rPr lang="ja-JP" altLang="ja-JP" sz="1100" b="0" i="0" baseline="0">
              <a:effectLst/>
              <a:latin typeface="+mn-lt"/>
              <a:ea typeface="+mn-ea"/>
              <a:cs typeface="+mn-cs"/>
            </a:rPr>
            <a:t>　　将来負担比率の分子　　</a:t>
          </a:r>
          <a:r>
            <a:rPr lang="en-US" altLang="ja-JP" sz="1100" b="0" i="0" baseline="0">
              <a:effectLst/>
              <a:latin typeface="+mn-lt"/>
              <a:ea typeface="+mn-ea"/>
              <a:cs typeface="+mn-cs"/>
            </a:rPr>
            <a:t>【</a:t>
          </a:r>
          <a:r>
            <a:rPr lang="ja-JP" altLang="ja-JP" sz="1100" b="0" i="0" baseline="0">
              <a:effectLst/>
              <a:latin typeface="+mn-lt"/>
              <a:ea typeface="+mn-ea"/>
              <a:cs typeface="+mn-cs"/>
            </a:rPr>
            <a:t>誤</a:t>
          </a:r>
          <a:r>
            <a:rPr lang="en-US" altLang="ja-JP" sz="1100" b="0" i="0" baseline="0">
              <a:effectLst/>
              <a:latin typeface="+mn-lt"/>
              <a:ea typeface="+mn-ea"/>
              <a:cs typeface="+mn-cs"/>
            </a:rPr>
            <a:t>】10,630 </a:t>
          </a:r>
          <a:r>
            <a:rPr lang="ja-JP" altLang="ja-JP" sz="1100" b="0" i="0" baseline="0">
              <a:effectLst/>
              <a:latin typeface="+mn-lt"/>
              <a:ea typeface="+mn-ea"/>
              <a:cs typeface="+mn-cs"/>
            </a:rPr>
            <a:t>→　</a:t>
          </a:r>
          <a:r>
            <a:rPr lang="en-US" altLang="ja-JP" sz="1100" b="0" i="0" baseline="0">
              <a:effectLst/>
              <a:latin typeface="+mn-lt"/>
              <a:ea typeface="+mn-ea"/>
              <a:cs typeface="+mn-cs"/>
            </a:rPr>
            <a:t>【</a:t>
          </a:r>
          <a:r>
            <a:rPr lang="ja-JP" altLang="ja-JP" sz="1100" b="0" i="0" baseline="0">
              <a:effectLst/>
              <a:latin typeface="+mn-lt"/>
              <a:ea typeface="+mn-ea"/>
              <a:cs typeface="+mn-cs"/>
            </a:rPr>
            <a:t>正</a:t>
          </a:r>
          <a:r>
            <a:rPr lang="en-US" altLang="ja-JP" sz="1100" b="0" i="0" baseline="0">
              <a:effectLst/>
              <a:latin typeface="+mn-lt"/>
              <a:ea typeface="+mn-ea"/>
              <a:cs typeface="+mn-cs"/>
            </a:rPr>
            <a:t>】11,830</a:t>
          </a:r>
          <a:endParaRPr lang="ja-JP" altLang="ja-JP">
            <a:effectLst/>
          </a:endParaRPr>
        </a:p>
        <a:p>
          <a:pPr rtl="0"/>
          <a:r>
            <a:rPr lang="en-US" altLang="ja-JP" sz="1100" b="0" i="0" baseline="0">
              <a:effectLst/>
              <a:latin typeface="+mn-lt"/>
              <a:ea typeface="+mn-ea"/>
              <a:cs typeface="+mn-cs"/>
            </a:rPr>
            <a:t> H21</a:t>
          </a:r>
          <a:r>
            <a:rPr lang="ja-JP" altLang="ja-JP" sz="1100" b="0" i="0" baseline="0">
              <a:effectLst/>
              <a:latin typeface="+mn-lt"/>
              <a:ea typeface="+mn-ea"/>
              <a:cs typeface="+mn-cs"/>
            </a:rPr>
            <a:t>年度</a:t>
          </a:r>
          <a:endParaRPr lang="ja-JP" altLang="ja-JP">
            <a:effectLst/>
          </a:endParaRPr>
        </a:p>
        <a:p>
          <a:pPr rtl="0"/>
          <a:r>
            <a:rPr lang="ja-JP" altLang="ja-JP" sz="1100" b="0" i="0" baseline="0">
              <a:effectLst/>
              <a:latin typeface="+mn-lt"/>
              <a:ea typeface="+mn-ea"/>
              <a:cs typeface="+mn-cs"/>
            </a:rPr>
            <a:t>　　退職手当負担見込額　　</a:t>
          </a:r>
          <a:r>
            <a:rPr lang="en-US" altLang="ja-JP" sz="1100" b="0" i="0" baseline="0">
              <a:effectLst/>
              <a:latin typeface="+mn-lt"/>
              <a:ea typeface="+mn-ea"/>
              <a:cs typeface="+mn-cs"/>
            </a:rPr>
            <a:t>【</a:t>
          </a:r>
          <a:r>
            <a:rPr lang="ja-JP" altLang="ja-JP" sz="1100" b="0" i="0" baseline="0">
              <a:effectLst/>
              <a:latin typeface="+mn-lt"/>
              <a:ea typeface="+mn-ea"/>
              <a:cs typeface="+mn-cs"/>
            </a:rPr>
            <a:t>誤</a:t>
          </a:r>
          <a:r>
            <a:rPr lang="en-US" altLang="ja-JP" sz="1100" b="0" i="0" baseline="0">
              <a:effectLst/>
              <a:latin typeface="+mn-lt"/>
              <a:ea typeface="+mn-ea"/>
              <a:cs typeface="+mn-cs"/>
            </a:rPr>
            <a:t>】2,455</a:t>
          </a:r>
          <a:r>
            <a:rPr lang="ja-JP" altLang="ja-JP" sz="1100" b="0" i="0" baseline="0">
              <a:effectLst/>
              <a:latin typeface="+mn-lt"/>
              <a:ea typeface="+mn-ea"/>
              <a:cs typeface="+mn-cs"/>
            </a:rPr>
            <a:t>　→　</a:t>
          </a:r>
          <a:r>
            <a:rPr lang="en-US" altLang="ja-JP" sz="1100" b="0" i="0" baseline="0">
              <a:effectLst/>
              <a:latin typeface="+mn-lt"/>
              <a:ea typeface="+mn-ea"/>
              <a:cs typeface="+mn-cs"/>
            </a:rPr>
            <a:t>【</a:t>
          </a:r>
          <a:r>
            <a:rPr lang="ja-JP" altLang="ja-JP" sz="1100" b="0" i="0" baseline="0">
              <a:effectLst/>
              <a:latin typeface="+mn-lt"/>
              <a:ea typeface="+mn-ea"/>
              <a:cs typeface="+mn-cs"/>
            </a:rPr>
            <a:t>正</a:t>
          </a:r>
          <a:r>
            <a:rPr lang="en-US" altLang="ja-JP" sz="1100" b="0" i="0" baseline="0">
              <a:effectLst/>
              <a:latin typeface="+mn-lt"/>
              <a:ea typeface="+mn-ea"/>
              <a:cs typeface="+mn-cs"/>
            </a:rPr>
            <a:t>】3,776</a:t>
          </a:r>
          <a:endParaRPr lang="ja-JP" altLang="ja-JP">
            <a:effectLst/>
          </a:endParaRPr>
        </a:p>
        <a:p>
          <a:pPr rtl="0"/>
          <a:r>
            <a:rPr lang="ja-JP" altLang="ja-JP" sz="1100" b="0" i="0" baseline="0">
              <a:effectLst/>
              <a:latin typeface="+mn-lt"/>
              <a:ea typeface="+mn-ea"/>
              <a:cs typeface="+mn-cs"/>
            </a:rPr>
            <a:t>　　将来負担比率の分子　　</a:t>
          </a:r>
          <a:r>
            <a:rPr lang="en-US" altLang="ja-JP" sz="1100" b="0" i="0" baseline="0">
              <a:effectLst/>
              <a:latin typeface="+mn-lt"/>
              <a:ea typeface="+mn-ea"/>
              <a:cs typeface="+mn-cs"/>
            </a:rPr>
            <a:t>【</a:t>
          </a:r>
          <a:r>
            <a:rPr lang="ja-JP" altLang="ja-JP" sz="1100" b="0" i="0" baseline="0">
              <a:effectLst/>
              <a:latin typeface="+mn-lt"/>
              <a:ea typeface="+mn-ea"/>
              <a:cs typeface="+mn-cs"/>
            </a:rPr>
            <a:t>誤</a:t>
          </a:r>
          <a:r>
            <a:rPr lang="en-US" altLang="ja-JP" sz="1100" b="0" i="0" baseline="0">
              <a:effectLst/>
              <a:latin typeface="+mn-lt"/>
              <a:ea typeface="+mn-ea"/>
              <a:cs typeface="+mn-cs"/>
            </a:rPr>
            <a:t>】10,843 </a:t>
          </a:r>
          <a:r>
            <a:rPr lang="ja-JP" altLang="ja-JP" sz="1100" b="0" i="0" baseline="0">
              <a:effectLst/>
              <a:latin typeface="+mn-lt"/>
              <a:ea typeface="+mn-ea"/>
              <a:cs typeface="+mn-cs"/>
            </a:rPr>
            <a:t>→　</a:t>
          </a:r>
          <a:r>
            <a:rPr lang="en-US" altLang="ja-JP" sz="1100" b="0" i="0" baseline="0">
              <a:effectLst/>
              <a:latin typeface="+mn-lt"/>
              <a:ea typeface="+mn-ea"/>
              <a:cs typeface="+mn-cs"/>
            </a:rPr>
            <a:t>【</a:t>
          </a:r>
          <a:r>
            <a:rPr lang="ja-JP" altLang="ja-JP" sz="1100" b="0" i="0" baseline="0">
              <a:effectLst/>
              <a:latin typeface="+mn-lt"/>
              <a:ea typeface="+mn-ea"/>
              <a:cs typeface="+mn-cs"/>
            </a:rPr>
            <a:t>正</a:t>
          </a:r>
          <a:r>
            <a:rPr lang="en-US" altLang="ja-JP" sz="1100" b="0" i="0" baseline="0">
              <a:effectLst/>
              <a:latin typeface="+mn-lt"/>
              <a:ea typeface="+mn-ea"/>
              <a:cs typeface="+mn-cs"/>
            </a:rPr>
            <a:t>】12,164</a:t>
          </a:r>
        </a:p>
        <a:p>
          <a:pPr rtl="0"/>
          <a:endParaRPr lang="ja-JP" altLang="ja-JP">
            <a:effectLst/>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ja-JP" altLang="ja-JP" sz="1100">
            <a:effectLst/>
          </a:endParaRPr>
        </a:p>
        <a:p>
          <a:pPr algn="l" rtl="0">
            <a:lnSpc>
              <a:spcPts val="1300"/>
            </a:lnSpc>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DO56"/>
  <sheetViews>
    <sheetView showGridLines="0" tabSelected="1" zoomScale="85" zoomScaleNormal="8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512" t="s">
        <v>138</v>
      </c>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2"/>
      <c r="BE1" s="512"/>
      <c r="BF1" s="512"/>
      <c r="BG1" s="512"/>
      <c r="BH1" s="512"/>
      <c r="BI1" s="512"/>
      <c r="BJ1" s="512"/>
      <c r="BK1" s="512"/>
      <c r="BL1" s="512"/>
      <c r="BM1" s="512"/>
      <c r="BN1" s="512"/>
      <c r="BO1" s="512"/>
      <c r="BP1" s="512"/>
      <c r="BQ1" s="512"/>
      <c r="BR1" s="512"/>
      <c r="BS1" s="512"/>
      <c r="BT1" s="512"/>
      <c r="BU1" s="512"/>
      <c r="BV1" s="512"/>
      <c r="BW1" s="512"/>
      <c r="BX1" s="512"/>
      <c r="BY1" s="512"/>
      <c r="BZ1" s="512"/>
      <c r="CA1" s="512"/>
      <c r="CB1" s="512"/>
      <c r="CC1" s="512"/>
      <c r="CD1" s="512"/>
      <c r="CE1" s="512"/>
      <c r="CF1" s="512"/>
      <c r="CG1" s="512"/>
      <c r="CH1" s="512"/>
      <c r="CI1" s="512"/>
      <c r="CJ1" s="512"/>
      <c r="CK1" s="512"/>
      <c r="CL1" s="512"/>
      <c r="CM1" s="512"/>
      <c r="CN1" s="512"/>
      <c r="CO1" s="512"/>
      <c r="CP1" s="512"/>
      <c r="CQ1" s="512"/>
      <c r="CR1" s="512"/>
      <c r="CS1" s="512"/>
      <c r="CT1" s="512"/>
      <c r="CU1" s="512"/>
      <c r="CV1" s="512"/>
      <c r="CW1" s="512"/>
      <c r="CX1" s="512"/>
      <c r="CY1" s="512"/>
      <c r="CZ1" s="512"/>
      <c r="DA1" s="512"/>
      <c r="DB1" s="512"/>
      <c r="DC1" s="512"/>
      <c r="DD1" s="512"/>
      <c r="DE1" s="512"/>
      <c r="DF1" s="512"/>
      <c r="DG1" s="512"/>
      <c r="DH1" s="512"/>
      <c r="DI1" s="512"/>
      <c r="DJ1" s="135"/>
      <c r="DK1" s="135"/>
      <c r="DL1" s="135"/>
      <c r="DM1" s="135"/>
      <c r="DN1" s="135"/>
      <c r="DO1" s="135"/>
    </row>
    <row r="2" spans="1:119" ht="24.75" thickBot="1" x14ac:dyDescent="0.2">
      <c r="A2" s="134"/>
      <c r="B2" s="137" t="s">
        <v>139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13" t="s">
        <v>140</v>
      </c>
      <c r="C3" s="514"/>
      <c r="D3" s="514"/>
      <c r="E3" s="515"/>
      <c r="F3" s="515"/>
      <c r="G3" s="515"/>
      <c r="H3" s="515"/>
      <c r="I3" s="515"/>
      <c r="J3" s="515"/>
      <c r="K3" s="515"/>
      <c r="L3" s="515" t="s">
        <v>141</v>
      </c>
      <c r="M3" s="515"/>
      <c r="N3" s="515"/>
      <c r="O3" s="515"/>
      <c r="P3" s="515"/>
      <c r="Q3" s="515"/>
      <c r="R3" s="519"/>
      <c r="S3" s="519"/>
      <c r="T3" s="519"/>
      <c r="U3" s="519"/>
      <c r="V3" s="520"/>
      <c r="W3" s="477" t="s">
        <v>142</v>
      </c>
      <c r="X3" s="478"/>
      <c r="Y3" s="478"/>
      <c r="Z3" s="478"/>
      <c r="AA3" s="478"/>
      <c r="AB3" s="514"/>
      <c r="AC3" s="519" t="s">
        <v>143</v>
      </c>
      <c r="AD3" s="478"/>
      <c r="AE3" s="478"/>
      <c r="AF3" s="478"/>
      <c r="AG3" s="478"/>
      <c r="AH3" s="478"/>
      <c r="AI3" s="478"/>
      <c r="AJ3" s="478"/>
      <c r="AK3" s="478"/>
      <c r="AL3" s="479"/>
      <c r="AM3" s="477" t="s">
        <v>144</v>
      </c>
      <c r="AN3" s="478"/>
      <c r="AO3" s="478"/>
      <c r="AP3" s="478"/>
      <c r="AQ3" s="478"/>
      <c r="AR3" s="478"/>
      <c r="AS3" s="478"/>
      <c r="AT3" s="478"/>
      <c r="AU3" s="478"/>
      <c r="AV3" s="478"/>
      <c r="AW3" s="478"/>
      <c r="AX3" s="479"/>
      <c r="AY3" s="475" t="s">
        <v>91</v>
      </c>
      <c r="AZ3" s="476"/>
      <c r="BA3" s="476"/>
      <c r="BB3" s="476"/>
      <c r="BC3" s="476"/>
      <c r="BD3" s="476"/>
      <c r="BE3" s="476"/>
      <c r="BF3" s="476"/>
      <c r="BG3" s="476"/>
      <c r="BH3" s="476"/>
      <c r="BI3" s="476"/>
      <c r="BJ3" s="476"/>
      <c r="BK3" s="476"/>
      <c r="BL3" s="476"/>
      <c r="BM3" s="511"/>
      <c r="BN3" s="477" t="s">
        <v>145</v>
      </c>
      <c r="BO3" s="478"/>
      <c r="BP3" s="478"/>
      <c r="BQ3" s="478"/>
      <c r="BR3" s="478"/>
      <c r="BS3" s="478"/>
      <c r="BT3" s="478"/>
      <c r="BU3" s="479"/>
      <c r="BV3" s="477" t="s">
        <v>146</v>
      </c>
      <c r="BW3" s="478"/>
      <c r="BX3" s="478"/>
      <c r="BY3" s="478"/>
      <c r="BZ3" s="478"/>
      <c r="CA3" s="478"/>
      <c r="CB3" s="478"/>
      <c r="CC3" s="479"/>
      <c r="CD3" s="475" t="s">
        <v>91</v>
      </c>
      <c r="CE3" s="476"/>
      <c r="CF3" s="476"/>
      <c r="CG3" s="476"/>
      <c r="CH3" s="476"/>
      <c r="CI3" s="476"/>
      <c r="CJ3" s="476"/>
      <c r="CK3" s="476"/>
      <c r="CL3" s="476"/>
      <c r="CM3" s="476"/>
      <c r="CN3" s="476"/>
      <c r="CO3" s="476"/>
      <c r="CP3" s="476"/>
      <c r="CQ3" s="476"/>
      <c r="CR3" s="476"/>
      <c r="CS3" s="511"/>
      <c r="CT3" s="477" t="s">
        <v>147</v>
      </c>
      <c r="CU3" s="478"/>
      <c r="CV3" s="478"/>
      <c r="CW3" s="478"/>
      <c r="CX3" s="478"/>
      <c r="CY3" s="478"/>
      <c r="CZ3" s="478"/>
      <c r="DA3" s="479"/>
      <c r="DB3" s="477" t="s">
        <v>148</v>
      </c>
      <c r="DC3" s="478"/>
      <c r="DD3" s="478"/>
      <c r="DE3" s="478"/>
      <c r="DF3" s="478"/>
      <c r="DG3" s="478"/>
      <c r="DH3" s="478"/>
      <c r="DI3" s="479"/>
      <c r="DJ3" s="134"/>
      <c r="DK3" s="134"/>
      <c r="DL3" s="134"/>
      <c r="DM3" s="134"/>
      <c r="DN3" s="134"/>
      <c r="DO3" s="134"/>
    </row>
    <row r="4" spans="1:119" ht="18.75" customHeight="1" x14ac:dyDescent="0.15">
      <c r="A4" s="135"/>
      <c r="B4" s="516"/>
      <c r="C4" s="493"/>
      <c r="D4" s="493"/>
      <c r="E4" s="486"/>
      <c r="F4" s="486"/>
      <c r="G4" s="486"/>
      <c r="H4" s="486"/>
      <c r="I4" s="486"/>
      <c r="J4" s="486"/>
      <c r="K4" s="486"/>
      <c r="L4" s="486"/>
      <c r="M4" s="486"/>
      <c r="N4" s="486"/>
      <c r="O4" s="486"/>
      <c r="P4" s="486"/>
      <c r="Q4" s="486"/>
      <c r="R4" s="487"/>
      <c r="S4" s="487"/>
      <c r="T4" s="487"/>
      <c r="U4" s="487"/>
      <c r="V4" s="488"/>
      <c r="W4" s="492"/>
      <c r="X4" s="334"/>
      <c r="Y4" s="334"/>
      <c r="Z4" s="334"/>
      <c r="AA4" s="334"/>
      <c r="AB4" s="493"/>
      <c r="AC4" s="487"/>
      <c r="AD4" s="334"/>
      <c r="AE4" s="334"/>
      <c r="AF4" s="334"/>
      <c r="AG4" s="334"/>
      <c r="AH4" s="334"/>
      <c r="AI4" s="334"/>
      <c r="AJ4" s="334"/>
      <c r="AK4" s="334"/>
      <c r="AL4" s="522"/>
      <c r="AM4" s="467"/>
      <c r="AN4" s="397"/>
      <c r="AO4" s="397"/>
      <c r="AP4" s="397"/>
      <c r="AQ4" s="397"/>
      <c r="AR4" s="397"/>
      <c r="AS4" s="397"/>
      <c r="AT4" s="397"/>
      <c r="AU4" s="397"/>
      <c r="AV4" s="397"/>
      <c r="AW4" s="397"/>
      <c r="AX4" s="480"/>
      <c r="AY4" s="370" t="s">
        <v>149</v>
      </c>
      <c r="AZ4" s="371"/>
      <c r="BA4" s="371"/>
      <c r="BB4" s="371"/>
      <c r="BC4" s="371"/>
      <c r="BD4" s="371"/>
      <c r="BE4" s="371"/>
      <c r="BF4" s="371"/>
      <c r="BG4" s="371"/>
      <c r="BH4" s="371"/>
      <c r="BI4" s="371"/>
      <c r="BJ4" s="371"/>
      <c r="BK4" s="371"/>
      <c r="BL4" s="371"/>
      <c r="BM4" s="372"/>
      <c r="BN4" s="382">
        <v>15991687</v>
      </c>
      <c r="BO4" s="383"/>
      <c r="BP4" s="383"/>
      <c r="BQ4" s="383"/>
      <c r="BR4" s="383"/>
      <c r="BS4" s="383"/>
      <c r="BT4" s="383"/>
      <c r="BU4" s="384"/>
      <c r="BV4" s="382">
        <v>16472209</v>
      </c>
      <c r="BW4" s="383"/>
      <c r="BX4" s="383"/>
      <c r="BY4" s="383"/>
      <c r="BZ4" s="383"/>
      <c r="CA4" s="383"/>
      <c r="CB4" s="383"/>
      <c r="CC4" s="384"/>
      <c r="CD4" s="508" t="s">
        <v>150</v>
      </c>
      <c r="CE4" s="509"/>
      <c r="CF4" s="509"/>
      <c r="CG4" s="509"/>
      <c r="CH4" s="509"/>
      <c r="CI4" s="509"/>
      <c r="CJ4" s="509"/>
      <c r="CK4" s="509"/>
      <c r="CL4" s="509"/>
      <c r="CM4" s="509"/>
      <c r="CN4" s="509"/>
      <c r="CO4" s="509"/>
      <c r="CP4" s="509"/>
      <c r="CQ4" s="509"/>
      <c r="CR4" s="509"/>
      <c r="CS4" s="510"/>
      <c r="CT4" s="505">
        <v>7.9</v>
      </c>
      <c r="CU4" s="506"/>
      <c r="CV4" s="506"/>
      <c r="CW4" s="506"/>
      <c r="CX4" s="506"/>
      <c r="CY4" s="506"/>
      <c r="CZ4" s="506"/>
      <c r="DA4" s="507"/>
      <c r="DB4" s="505">
        <v>8.6999999999999993</v>
      </c>
      <c r="DC4" s="506"/>
      <c r="DD4" s="506"/>
      <c r="DE4" s="506"/>
      <c r="DF4" s="506"/>
      <c r="DG4" s="506"/>
      <c r="DH4" s="506"/>
      <c r="DI4" s="507"/>
      <c r="DJ4" s="134"/>
      <c r="DK4" s="134"/>
      <c r="DL4" s="134"/>
      <c r="DM4" s="134"/>
      <c r="DN4" s="134"/>
      <c r="DO4" s="134"/>
    </row>
    <row r="5" spans="1:119" ht="18.75" customHeight="1" x14ac:dyDescent="0.15">
      <c r="A5" s="135"/>
      <c r="B5" s="517"/>
      <c r="C5" s="398"/>
      <c r="D5" s="398"/>
      <c r="E5" s="518"/>
      <c r="F5" s="518"/>
      <c r="G5" s="518"/>
      <c r="H5" s="518"/>
      <c r="I5" s="518"/>
      <c r="J5" s="518"/>
      <c r="K5" s="518"/>
      <c r="L5" s="518"/>
      <c r="M5" s="518"/>
      <c r="N5" s="518"/>
      <c r="O5" s="518"/>
      <c r="P5" s="518"/>
      <c r="Q5" s="518"/>
      <c r="R5" s="396"/>
      <c r="S5" s="396"/>
      <c r="T5" s="396"/>
      <c r="U5" s="396"/>
      <c r="V5" s="521"/>
      <c r="W5" s="467"/>
      <c r="X5" s="397"/>
      <c r="Y5" s="397"/>
      <c r="Z5" s="397"/>
      <c r="AA5" s="397"/>
      <c r="AB5" s="398"/>
      <c r="AC5" s="396"/>
      <c r="AD5" s="397"/>
      <c r="AE5" s="397"/>
      <c r="AF5" s="397"/>
      <c r="AG5" s="397"/>
      <c r="AH5" s="397"/>
      <c r="AI5" s="397"/>
      <c r="AJ5" s="397"/>
      <c r="AK5" s="397"/>
      <c r="AL5" s="480"/>
      <c r="AM5" s="466" t="s">
        <v>151</v>
      </c>
      <c r="AN5" s="365"/>
      <c r="AO5" s="365"/>
      <c r="AP5" s="365"/>
      <c r="AQ5" s="365"/>
      <c r="AR5" s="365"/>
      <c r="AS5" s="365"/>
      <c r="AT5" s="366"/>
      <c r="AU5" s="446" t="s">
        <v>152</v>
      </c>
      <c r="AV5" s="447"/>
      <c r="AW5" s="447"/>
      <c r="AX5" s="447"/>
      <c r="AY5" s="341" t="s">
        <v>153</v>
      </c>
      <c r="AZ5" s="342"/>
      <c r="BA5" s="342"/>
      <c r="BB5" s="342"/>
      <c r="BC5" s="342"/>
      <c r="BD5" s="342"/>
      <c r="BE5" s="342"/>
      <c r="BF5" s="342"/>
      <c r="BG5" s="342"/>
      <c r="BH5" s="342"/>
      <c r="BI5" s="342"/>
      <c r="BJ5" s="342"/>
      <c r="BK5" s="342"/>
      <c r="BL5" s="342"/>
      <c r="BM5" s="343"/>
      <c r="BN5" s="351">
        <v>15200285</v>
      </c>
      <c r="BO5" s="352"/>
      <c r="BP5" s="352"/>
      <c r="BQ5" s="352"/>
      <c r="BR5" s="352"/>
      <c r="BS5" s="352"/>
      <c r="BT5" s="352"/>
      <c r="BU5" s="353"/>
      <c r="BV5" s="351">
        <v>15583528</v>
      </c>
      <c r="BW5" s="352"/>
      <c r="BX5" s="352"/>
      <c r="BY5" s="352"/>
      <c r="BZ5" s="352"/>
      <c r="CA5" s="352"/>
      <c r="CB5" s="352"/>
      <c r="CC5" s="353"/>
      <c r="CD5" s="399" t="s">
        <v>154</v>
      </c>
      <c r="CE5" s="400"/>
      <c r="CF5" s="400"/>
      <c r="CG5" s="400"/>
      <c r="CH5" s="400"/>
      <c r="CI5" s="400"/>
      <c r="CJ5" s="400"/>
      <c r="CK5" s="400"/>
      <c r="CL5" s="400"/>
      <c r="CM5" s="400"/>
      <c r="CN5" s="400"/>
      <c r="CO5" s="400"/>
      <c r="CP5" s="400"/>
      <c r="CQ5" s="400"/>
      <c r="CR5" s="400"/>
      <c r="CS5" s="401"/>
      <c r="CT5" s="357">
        <v>92.9</v>
      </c>
      <c r="CU5" s="358"/>
      <c r="CV5" s="358"/>
      <c r="CW5" s="358"/>
      <c r="CX5" s="358"/>
      <c r="CY5" s="358"/>
      <c r="CZ5" s="358"/>
      <c r="DA5" s="359"/>
      <c r="DB5" s="357">
        <v>87.3</v>
      </c>
      <c r="DC5" s="358"/>
      <c r="DD5" s="358"/>
      <c r="DE5" s="358"/>
      <c r="DF5" s="358"/>
      <c r="DG5" s="358"/>
      <c r="DH5" s="358"/>
      <c r="DI5" s="359"/>
      <c r="DJ5" s="134"/>
      <c r="DK5" s="134"/>
      <c r="DL5" s="134"/>
      <c r="DM5" s="134"/>
      <c r="DN5" s="134"/>
      <c r="DO5" s="134"/>
    </row>
    <row r="6" spans="1:119" ht="18.75" customHeight="1" x14ac:dyDescent="0.15">
      <c r="A6" s="135"/>
      <c r="B6" s="523" t="s">
        <v>155</v>
      </c>
      <c r="C6" s="395"/>
      <c r="D6" s="395"/>
      <c r="E6" s="484"/>
      <c r="F6" s="484"/>
      <c r="G6" s="484"/>
      <c r="H6" s="484"/>
      <c r="I6" s="484"/>
      <c r="J6" s="484"/>
      <c r="K6" s="484"/>
      <c r="L6" s="484" t="s">
        <v>156</v>
      </c>
      <c r="M6" s="484"/>
      <c r="N6" s="484"/>
      <c r="O6" s="484"/>
      <c r="P6" s="484"/>
      <c r="Q6" s="484"/>
      <c r="R6" s="416"/>
      <c r="S6" s="416"/>
      <c r="T6" s="416"/>
      <c r="U6" s="416"/>
      <c r="V6" s="485"/>
      <c r="W6" s="426" t="s">
        <v>157</v>
      </c>
      <c r="X6" s="394"/>
      <c r="Y6" s="394"/>
      <c r="Z6" s="394"/>
      <c r="AA6" s="394"/>
      <c r="AB6" s="395"/>
      <c r="AC6" s="494" t="s">
        <v>158</v>
      </c>
      <c r="AD6" s="495"/>
      <c r="AE6" s="495"/>
      <c r="AF6" s="495"/>
      <c r="AG6" s="495"/>
      <c r="AH6" s="495"/>
      <c r="AI6" s="495"/>
      <c r="AJ6" s="495"/>
      <c r="AK6" s="495"/>
      <c r="AL6" s="496"/>
      <c r="AM6" s="466" t="s">
        <v>159</v>
      </c>
      <c r="AN6" s="365"/>
      <c r="AO6" s="365"/>
      <c r="AP6" s="365"/>
      <c r="AQ6" s="365"/>
      <c r="AR6" s="365"/>
      <c r="AS6" s="365"/>
      <c r="AT6" s="366"/>
      <c r="AU6" s="446" t="s">
        <v>160</v>
      </c>
      <c r="AV6" s="447"/>
      <c r="AW6" s="447"/>
      <c r="AX6" s="447"/>
      <c r="AY6" s="341" t="s">
        <v>161</v>
      </c>
      <c r="AZ6" s="342"/>
      <c r="BA6" s="342"/>
      <c r="BB6" s="342"/>
      <c r="BC6" s="342"/>
      <c r="BD6" s="342"/>
      <c r="BE6" s="342"/>
      <c r="BF6" s="342"/>
      <c r="BG6" s="342"/>
      <c r="BH6" s="342"/>
      <c r="BI6" s="342"/>
      <c r="BJ6" s="342"/>
      <c r="BK6" s="342"/>
      <c r="BL6" s="342"/>
      <c r="BM6" s="343"/>
      <c r="BN6" s="351">
        <v>791402</v>
      </c>
      <c r="BO6" s="352"/>
      <c r="BP6" s="352"/>
      <c r="BQ6" s="352"/>
      <c r="BR6" s="352"/>
      <c r="BS6" s="352"/>
      <c r="BT6" s="352"/>
      <c r="BU6" s="353"/>
      <c r="BV6" s="351">
        <v>888681</v>
      </c>
      <c r="BW6" s="352"/>
      <c r="BX6" s="352"/>
      <c r="BY6" s="352"/>
      <c r="BZ6" s="352"/>
      <c r="CA6" s="352"/>
      <c r="CB6" s="352"/>
      <c r="CC6" s="353"/>
      <c r="CD6" s="399" t="s">
        <v>162</v>
      </c>
      <c r="CE6" s="400"/>
      <c r="CF6" s="400"/>
      <c r="CG6" s="400"/>
      <c r="CH6" s="400"/>
      <c r="CI6" s="400"/>
      <c r="CJ6" s="400"/>
      <c r="CK6" s="400"/>
      <c r="CL6" s="400"/>
      <c r="CM6" s="400"/>
      <c r="CN6" s="400"/>
      <c r="CO6" s="400"/>
      <c r="CP6" s="400"/>
      <c r="CQ6" s="400"/>
      <c r="CR6" s="400"/>
      <c r="CS6" s="401"/>
      <c r="CT6" s="502">
        <v>99.8</v>
      </c>
      <c r="CU6" s="503"/>
      <c r="CV6" s="503"/>
      <c r="CW6" s="503"/>
      <c r="CX6" s="503"/>
      <c r="CY6" s="503"/>
      <c r="CZ6" s="503"/>
      <c r="DA6" s="504"/>
      <c r="DB6" s="502">
        <v>96.2</v>
      </c>
      <c r="DC6" s="503"/>
      <c r="DD6" s="503"/>
      <c r="DE6" s="503"/>
      <c r="DF6" s="503"/>
      <c r="DG6" s="503"/>
      <c r="DH6" s="503"/>
      <c r="DI6" s="504"/>
      <c r="DJ6" s="134"/>
      <c r="DK6" s="134"/>
      <c r="DL6" s="134"/>
      <c r="DM6" s="134"/>
      <c r="DN6" s="134"/>
      <c r="DO6" s="134"/>
    </row>
    <row r="7" spans="1:119" ht="18.75" customHeight="1" x14ac:dyDescent="0.15">
      <c r="A7" s="135"/>
      <c r="B7" s="516"/>
      <c r="C7" s="493"/>
      <c r="D7" s="493"/>
      <c r="E7" s="486"/>
      <c r="F7" s="486"/>
      <c r="G7" s="486"/>
      <c r="H7" s="486"/>
      <c r="I7" s="486"/>
      <c r="J7" s="486"/>
      <c r="K7" s="486"/>
      <c r="L7" s="486"/>
      <c r="M7" s="486"/>
      <c r="N7" s="486"/>
      <c r="O7" s="486"/>
      <c r="P7" s="486"/>
      <c r="Q7" s="486"/>
      <c r="R7" s="487"/>
      <c r="S7" s="487"/>
      <c r="T7" s="487"/>
      <c r="U7" s="487"/>
      <c r="V7" s="488"/>
      <c r="W7" s="492"/>
      <c r="X7" s="334"/>
      <c r="Y7" s="334"/>
      <c r="Z7" s="334"/>
      <c r="AA7" s="334"/>
      <c r="AB7" s="493"/>
      <c r="AC7" s="497"/>
      <c r="AD7" s="333"/>
      <c r="AE7" s="333"/>
      <c r="AF7" s="333"/>
      <c r="AG7" s="333"/>
      <c r="AH7" s="333"/>
      <c r="AI7" s="333"/>
      <c r="AJ7" s="333"/>
      <c r="AK7" s="333"/>
      <c r="AL7" s="498"/>
      <c r="AM7" s="466" t="s">
        <v>163</v>
      </c>
      <c r="AN7" s="365"/>
      <c r="AO7" s="365"/>
      <c r="AP7" s="365"/>
      <c r="AQ7" s="365"/>
      <c r="AR7" s="365"/>
      <c r="AS7" s="365"/>
      <c r="AT7" s="366"/>
      <c r="AU7" s="446" t="s">
        <v>164</v>
      </c>
      <c r="AV7" s="447"/>
      <c r="AW7" s="447"/>
      <c r="AX7" s="447"/>
      <c r="AY7" s="341" t="s">
        <v>165</v>
      </c>
      <c r="AZ7" s="342"/>
      <c r="BA7" s="342"/>
      <c r="BB7" s="342"/>
      <c r="BC7" s="342"/>
      <c r="BD7" s="342"/>
      <c r="BE7" s="342"/>
      <c r="BF7" s="342"/>
      <c r="BG7" s="342"/>
      <c r="BH7" s="342"/>
      <c r="BI7" s="342"/>
      <c r="BJ7" s="342"/>
      <c r="BK7" s="342"/>
      <c r="BL7" s="342"/>
      <c r="BM7" s="343"/>
      <c r="BN7" s="351">
        <v>59662</v>
      </c>
      <c r="BO7" s="352"/>
      <c r="BP7" s="352"/>
      <c r="BQ7" s="352"/>
      <c r="BR7" s="352"/>
      <c r="BS7" s="352"/>
      <c r="BT7" s="352"/>
      <c r="BU7" s="353"/>
      <c r="BV7" s="351">
        <v>62115</v>
      </c>
      <c r="BW7" s="352"/>
      <c r="BX7" s="352"/>
      <c r="BY7" s="352"/>
      <c r="BZ7" s="352"/>
      <c r="CA7" s="352"/>
      <c r="CB7" s="352"/>
      <c r="CC7" s="353"/>
      <c r="CD7" s="399" t="s">
        <v>166</v>
      </c>
      <c r="CE7" s="400"/>
      <c r="CF7" s="400"/>
      <c r="CG7" s="400"/>
      <c r="CH7" s="400"/>
      <c r="CI7" s="400"/>
      <c r="CJ7" s="400"/>
      <c r="CK7" s="400"/>
      <c r="CL7" s="400"/>
      <c r="CM7" s="400"/>
      <c r="CN7" s="400"/>
      <c r="CO7" s="400"/>
      <c r="CP7" s="400"/>
      <c r="CQ7" s="400"/>
      <c r="CR7" s="400"/>
      <c r="CS7" s="401"/>
      <c r="CT7" s="351">
        <v>9264963</v>
      </c>
      <c r="CU7" s="352"/>
      <c r="CV7" s="352"/>
      <c r="CW7" s="352"/>
      <c r="CX7" s="352"/>
      <c r="CY7" s="352"/>
      <c r="CZ7" s="352"/>
      <c r="DA7" s="353"/>
      <c r="DB7" s="351">
        <v>9500925</v>
      </c>
      <c r="DC7" s="352"/>
      <c r="DD7" s="352"/>
      <c r="DE7" s="352"/>
      <c r="DF7" s="352"/>
      <c r="DG7" s="352"/>
      <c r="DH7" s="352"/>
      <c r="DI7" s="353"/>
      <c r="DJ7" s="134"/>
      <c r="DK7" s="134"/>
      <c r="DL7" s="134"/>
      <c r="DM7" s="134"/>
      <c r="DN7" s="134"/>
      <c r="DO7" s="134"/>
    </row>
    <row r="8" spans="1:119" ht="18.75" customHeight="1" thickBot="1" x14ac:dyDescent="0.2">
      <c r="A8" s="135"/>
      <c r="B8" s="524"/>
      <c r="C8" s="429"/>
      <c r="D8" s="429"/>
      <c r="E8" s="489"/>
      <c r="F8" s="489"/>
      <c r="G8" s="489"/>
      <c r="H8" s="489"/>
      <c r="I8" s="489"/>
      <c r="J8" s="489"/>
      <c r="K8" s="489"/>
      <c r="L8" s="489"/>
      <c r="M8" s="489"/>
      <c r="N8" s="489"/>
      <c r="O8" s="489"/>
      <c r="P8" s="489"/>
      <c r="Q8" s="489"/>
      <c r="R8" s="490"/>
      <c r="S8" s="490"/>
      <c r="T8" s="490"/>
      <c r="U8" s="490"/>
      <c r="V8" s="491"/>
      <c r="W8" s="427"/>
      <c r="X8" s="428"/>
      <c r="Y8" s="428"/>
      <c r="Z8" s="428"/>
      <c r="AA8" s="428"/>
      <c r="AB8" s="429"/>
      <c r="AC8" s="499"/>
      <c r="AD8" s="500"/>
      <c r="AE8" s="500"/>
      <c r="AF8" s="500"/>
      <c r="AG8" s="500"/>
      <c r="AH8" s="500"/>
      <c r="AI8" s="500"/>
      <c r="AJ8" s="500"/>
      <c r="AK8" s="500"/>
      <c r="AL8" s="501"/>
      <c r="AM8" s="466" t="s">
        <v>167</v>
      </c>
      <c r="AN8" s="365"/>
      <c r="AO8" s="365"/>
      <c r="AP8" s="365"/>
      <c r="AQ8" s="365"/>
      <c r="AR8" s="365"/>
      <c r="AS8" s="365"/>
      <c r="AT8" s="366"/>
      <c r="AU8" s="446" t="s">
        <v>164</v>
      </c>
      <c r="AV8" s="447"/>
      <c r="AW8" s="447"/>
      <c r="AX8" s="447"/>
      <c r="AY8" s="341" t="s">
        <v>168</v>
      </c>
      <c r="AZ8" s="342"/>
      <c r="BA8" s="342"/>
      <c r="BB8" s="342"/>
      <c r="BC8" s="342"/>
      <c r="BD8" s="342"/>
      <c r="BE8" s="342"/>
      <c r="BF8" s="342"/>
      <c r="BG8" s="342"/>
      <c r="BH8" s="342"/>
      <c r="BI8" s="342"/>
      <c r="BJ8" s="342"/>
      <c r="BK8" s="342"/>
      <c r="BL8" s="342"/>
      <c r="BM8" s="343"/>
      <c r="BN8" s="351">
        <v>731740</v>
      </c>
      <c r="BO8" s="352"/>
      <c r="BP8" s="352"/>
      <c r="BQ8" s="352"/>
      <c r="BR8" s="352"/>
      <c r="BS8" s="352"/>
      <c r="BT8" s="352"/>
      <c r="BU8" s="353"/>
      <c r="BV8" s="351">
        <v>826566</v>
      </c>
      <c r="BW8" s="352"/>
      <c r="BX8" s="352"/>
      <c r="BY8" s="352"/>
      <c r="BZ8" s="352"/>
      <c r="CA8" s="352"/>
      <c r="CB8" s="352"/>
      <c r="CC8" s="353"/>
      <c r="CD8" s="399" t="s">
        <v>169</v>
      </c>
      <c r="CE8" s="400"/>
      <c r="CF8" s="400"/>
      <c r="CG8" s="400"/>
      <c r="CH8" s="400"/>
      <c r="CI8" s="400"/>
      <c r="CJ8" s="400"/>
      <c r="CK8" s="400"/>
      <c r="CL8" s="400"/>
      <c r="CM8" s="400"/>
      <c r="CN8" s="400"/>
      <c r="CO8" s="400"/>
      <c r="CP8" s="400"/>
      <c r="CQ8" s="400"/>
      <c r="CR8" s="400"/>
      <c r="CS8" s="401"/>
      <c r="CT8" s="469">
        <v>0.46</v>
      </c>
      <c r="CU8" s="470"/>
      <c r="CV8" s="470"/>
      <c r="CW8" s="470"/>
      <c r="CX8" s="470"/>
      <c r="CY8" s="470"/>
      <c r="CZ8" s="470"/>
      <c r="DA8" s="471"/>
      <c r="DB8" s="469">
        <v>0.48</v>
      </c>
      <c r="DC8" s="470"/>
      <c r="DD8" s="470"/>
      <c r="DE8" s="470"/>
      <c r="DF8" s="470"/>
      <c r="DG8" s="470"/>
      <c r="DH8" s="470"/>
      <c r="DI8" s="471"/>
      <c r="DJ8" s="134"/>
      <c r="DK8" s="134"/>
      <c r="DL8" s="134"/>
      <c r="DM8" s="134"/>
      <c r="DN8" s="134"/>
      <c r="DO8" s="134"/>
    </row>
    <row r="9" spans="1:119" ht="18.75" customHeight="1" thickBot="1" x14ac:dyDescent="0.2">
      <c r="A9" s="135"/>
      <c r="B9" s="475" t="s">
        <v>170</v>
      </c>
      <c r="C9" s="476"/>
      <c r="D9" s="476"/>
      <c r="E9" s="476"/>
      <c r="F9" s="476"/>
      <c r="G9" s="476"/>
      <c r="H9" s="476"/>
      <c r="I9" s="476"/>
      <c r="J9" s="476"/>
      <c r="K9" s="440"/>
      <c r="L9" s="463" t="s">
        <v>171</v>
      </c>
      <c r="M9" s="464"/>
      <c r="N9" s="464"/>
      <c r="O9" s="464"/>
      <c r="P9" s="464"/>
      <c r="Q9" s="465"/>
      <c r="R9" s="448">
        <v>31424</v>
      </c>
      <c r="S9" s="449"/>
      <c r="T9" s="449"/>
      <c r="U9" s="449"/>
      <c r="V9" s="450"/>
      <c r="W9" s="477" t="s">
        <v>172</v>
      </c>
      <c r="X9" s="478"/>
      <c r="Y9" s="478"/>
      <c r="Z9" s="478"/>
      <c r="AA9" s="478"/>
      <c r="AB9" s="478"/>
      <c r="AC9" s="478"/>
      <c r="AD9" s="478"/>
      <c r="AE9" s="478"/>
      <c r="AF9" s="478"/>
      <c r="AG9" s="478"/>
      <c r="AH9" s="478"/>
      <c r="AI9" s="478"/>
      <c r="AJ9" s="478"/>
      <c r="AK9" s="478"/>
      <c r="AL9" s="479"/>
      <c r="AM9" s="466" t="s">
        <v>173</v>
      </c>
      <c r="AN9" s="365"/>
      <c r="AO9" s="365"/>
      <c r="AP9" s="365"/>
      <c r="AQ9" s="365"/>
      <c r="AR9" s="365"/>
      <c r="AS9" s="365"/>
      <c r="AT9" s="366"/>
      <c r="AU9" s="446" t="s">
        <v>174</v>
      </c>
      <c r="AV9" s="447"/>
      <c r="AW9" s="447"/>
      <c r="AX9" s="447"/>
      <c r="AY9" s="341" t="s">
        <v>175</v>
      </c>
      <c r="AZ9" s="342"/>
      <c r="BA9" s="342"/>
      <c r="BB9" s="342"/>
      <c r="BC9" s="342"/>
      <c r="BD9" s="342"/>
      <c r="BE9" s="342"/>
      <c r="BF9" s="342"/>
      <c r="BG9" s="342"/>
      <c r="BH9" s="342"/>
      <c r="BI9" s="342"/>
      <c r="BJ9" s="342"/>
      <c r="BK9" s="342"/>
      <c r="BL9" s="342"/>
      <c r="BM9" s="343"/>
      <c r="BN9" s="351">
        <v>-94826</v>
      </c>
      <c r="BO9" s="352"/>
      <c r="BP9" s="352"/>
      <c r="BQ9" s="352"/>
      <c r="BR9" s="352"/>
      <c r="BS9" s="352"/>
      <c r="BT9" s="352"/>
      <c r="BU9" s="353"/>
      <c r="BV9" s="351">
        <v>90761</v>
      </c>
      <c r="BW9" s="352"/>
      <c r="BX9" s="352"/>
      <c r="BY9" s="352"/>
      <c r="BZ9" s="352"/>
      <c r="CA9" s="352"/>
      <c r="CB9" s="352"/>
      <c r="CC9" s="353"/>
      <c r="CD9" s="354" t="s">
        <v>176</v>
      </c>
      <c r="CE9" s="355"/>
      <c r="CF9" s="355"/>
      <c r="CG9" s="355"/>
      <c r="CH9" s="355"/>
      <c r="CI9" s="355"/>
      <c r="CJ9" s="355"/>
      <c r="CK9" s="355"/>
      <c r="CL9" s="355"/>
      <c r="CM9" s="355"/>
      <c r="CN9" s="355"/>
      <c r="CO9" s="355"/>
      <c r="CP9" s="355"/>
      <c r="CQ9" s="355"/>
      <c r="CR9" s="355"/>
      <c r="CS9" s="356"/>
      <c r="CT9" s="360">
        <v>15.6</v>
      </c>
      <c r="CU9" s="361"/>
      <c r="CV9" s="361"/>
      <c r="CW9" s="361"/>
      <c r="CX9" s="361"/>
      <c r="CY9" s="361"/>
      <c r="CZ9" s="361"/>
      <c r="DA9" s="362"/>
      <c r="DB9" s="360">
        <v>15.9</v>
      </c>
      <c r="DC9" s="361"/>
      <c r="DD9" s="361"/>
      <c r="DE9" s="361"/>
      <c r="DF9" s="361"/>
      <c r="DG9" s="361"/>
      <c r="DH9" s="361"/>
      <c r="DI9" s="362"/>
      <c r="DJ9" s="134"/>
      <c r="DK9" s="134"/>
      <c r="DL9" s="134"/>
      <c r="DM9" s="134"/>
      <c r="DN9" s="134"/>
      <c r="DO9" s="134"/>
    </row>
    <row r="10" spans="1:119" ht="18.75" customHeight="1" thickBot="1" x14ac:dyDescent="0.2">
      <c r="A10" s="135"/>
      <c r="B10" s="475"/>
      <c r="C10" s="476"/>
      <c r="D10" s="476"/>
      <c r="E10" s="476"/>
      <c r="F10" s="476"/>
      <c r="G10" s="476"/>
      <c r="H10" s="476"/>
      <c r="I10" s="476"/>
      <c r="J10" s="476"/>
      <c r="K10" s="440"/>
      <c r="L10" s="364" t="s">
        <v>177</v>
      </c>
      <c r="M10" s="365"/>
      <c r="N10" s="365"/>
      <c r="O10" s="365"/>
      <c r="P10" s="365"/>
      <c r="Q10" s="366"/>
      <c r="R10" s="344">
        <v>32813</v>
      </c>
      <c r="S10" s="345"/>
      <c r="T10" s="345"/>
      <c r="U10" s="345"/>
      <c r="V10" s="346"/>
      <c r="W10" s="467"/>
      <c r="X10" s="397"/>
      <c r="Y10" s="397"/>
      <c r="Z10" s="397"/>
      <c r="AA10" s="397"/>
      <c r="AB10" s="397"/>
      <c r="AC10" s="397"/>
      <c r="AD10" s="397"/>
      <c r="AE10" s="397"/>
      <c r="AF10" s="397"/>
      <c r="AG10" s="397"/>
      <c r="AH10" s="397"/>
      <c r="AI10" s="397"/>
      <c r="AJ10" s="397"/>
      <c r="AK10" s="397"/>
      <c r="AL10" s="480"/>
      <c r="AM10" s="466" t="s">
        <v>178</v>
      </c>
      <c r="AN10" s="365"/>
      <c r="AO10" s="365"/>
      <c r="AP10" s="365"/>
      <c r="AQ10" s="365"/>
      <c r="AR10" s="365"/>
      <c r="AS10" s="365"/>
      <c r="AT10" s="366"/>
      <c r="AU10" s="446" t="s">
        <v>179</v>
      </c>
      <c r="AV10" s="447"/>
      <c r="AW10" s="447"/>
      <c r="AX10" s="447"/>
      <c r="AY10" s="341" t="s">
        <v>180</v>
      </c>
      <c r="AZ10" s="342"/>
      <c r="BA10" s="342"/>
      <c r="BB10" s="342"/>
      <c r="BC10" s="342"/>
      <c r="BD10" s="342"/>
      <c r="BE10" s="342"/>
      <c r="BF10" s="342"/>
      <c r="BG10" s="342"/>
      <c r="BH10" s="342"/>
      <c r="BI10" s="342"/>
      <c r="BJ10" s="342"/>
      <c r="BK10" s="342"/>
      <c r="BL10" s="342"/>
      <c r="BM10" s="343"/>
      <c r="BN10" s="351">
        <v>250252</v>
      </c>
      <c r="BO10" s="352"/>
      <c r="BP10" s="352"/>
      <c r="BQ10" s="352"/>
      <c r="BR10" s="352"/>
      <c r="BS10" s="352"/>
      <c r="BT10" s="352"/>
      <c r="BU10" s="353"/>
      <c r="BV10" s="351">
        <v>230368</v>
      </c>
      <c r="BW10" s="352"/>
      <c r="BX10" s="352"/>
      <c r="BY10" s="352"/>
      <c r="BZ10" s="352"/>
      <c r="CA10" s="352"/>
      <c r="CB10" s="352"/>
      <c r="CC10" s="353"/>
      <c r="CD10" s="508" t="s">
        <v>181</v>
      </c>
      <c r="CE10" s="509"/>
      <c r="CF10" s="509"/>
      <c r="CG10" s="509"/>
      <c r="CH10" s="509"/>
      <c r="CI10" s="509"/>
      <c r="CJ10" s="509"/>
      <c r="CK10" s="509"/>
      <c r="CL10" s="509"/>
      <c r="CM10" s="509"/>
      <c r="CN10" s="509"/>
      <c r="CO10" s="509"/>
      <c r="CP10" s="509"/>
      <c r="CQ10" s="509"/>
      <c r="CR10" s="509"/>
      <c r="CS10" s="510"/>
      <c r="CT10" s="472"/>
      <c r="CU10" s="473"/>
      <c r="CV10" s="473"/>
      <c r="CW10" s="473"/>
      <c r="CX10" s="473"/>
      <c r="CY10" s="473"/>
      <c r="CZ10" s="473"/>
      <c r="DA10" s="474"/>
      <c r="DB10" s="472"/>
      <c r="DC10" s="473"/>
      <c r="DD10" s="473"/>
      <c r="DE10" s="473"/>
      <c r="DF10" s="473"/>
      <c r="DG10" s="473"/>
      <c r="DH10" s="473"/>
      <c r="DI10" s="474"/>
      <c r="DJ10" s="134"/>
      <c r="DK10" s="134"/>
      <c r="DL10" s="134"/>
      <c r="DM10" s="134"/>
      <c r="DN10" s="134"/>
      <c r="DO10" s="134"/>
    </row>
    <row r="11" spans="1:119" ht="18.75" customHeight="1" thickBot="1" x14ac:dyDescent="0.2">
      <c r="A11" s="135"/>
      <c r="B11" s="475"/>
      <c r="C11" s="476"/>
      <c r="D11" s="476"/>
      <c r="E11" s="476"/>
      <c r="F11" s="476"/>
      <c r="G11" s="476"/>
      <c r="H11" s="476"/>
      <c r="I11" s="476"/>
      <c r="J11" s="476"/>
      <c r="K11" s="440"/>
      <c r="L11" s="436" t="s">
        <v>182</v>
      </c>
      <c r="M11" s="437"/>
      <c r="N11" s="437"/>
      <c r="O11" s="437"/>
      <c r="P11" s="437"/>
      <c r="Q11" s="438"/>
      <c r="R11" s="457" t="s">
        <v>183</v>
      </c>
      <c r="S11" s="458"/>
      <c r="T11" s="458"/>
      <c r="U11" s="458"/>
      <c r="V11" s="459"/>
      <c r="W11" s="483" t="s">
        <v>91</v>
      </c>
      <c r="X11" s="447"/>
      <c r="Y11" s="447"/>
      <c r="Z11" s="447"/>
      <c r="AA11" s="447"/>
      <c r="AB11" s="481"/>
      <c r="AC11" s="446" t="s">
        <v>184</v>
      </c>
      <c r="AD11" s="447"/>
      <c r="AE11" s="447"/>
      <c r="AF11" s="447"/>
      <c r="AG11" s="481"/>
      <c r="AH11" s="446" t="s">
        <v>185</v>
      </c>
      <c r="AI11" s="447"/>
      <c r="AJ11" s="447"/>
      <c r="AK11" s="447"/>
      <c r="AL11" s="482"/>
      <c r="AM11" s="466" t="s">
        <v>186</v>
      </c>
      <c r="AN11" s="365"/>
      <c r="AO11" s="365"/>
      <c r="AP11" s="365"/>
      <c r="AQ11" s="365"/>
      <c r="AR11" s="365"/>
      <c r="AS11" s="365"/>
      <c r="AT11" s="366"/>
      <c r="AU11" s="446" t="s">
        <v>187</v>
      </c>
      <c r="AV11" s="447"/>
      <c r="AW11" s="447"/>
      <c r="AX11" s="447"/>
      <c r="AY11" s="341" t="s">
        <v>188</v>
      </c>
      <c r="AZ11" s="342"/>
      <c r="BA11" s="342"/>
      <c r="BB11" s="342"/>
      <c r="BC11" s="342"/>
      <c r="BD11" s="342"/>
      <c r="BE11" s="342"/>
      <c r="BF11" s="342"/>
      <c r="BG11" s="342"/>
      <c r="BH11" s="342"/>
      <c r="BI11" s="342"/>
      <c r="BJ11" s="342"/>
      <c r="BK11" s="342"/>
      <c r="BL11" s="342"/>
      <c r="BM11" s="343"/>
      <c r="BN11" s="351" t="s">
        <v>189</v>
      </c>
      <c r="BO11" s="352"/>
      <c r="BP11" s="352"/>
      <c r="BQ11" s="352"/>
      <c r="BR11" s="352"/>
      <c r="BS11" s="352"/>
      <c r="BT11" s="352"/>
      <c r="BU11" s="353"/>
      <c r="BV11" s="351" t="s">
        <v>189</v>
      </c>
      <c r="BW11" s="352"/>
      <c r="BX11" s="352"/>
      <c r="BY11" s="352"/>
      <c r="BZ11" s="352"/>
      <c r="CA11" s="352"/>
      <c r="CB11" s="352"/>
      <c r="CC11" s="353"/>
      <c r="CD11" s="399" t="s">
        <v>190</v>
      </c>
      <c r="CE11" s="400"/>
      <c r="CF11" s="400"/>
      <c r="CG11" s="400"/>
      <c r="CH11" s="400"/>
      <c r="CI11" s="400"/>
      <c r="CJ11" s="400"/>
      <c r="CK11" s="400"/>
      <c r="CL11" s="400"/>
      <c r="CM11" s="400"/>
      <c r="CN11" s="400"/>
      <c r="CO11" s="400"/>
      <c r="CP11" s="400"/>
      <c r="CQ11" s="400"/>
      <c r="CR11" s="400"/>
      <c r="CS11" s="401"/>
      <c r="CT11" s="469" t="s">
        <v>191</v>
      </c>
      <c r="CU11" s="470"/>
      <c r="CV11" s="470"/>
      <c r="CW11" s="470"/>
      <c r="CX11" s="470"/>
      <c r="CY11" s="470"/>
      <c r="CZ11" s="470"/>
      <c r="DA11" s="471"/>
      <c r="DB11" s="469" t="s">
        <v>191</v>
      </c>
      <c r="DC11" s="470"/>
      <c r="DD11" s="470"/>
      <c r="DE11" s="470"/>
      <c r="DF11" s="470"/>
      <c r="DG11" s="470"/>
      <c r="DH11" s="470"/>
      <c r="DI11" s="471"/>
      <c r="DJ11" s="134"/>
      <c r="DK11" s="134"/>
      <c r="DL11" s="134"/>
      <c r="DM11" s="134"/>
      <c r="DN11" s="134"/>
      <c r="DO11" s="134"/>
    </row>
    <row r="12" spans="1:119" ht="18.75" customHeight="1" thickBot="1" x14ac:dyDescent="0.2">
      <c r="A12" s="135"/>
      <c r="B12" s="460" t="s">
        <v>192</v>
      </c>
      <c r="C12" s="461"/>
      <c r="D12" s="461"/>
      <c r="E12" s="461"/>
      <c r="F12" s="461"/>
      <c r="G12" s="461"/>
      <c r="H12" s="461"/>
      <c r="I12" s="461"/>
      <c r="J12" s="461"/>
      <c r="K12" s="462"/>
      <c r="L12" s="463" t="s">
        <v>193</v>
      </c>
      <c r="M12" s="464"/>
      <c r="N12" s="464"/>
      <c r="O12" s="464"/>
      <c r="P12" s="464"/>
      <c r="Q12" s="465"/>
      <c r="R12" s="448">
        <v>31510</v>
      </c>
      <c r="S12" s="449"/>
      <c r="T12" s="449"/>
      <c r="U12" s="449"/>
      <c r="V12" s="450"/>
      <c r="W12" s="426" t="s">
        <v>194</v>
      </c>
      <c r="X12" s="394"/>
      <c r="Y12" s="394"/>
      <c r="Z12" s="394"/>
      <c r="AA12" s="394"/>
      <c r="AB12" s="395"/>
      <c r="AC12" s="344">
        <v>1685</v>
      </c>
      <c r="AD12" s="345"/>
      <c r="AE12" s="345"/>
      <c r="AF12" s="345"/>
      <c r="AG12" s="363"/>
      <c r="AH12" s="344">
        <v>1903</v>
      </c>
      <c r="AI12" s="345"/>
      <c r="AJ12" s="345"/>
      <c r="AK12" s="345"/>
      <c r="AL12" s="346"/>
      <c r="AM12" s="466" t="s">
        <v>195</v>
      </c>
      <c r="AN12" s="365"/>
      <c r="AO12" s="365"/>
      <c r="AP12" s="365"/>
      <c r="AQ12" s="365"/>
      <c r="AR12" s="365"/>
      <c r="AS12" s="365"/>
      <c r="AT12" s="366"/>
      <c r="AU12" s="446" t="s">
        <v>196</v>
      </c>
      <c r="AV12" s="447"/>
      <c r="AW12" s="447"/>
      <c r="AX12" s="447"/>
      <c r="AY12" s="341" t="s">
        <v>197</v>
      </c>
      <c r="AZ12" s="342"/>
      <c r="BA12" s="342"/>
      <c r="BB12" s="342"/>
      <c r="BC12" s="342"/>
      <c r="BD12" s="342"/>
      <c r="BE12" s="342"/>
      <c r="BF12" s="342"/>
      <c r="BG12" s="342"/>
      <c r="BH12" s="342"/>
      <c r="BI12" s="342"/>
      <c r="BJ12" s="342"/>
      <c r="BK12" s="342"/>
      <c r="BL12" s="342"/>
      <c r="BM12" s="343"/>
      <c r="BN12" s="351" t="s">
        <v>198</v>
      </c>
      <c r="BO12" s="352"/>
      <c r="BP12" s="352"/>
      <c r="BQ12" s="352"/>
      <c r="BR12" s="352"/>
      <c r="BS12" s="352"/>
      <c r="BT12" s="352"/>
      <c r="BU12" s="353"/>
      <c r="BV12" s="351" t="s">
        <v>198</v>
      </c>
      <c r="BW12" s="352"/>
      <c r="BX12" s="352"/>
      <c r="BY12" s="352"/>
      <c r="BZ12" s="352"/>
      <c r="CA12" s="352"/>
      <c r="CB12" s="352"/>
      <c r="CC12" s="353"/>
      <c r="CD12" s="399" t="s">
        <v>199</v>
      </c>
      <c r="CE12" s="400"/>
      <c r="CF12" s="400"/>
      <c r="CG12" s="400"/>
      <c r="CH12" s="400"/>
      <c r="CI12" s="400"/>
      <c r="CJ12" s="400"/>
      <c r="CK12" s="400"/>
      <c r="CL12" s="400"/>
      <c r="CM12" s="400"/>
      <c r="CN12" s="400"/>
      <c r="CO12" s="400"/>
      <c r="CP12" s="400"/>
      <c r="CQ12" s="400"/>
      <c r="CR12" s="400"/>
      <c r="CS12" s="401"/>
      <c r="CT12" s="469" t="s">
        <v>200</v>
      </c>
      <c r="CU12" s="470"/>
      <c r="CV12" s="470"/>
      <c r="CW12" s="470"/>
      <c r="CX12" s="470"/>
      <c r="CY12" s="470"/>
      <c r="CZ12" s="470"/>
      <c r="DA12" s="471"/>
      <c r="DB12" s="469" t="s">
        <v>200</v>
      </c>
      <c r="DC12" s="470"/>
      <c r="DD12" s="470"/>
      <c r="DE12" s="470"/>
      <c r="DF12" s="470"/>
      <c r="DG12" s="470"/>
      <c r="DH12" s="470"/>
      <c r="DI12" s="471"/>
      <c r="DJ12" s="134"/>
      <c r="DK12" s="134"/>
      <c r="DL12" s="134"/>
      <c r="DM12" s="134"/>
      <c r="DN12" s="134"/>
      <c r="DO12" s="134"/>
    </row>
    <row r="13" spans="1:119" ht="18.75" customHeight="1" thickBot="1" x14ac:dyDescent="0.2">
      <c r="A13" s="135"/>
      <c r="B13" s="460"/>
      <c r="C13" s="461"/>
      <c r="D13" s="461"/>
      <c r="E13" s="461"/>
      <c r="F13" s="461"/>
      <c r="G13" s="461"/>
      <c r="H13" s="461"/>
      <c r="I13" s="461"/>
      <c r="J13" s="461"/>
      <c r="K13" s="462"/>
      <c r="L13" s="364" t="s">
        <v>201</v>
      </c>
      <c r="M13" s="365"/>
      <c r="N13" s="365"/>
      <c r="O13" s="365"/>
      <c r="P13" s="365"/>
      <c r="Q13" s="366"/>
      <c r="R13" s="344">
        <v>31814</v>
      </c>
      <c r="S13" s="345"/>
      <c r="T13" s="345"/>
      <c r="U13" s="345"/>
      <c r="V13" s="346"/>
      <c r="W13" s="467"/>
      <c r="X13" s="397"/>
      <c r="Y13" s="397"/>
      <c r="Z13" s="397"/>
      <c r="AA13" s="397"/>
      <c r="AB13" s="398"/>
      <c r="AC13" s="454">
        <v>11.1</v>
      </c>
      <c r="AD13" s="455"/>
      <c r="AE13" s="455"/>
      <c r="AF13" s="455"/>
      <c r="AG13" s="456"/>
      <c r="AH13" s="454">
        <v>11.7</v>
      </c>
      <c r="AI13" s="455"/>
      <c r="AJ13" s="455"/>
      <c r="AK13" s="455"/>
      <c r="AL13" s="468"/>
      <c r="AM13" s="466" t="s">
        <v>202</v>
      </c>
      <c r="AN13" s="365"/>
      <c r="AO13" s="365"/>
      <c r="AP13" s="365"/>
      <c r="AQ13" s="365"/>
      <c r="AR13" s="365"/>
      <c r="AS13" s="365"/>
      <c r="AT13" s="366"/>
      <c r="AU13" s="446" t="s">
        <v>203</v>
      </c>
      <c r="AV13" s="447"/>
      <c r="AW13" s="447"/>
      <c r="AX13" s="447"/>
      <c r="AY13" s="385" t="s">
        <v>204</v>
      </c>
      <c r="AZ13" s="386"/>
      <c r="BA13" s="386"/>
      <c r="BB13" s="386"/>
      <c r="BC13" s="386"/>
      <c r="BD13" s="386"/>
      <c r="BE13" s="386"/>
      <c r="BF13" s="386"/>
      <c r="BG13" s="386"/>
      <c r="BH13" s="386"/>
      <c r="BI13" s="386"/>
      <c r="BJ13" s="386"/>
      <c r="BK13" s="386"/>
      <c r="BL13" s="386"/>
      <c r="BM13" s="387"/>
      <c r="BN13" s="351">
        <v>155426</v>
      </c>
      <c r="BO13" s="352"/>
      <c r="BP13" s="352"/>
      <c r="BQ13" s="352"/>
      <c r="BR13" s="352"/>
      <c r="BS13" s="352"/>
      <c r="BT13" s="352"/>
      <c r="BU13" s="353"/>
      <c r="BV13" s="351">
        <v>321129</v>
      </c>
      <c r="BW13" s="352"/>
      <c r="BX13" s="352"/>
      <c r="BY13" s="352"/>
      <c r="BZ13" s="352"/>
      <c r="CA13" s="352"/>
      <c r="CB13" s="352"/>
      <c r="CC13" s="353"/>
      <c r="CD13" s="399" t="s">
        <v>205</v>
      </c>
      <c r="CE13" s="400"/>
      <c r="CF13" s="400"/>
      <c r="CG13" s="400"/>
      <c r="CH13" s="400"/>
      <c r="CI13" s="400"/>
      <c r="CJ13" s="400"/>
      <c r="CK13" s="400"/>
      <c r="CL13" s="400"/>
      <c r="CM13" s="400"/>
      <c r="CN13" s="400"/>
      <c r="CO13" s="400"/>
      <c r="CP13" s="400"/>
      <c r="CQ13" s="400"/>
      <c r="CR13" s="400"/>
      <c r="CS13" s="401"/>
      <c r="CT13" s="357">
        <v>17.8</v>
      </c>
      <c r="CU13" s="358"/>
      <c r="CV13" s="358"/>
      <c r="CW13" s="358"/>
      <c r="CX13" s="358"/>
      <c r="CY13" s="358"/>
      <c r="CZ13" s="358"/>
      <c r="DA13" s="359"/>
      <c r="DB13" s="357">
        <v>18.399999999999999</v>
      </c>
      <c r="DC13" s="358"/>
      <c r="DD13" s="358"/>
      <c r="DE13" s="358"/>
      <c r="DF13" s="358"/>
      <c r="DG13" s="358"/>
      <c r="DH13" s="358"/>
      <c r="DI13" s="359"/>
      <c r="DJ13" s="134"/>
      <c r="DK13" s="134"/>
      <c r="DL13" s="134"/>
      <c r="DM13" s="134"/>
      <c r="DN13" s="134"/>
      <c r="DO13" s="134"/>
    </row>
    <row r="14" spans="1:119" ht="18.75" customHeight="1" thickBot="1" x14ac:dyDescent="0.2">
      <c r="A14" s="135"/>
      <c r="B14" s="460"/>
      <c r="C14" s="461"/>
      <c r="D14" s="461"/>
      <c r="E14" s="461"/>
      <c r="F14" s="461"/>
      <c r="G14" s="461"/>
      <c r="H14" s="461"/>
      <c r="I14" s="461"/>
      <c r="J14" s="461"/>
      <c r="K14" s="462"/>
      <c r="L14" s="436" t="s">
        <v>182</v>
      </c>
      <c r="M14" s="437"/>
      <c r="N14" s="437"/>
      <c r="O14" s="437"/>
      <c r="P14" s="437"/>
      <c r="Q14" s="438"/>
      <c r="R14" s="457" t="s">
        <v>206</v>
      </c>
      <c r="S14" s="458"/>
      <c r="T14" s="458"/>
      <c r="U14" s="458"/>
      <c r="V14" s="459"/>
      <c r="W14" s="426" t="s">
        <v>207</v>
      </c>
      <c r="X14" s="394"/>
      <c r="Y14" s="394"/>
      <c r="Z14" s="394"/>
      <c r="AA14" s="394"/>
      <c r="AB14" s="395"/>
      <c r="AC14" s="344">
        <v>5360</v>
      </c>
      <c r="AD14" s="345"/>
      <c r="AE14" s="345"/>
      <c r="AF14" s="345"/>
      <c r="AG14" s="363"/>
      <c r="AH14" s="344">
        <v>6113</v>
      </c>
      <c r="AI14" s="345"/>
      <c r="AJ14" s="345"/>
      <c r="AK14" s="345"/>
      <c r="AL14" s="346"/>
      <c r="AM14" s="466"/>
      <c r="AN14" s="365"/>
      <c r="AO14" s="365"/>
      <c r="AP14" s="365"/>
      <c r="AQ14" s="365"/>
      <c r="AR14" s="365"/>
      <c r="AS14" s="365"/>
      <c r="AT14" s="366"/>
      <c r="AU14" s="446"/>
      <c r="AV14" s="447"/>
      <c r="AW14" s="447"/>
      <c r="AX14" s="447"/>
      <c r="AY14" s="370" t="s">
        <v>208</v>
      </c>
      <c r="AZ14" s="371"/>
      <c r="BA14" s="371"/>
      <c r="BB14" s="371"/>
      <c r="BC14" s="371"/>
      <c r="BD14" s="371"/>
      <c r="BE14" s="371"/>
      <c r="BF14" s="371"/>
      <c r="BG14" s="371"/>
      <c r="BH14" s="371"/>
      <c r="BI14" s="371"/>
      <c r="BJ14" s="371"/>
      <c r="BK14" s="371"/>
      <c r="BL14" s="371"/>
      <c r="BM14" s="372"/>
      <c r="BN14" s="382">
        <v>3221321</v>
      </c>
      <c r="BO14" s="383"/>
      <c r="BP14" s="383"/>
      <c r="BQ14" s="383"/>
      <c r="BR14" s="383"/>
      <c r="BS14" s="383"/>
      <c r="BT14" s="383"/>
      <c r="BU14" s="384"/>
      <c r="BV14" s="382">
        <v>3173679</v>
      </c>
      <c r="BW14" s="383"/>
      <c r="BX14" s="383"/>
      <c r="BY14" s="383"/>
      <c r="BZ14" s="383"/>
      <c r="CA14" s="383"/>
      <c r="CB14" s="383"/>
      <c r="CC14" s="384"/>
      <c r="CD14" s="354" t="s">
        <v>209</v>
      </c>
      <c r="CE14" s="355"/>
      <c r="CF14" s="355"/>
      <c r="CG14" s="355"/>
      <c r="CH14" s="355"/>
      <c r="CI14" s="355"/>
      <c r="CJ14" s="355"/>
      <c r="CK14" s="355"/>
      <c r="CL14" s="355"/>
      <c r="CM14" s="355"/>
      <c r="CN14" s="355"/>
      <c r="CO14" s="355"/>
      <c r="CP14" s="355"/>
      <c r="CQ14" s="355"/>
      <c r="CR14" s="355"/>
      <c r="CS14" s="356"/>
      <c r="CT14" s="360">
        <v>173.3</v>
      </c>
      <c r="CU14" s="361"/>
      <c r="CV14" s="361"/>
      <c r="CW14" s="361"/>
      <c r="CX14" s="361"/>
      <c r="CY14" s="361"/>
      <c r="CZ14" s="361"/>
      <c r="DA14" s="362"/>
      <c r="DB14" s="360">
        <v>167.7</v>
      </c>
      <c r="DC14" s="361"/>
      <c r="DD14" s="361"/>
      <c r="DE14" s="361"/>
      <c r="DF14" s="361"/>
      <c r="DG14" s="361"/>
      <c r="DH14" s="361"/>
      <c r="DI14" s="362"/>
      <c r="DJ14" s="134"/>
      <c r="DK14" s="134"/>
      <c r="DL14" s="134"/>
      <c r="DM14" s="134"/>
      <c r="DN14" s="134"/>
      <c r="DO14" s="134"/>
    </row>
    <row r="15" spans="1:119" ht="18.75" customHeight="1" thickBot="1" x14ac:dyDescent="0.2">
      <c r="A15" s="135"/>
      <c r="B15" s="439" t="s">
        <v>210</v>
      </c>
      <c r="C15" s="440"/>
      <c r="D15" s="440"/>
      <c r="E15" s="441"/>
      <c r="F15" s="441"/>
      <c r="G15" s="441"/>
      <c r="H15" s="441"/>
      <c r="I15" s="441"/>
      <c r="J15" s="441"/>
      <c r="K15" s="441"/>
      <c r="L15" s="451">
        <v>265.18</v>
      </c>
      <c r="M15" s="451"/>
      <c r="N15" s="451"/>
      <c r="O15" s="451"/>
      <c r="P15" s="451"/>
      <c r="Q15" s="451"/>
      <c r="R15" s="452"/>
      <c r="S15" s="452"/>
      <c r="T15" s="452"/>
      <c r="U15" s="452"/>
      <c r="V15" s="453"/>
      <c r="W15" s="467"/>
      <c r="X15" s="397"/>
      <c r="Y15" s="397"/>
      <c r="Z15" s="397"/>
      <c r="AA15" s="397"/>
      <c r="AB15" s="398"/>
      <c r="AC15" s="454">
        <v>35.4</v>
      </c>
      <c r="AD15" s="455"/>
      <c r="AE15" s="455"/>
      <c r="AF15" s="455"/>
      <c r="AG15" s="456"/>
      <c r="AH15" s="454">
        <v>37.700000000000003</v>
      </c>
      <c r="AI15" s="455"/>
      <c r="AJ15" s="455"/>
      <c r="AK15" s="455"/>
      <c r="AL15" s="468"/>
      <c r="AM15" s="466"/>
      <c r="AN15" s="365"/>
      <c r="AO15" s="365"/>
      <c r="AP15" s="365"/>
      <c r="AQ15" s="365"/>
      <c r="AR15" s="365"/>
      <c r="AS15" s="365"/>
      <c r="AT15" s="366"/>
      <c r="AU15" s="446"/>
      <c r="AV15" s="447"/>
      <c r="AW15" s="447"/>
      <c r="AX15" s="447"/>
      <c r="AY15" s="341" t="s">
        <v>211</v>
      </c>
      <c r="AZ15" s="342"/>
      <c r="BA15" s="342"/>
      <c r="BB15" s="342"/>
      <c r="BC15" s="342"/>
      <c r="BD15" s="342"/>
      <c r="BE15" s="342"/>
      <c r="BF15" s="342"/>
      <c r="BG15" s="342"/>
      <c r="BH15" s="342"/>
      <c r="BI15" s="342"/>
      <c r="BJ15" s="342"/>
      <c r="BK15" s="342"/>
      <c r="BL15" s="342"/>
      <c r="BM15" s="343"/>
      <c r="BN15" s="351">
        <v>7136467</v>
      </c>
      <c r="BO15" s="352"/>
      <c r="BP15" s="352"/>
      <c r="BQ15" s="352"/>
      <c r="BR15" s="352"/>
      <c r="BS15" s="352"/>
      <c r="BT15" s="352"/>
      <c r="BU15" s="353"/>
      <c r="BV15" s="351">
        <v>7224324</v>
      </c>
      <c r="BW15" s="352"/>
      <c r="BX15" s="352"/>
      <c r="BY15" s="352"/>
      <c r="BZ15" s="352"/>
      <c r="CA15" s="352"/>
      <c r="CB15" s="352"/>
      <c r="CC15" s="353"/>
      <c r="CD15" s="528" t="s">
        <v>212</v>
      </c>
      <c r="CE15" s="529"/>
      <c r="CF15" s="529"/>
      <c r="CG15" s="529"/>
      <c r="CH15" s="529"/>
      <c r="CI15" s="529"/>
      <c r="CJ15" s="529"/>
      <c r="CK15" s="529"/>
      <c r="CL15" s="529"/>
      <c r="CM15" s="529"/>
      <c r="CN15" s="529"/>
      <c r="CO15" s="529"/>
      <c r="CP15" s="529"/>
      <c r="CQ15" s="529"/>
      <c r="CR15" s="529"/>
      <c r="CS15" s="530"/>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39" t="s">
        <v>213</v>
      </c>
      <c r="C16" s="440"/>
      <c r="D16" s="440"/>
      <c r="E16" s="441"/>
      <c r="F16" s="441"/>
      <c r="G16" s="441"/>
      <c r="H16" s="441"/>
      <c r="I16" s="441"/>
      <c r="J16" s="441"/>
      <c r="K16" s="441"/>
      <c r="L16" s="423">
        <v>119</v>
      </c>
      <c r="M16" s="423"/>
      <c r="N16" s="423"/>
      <c r="O16" s="423"/>
      <c r="P16" s="423"/>
      <c r="Q16" s="423"/>
      <c r="R16" s="424"/>
      <c r="S16" s="424"/>
      <c r="T16" s="424"/>
      <c r="U16" s="424"/>
      <c r="V16" s="425"/>
      <c r="W16" s="426" t="s">
        <v>214</v>
      </c>
      <c r="X16" s="394"/>
      <c r="Y16" s="394"/>
      <c r="Z16" s="394"/>
      <c r="AA16" s="394"/>
      <c r="AB16" s="395"/>
      <c r="AC16" s="344">
        <v>8096</v>
      </c>
      <c r="AD16" s="345"/>
      <c r="AE16" s="345"/>
      <c r="AF16" s="345"/>
      <c r="AG16" s="363"/>
      <c r="AH16" s="344">
        <v>8176</v>
      </c>
      <c r="AI16" s="345"/>
      <c r="AJ16" s="345"/>
      <c r="AK16" s="345"/>
      <c r="AL16" s="346"/>
      <c r="AM16" s="466"/>
      <c r="AN16" s="365"/>
      <c r="AO16" s="365"/>
      <c r="AP16" s="365"/>
      <c r="AQ16" s="365"/>
      <c r="AR16" s="365"/>
      <c r="AS16" s="365"/>
      <c r="AT16" s="366"/>
      <c r="AU16" s="446"/>
      <c r="AV16" s="447"/>
      <c r="AW16" s="447"/>
      <c r="AX16" s="447"/>
      <c r="AY16" s="341" t="s">
        <v>215</v>
      </c>
      <c r="AZ16" s="342"/>
      <c r="BA16" s="342"/>
      <c r="BB16" s="342"/>
      <c r="BC16" s="342"/>
      <c r="BD16" s="342"/>
      <c r="BE16" s="342"/>
      <c r="BF16" s="342"/>
      <c r="BG16" s="342"/>
      <c r="BH16" s="342"/>
      <c r="BI16" s="342"/>
      <c r="BJ16" s="342"/>
      <c r="BK16" s="342"/>
      <c r="BL16" s="342"/>
      <c r="BM16" s="343"/>
      <c r="BN16" s="351">
        <v>4124668</v>
      </c>
      <c r="BO16" s="352"/>
      <c r="BP16" s="352"/>
      <c r="BQ16" s="352"/>
      <c r="BR16" s="352"/>
      <c r="BS16" s="352"/>
      <c r="BT16" s="352"/>
      <c r="BU16" s="353"/>
      <c r="BV16" s="351">
        <v>4064434</v>
      </c>
      <c r="BW16" s="352"/>
      <c r="BX16" s="352"/>
      <c r="BY16" s="352"/>
      <c r="BZ16" s="352"/>
      <c r="CA16" s="352"/>
      <c r="CB16" s="352"/>
      <c r="CC16" s="353"/>
      <c r="CD16" s="141"/>
      <c r="CE16" s="347"/>
      <c r="CF16" s="347"/>
      <c r="CG16" s="347"/>
      <c r="CH16" s="347"/>
      <c r="CI16" s="347"/>
      <c r="CJ16" s="347"/>
      <c r="CK16" s="347"/>
      <c r="CL16" s="347"/>
      <c r="CM16" s="347"/>
      <c r="CN16" s="347"/>
      <c r="CO16" s="347"/>
      <c r="CP16" s="347"/>
      <c r="CQ16" s="347"/>
      <c r="CR16" s="347"/>
      <c r="CS16" s="348"/>
      <c r="CT16" s="357"/>
      <c r="CU16" s="358"/>
      <c r="CV16" s="358"/>
      <c r="CW16" s="358"/>
      <c r="CX16" s="358"/>
      <c r="CY16" s="358"/>
      <c r="CZ16" s="358"/>
      <c r="DA16" s="359"/>
      <c r="DB16" s="357"/>
      <c r="DC16" s="358"/>
      <c r="DD16" s="358"/>
      <c r="DE16" s="358"/>
      <c r="DF16" s="358"/>
      <c r="DG16" s="358"/>
      <c r="DH16" s="358"/>
      <c r="DI16" s="359"/>
      <c r="DJ16" s="134"/>
      <c r="DK16" s="134"/>
      <c r="DL16" s="134"/>
      <c r="DM16" s="134"/>
      <c r="DN16" s="134"/>
      <c r="DO16" s="134"/>
    </row>
    <row r="17" spans="1:119" ht="18.75" customHeight="1" thickBot="1" x14ac:dyDescent="0.2">
      <c r="A17" s="135"/>
      <c r="B17" s="439" t="s">
        <v>216</v>
      </c>
      <c r="C17" s="440"/>
      <c r="D17" s="440"/>
      <c r="E17" s="441"/>
      <c r="F17" s="441"/>
      <c r="G17" s="441"/>
      <c r="H17" s="441"/>
      <c r="I17" s="441"/>
      <c r="J17" s="441"/>
      <c r="K17" s="441"/>
      <c r="L17" s="423">
        <v>9901</v>
      </c>
      <c r="M17" s="423"/>
      <c r="N17" s="423"/>
      <c r="O17" s="423"/>
      <c r="P17" s="423"/>
      <c r="Q17" s="423"/>
      <c r="R17" s="424"/>
      <c r="S17" s="424"/>
      <c r="T17" s="424"/>
      <c r="U17" s="424"/>
      <c r="V17" s="425"/>
      <c r="W17" s="427"/>
      <c r="X17" s="428"/>
      <c r="Y17" s="428"/>
      <c r="Z17" s="428"/>
      <c r="AA17" s="428"/>
      <c r="AB17" s="429"/>
      <c r="AC17" s="388">
        <v>53.5</v>
      </c>
      <c r="AD17" s="389"/>
      <c r="AE17" s="389"/>
      <c r="AF17" s="389"/>
      <c r="AG17" s="442"/>
      <c r="AH17" s="388">
        <v>50.5</v>
      </c>
      <c r="AI17" s="389"/>
      <c r="AJ17" s="389"/>
      <c r="AK17" s="389"/>
      <c r="AL17" s="390"/>
      <c r="AM17" s="527"/>
      <c r="AN17" s="437"/>
      <c r="AO17" s="437"/>
      <c r="AP17" s="437"/>
      <c r="AQ17" s="437"/>
      <c r="AR17" s="437"/>
      <c r="AS17" s="437"/>
      <c r="AT17" s="438"/>
      <c r="AU17" s="443"/>
      <c r="AV17" s="444"/>
      <c r="AW17" s="444"/>
      <c r="AX17" s="445"/>
      <c r="AY17" s="341" t="s">
        <v>217</v>
      </c>
      <c r="AZ17" s="342"/>
      <c r="BA17" s="342"/>
      <c r="BB17" s="342"/>
      <c r="BC17" s="342"/>
      <c r="BD17" s="342"/>
      <c r="BE17" s="342"/>
      <c r="BF17" s="342"/>
      <c r="BG17" s="342"/>
      <c r="BH17" s="342"/>
      <c r="BI17" s="342"/>
      <c r="BJ17" s="342"/>
      <c r="BK17" s="342"/>
      <c r="BL17" s="342"/>
      <c r="BM17" s="343"/>
      <c r="BN17" s="351">
        <v>8851826</v>
      </c>
      <c r="BO17" s="352"/>
      <c r="BP17" s="352"/>
      <c r="BQ17" s="352"/>
      <c r="BR17" s="352"/>
      <c r="BS17" s="352"/>
      <c r="BT17" s="352"/>
      <c r="BU17" s="353"/>
      <c r="BV17" s="351">
        <v>8488929</v>
      </c>
      <c r="BW17" s="352"/>
      <c r="BX17" s="352"/>
      <c r="BY17" s="352"/>
      <c r="BZ17" s="352"/>
      <c r="CA17" s="352"/>
      <c r="CB17" s="352"/>
      <c r="CC17" s="353"/>
      <c r="CD17" s="141"/>
      <c r="CE17" s="347"/>
      <c r="CF17" s="347"/>
      <c r="CG17" s="347"/>
      <c r="CH17" s="347"/>
      <c r="CI17" s="347"/>
      <c r="CJ17" s="347"/>
      <c r="CK17" s="347"/>
      <c r="CL17" s="347"/>
      <c r="CM17" s="347"/>
      <c r="CN17" s="347"/>
      <c r="CO17" s="347"/>
      <c r="CP17" s="347"/>
      <c r="CQ17" s="347"/>
      <c r="CR17" s="347"/>
      <c r="CS17" s="348"/>
      <c r="CT17" s="357"/>
      <c r="CU17" s="358"/>
      <c r="CV17" s="358"/>
      <c r="CW17" s="358"/>
      <c r="CX17" s="358"/>
      <c r="CY17" s="358"/>
      <c r="CZ17" s="358"/>
      <c r="DA17" s="359"/>
      <c r="DB17" s="357"/>
      <c r="DC17" s="358"/>
      <c r="DD17" s="358"/>
      <c r="DE17" s="358"/>
      <c r="DF17" s="358"/>
      <c r="DG17" s="358"/>
      <c r="DH17" s="358"/>
      <c r="DI17" s="359"/>
      <c r="DJ17" s="134"/>
      <c r="DK17" s="134"/>
      <c r="DL17" s="134"/>
      <c r="DM17" s="134"/>
      <c r="DN17" s="134"/>
      <c r="DO17" s="134"/>
    </row>
    <row r="18" spans="1:119" ht="18.75" customHeight="1" x14ac:dyDescent="0.15">
      <c r="A18" s="135"/>
      <c r="B18" s="430" t="s">
        <v>218</v>
      </c>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2"/>
      <c r="AY18" s="341" t="s">
        <v>219</v>
      </c>
      <c r="AZ18" s="342"/>
      <c r="BA18" s="342"/>
      <c r="BB18" s="342"/>
      <c r="BC18" s="342"/>
      <c r="BD18" s="342"/>
      <c r="BE18" s="342"/>
      <c r="BF18" s="342"/>
      <c r="BG18" s="342"/>
      <c r="BH18" s="342"/>
      <c r="BI18" s="342"/>
      <c r="BJ18" s="342"/>
      <c r="BK18" s="342"/>
      <c r="BL18" s="342"/>
      <c r="BM18" s="343"/>
      <c r="BN18" s="351">
        <v>11728246</v>
      </c>
      <c r="BO18" s="352"/>
      <c r="BP18" s="352"/>
      <c r="BQ18" s="352"/>
      <c r="BR18" s="352"/>
      <c r="BS18" s="352"/>
      <c r="BT18" s="352"/>
      <c r="BU18" s="353"/>
      <c r="BV18" s="351">
        <v>11319664</v>
      </c>
      <c r="BW18" s="352"/>
      <c r="BX18" s="352"/>
      <c r="BY18" s="352"/>
      <c r="BZ18" s="352"/>
      <c r="CA18" s="352"/>
      <c r="CB18" s="352"/>
      <c r="CC18" s="353"/>
      <c r="CD18" s="141"/>
      <c r="CE18" s="347"/>
      <c r="CF18" s="347"/>
      <c r="CG18" s="347"/>
      <c r="CH18" s="347"/>
      <c r="CI18" s="347"/>
      <c r="CJ18" s="347"/>
      <c r="CK18" s="347"/>
      <c r="CL18" s="347"/>
      <c r="CM18" s="347"/>
      <c r="CN18" s="347"/>
      <c r="CO18" s="347"/>
      <c r="CP18" s="347"/>
      <c r="CQ18" s="347"/>
      <c r="CR18" s="347"/>
      <c r="CS18" s="348"/>
      <c r="CT18" s="357"/>
      <c r="CU18" s="358"/>
      <c r="CV18" s="358"/>
      <c r="CW18" s="358"/>
      <c r="CX18" s="358"/>
      <c r="CY18" s="358"/>
      <c r="CZ18" s="358"/>
      <c r="DA18" s="359"/>
      <c r="DB18" s="357"/>
      <c r="DC18" s="358"/>
      <c r="DD18" s="358"/>
      <c r="DE18" s="358"/>
      <c r="DF18" s="358"/>
      <c r="DG18" s="358"/>
      <c r="DH18" s="358"/>
      <c r="DI18" s="359"/>
      <c r="DJ18" s="134"/>
      <c r="DK18" s="134"/>
      <c r="DL18" s="134"/>
      <c r="DM18" s="134"/>
      <c r="DN18" s="134"/>
      <c r="DO18" s="134"/>
    </row>
    <row r="19" spans="1:119" ht="18.75" customHeight="1" thickBot="1" x14ac:dyDescent="0.2">
      <c r="A19" s="135"/>
      <c r="B19" s="407" t="s">
        <v>220</v>
      </c>
      <c r="C19" s="408"/>
      <c r="D19" s="409"/>
      <c r="E19" s="416" t="s">
        <v>91</v>
      </c>
      <c r="F19" s="394"/>
      <c r="G19" s="394"/>
      <c r="H19" s="394"/>
      <c r="I19" s="394"/>
      <c r="J19" s="394"/>
      <c r="K19" s="395"/>
      <c r="L19" s="416" t="s">
        <v>221</v>
      </c>
      <c r="M19" s="394"/>
      <c r="N19" s="394"/>
      <c r="O19" s="394"/>
      <c r="P19" s="395"/>
      <c r="Q19" s="417" t="s">
        <v>222</v>
      </c>
      <c r="R19" s="418"/>
      <c r="S19" s="418"/>
      <c r="T19" s="418"/>
      <c r="U19" s="418"/>
      <c r="V19" s="419"/>
      <c r="W19" s="433" t="s">
        <v>223</v>
      </c>
      <c r="X19" s="408"/>
      <c r="Y19" s="409"/>
      <c r="Z19" s="416" t="s">
        <v>91</v>
      </c>
      <c r="AA19" s="394"/>
      <c r="AB19" s="394"/>
      <c r="AC19" s="394"/>
      <c r="AD19" s="394"/>
      <c r="AE19" s="394"/>
      <c r="AF19" s="394"/>
      <c r="AG19" s="395"/>
      <c r="AH19" s="393" t="s">
        <v>224</v>
      </c>
      <c r="AI19" s="394"/>
      <c r="AJ19" s="394"/>
      <c r="AK19" s="394"/>
      <c r="AL19" s="395"/>
      <c r="AM19" s="393" t="s">
        <v>225</v>
      </c>
      <c r="AN19" s="402"/>
      <c r="AO19" s="402"/>
      <c r="AP19" s="402"/>
      <c r="AQ19" s="402"/>
      <c r="AR19" s="403"/>
      <c r="AS19" s="417" t="s">
        <v>222</v>
      </c>
      <c r="AT19" s="418"/>
      <c r="AU19" s="418"/>
      <c r="AV19" s="418"/>
      <c r="AW19" s="418"/>
      <c r="AX19" s="525"/>
      <c r="AY19" s="385"/>
      <c r="AZ19" s="386"/>
      <c r="BA19" s="386"/>
      <c r="BB19" s="386"/>
      <c r="BC19" s="386"/>
      <c r="BD19" s="386"/>
      <c r="BE19" s="386"/>
      <c r="BF19" s="386"/>
      <c r="BG19" s="386"/>
      <c r="BH19" s="386"/>
      <c r="BI19" s="386"/>
      <c r="BJ19" s="386"/>
      <c r="BK19" s="386"/>
      <c r="BL19" s="386"/>
      <c r="BM19" s="387"/>
      <c r="BN19" s="338"/>
      <c r="BO19" s="339"/>
      <c r="BP19" s="339"/>
      <c r="BQ19" s="339"/>
      <c r="BR19" s="339"/>
      <c r="BS19" s="339"/>
      <c r="BT19" s="339"/>
      <c r="BU19" s="340"/>
      <c r="BV19" s="338"/>
      <c r="BW19" s="339"/>
      <c r="BX19" s="339"/>
      <c r="BY19" s="339"/>
      <c r="BZ19" s="339"/>
      <c r="CA19" s="339"/>
      <c r="CB19" s="339"/>
      <c r="CC19" s="340"/>
      <c r="CD19" s="141"/>
      <c r="CE19" s="347"/>
      <c r="CF19" s="347"/>
      <c r="CG19" s="347"/>
      <c r="CH19" s="347"/>
      <c r="CI19" s="347"/>
      <c r="CJ19" s="347"/>
      <c r="CK19" s="347"/>
      <c r="CL19" s="347"/>
      <c r="CM19" s="347"/>
      <c r="CN19" s="347"/>
      <c r="CO19" s="347"/>
      <c r="CP19" s="347"/>
      <c r="CQ19" s="347"/>
      <c r="CR19" s="347"/>
      <c r="CS19" s="348"/>
      <c r="CT19" s="357"/>
      <c r="CU19" s="358"/>
      <c r="CV19" s="358"/>
      <c r="CW19" s="358"/>
      <c r="CX19" s="358"/>
      <c r="CY19" s="358"/>
      <c r="CZ19" s="358"/>
      <c r="DA19" s="359"/>
      <c r="DB19" s="357"/>
      <c r="DC19" s="358"/>
      <c r="DD19" s="358"/>
      <c r="DE19" s="358"/>
      <c r="DF19" s="358"/>
      <c r="DG19" s="358"/>
      <c r="DH19" s="358"/>
      <c r="DI19" s="359"/>
      <c r="DJ19" s="134"/>
      <c r="DK19" s="134"/>
      <c r="DL19" s="134"/>
      <c r="DM19" s="134"/>
      <c r="DN19" s="134"/>
      <c r="DO19" s="134"/>
    </row>
    <row r="20" spans="1:119" ht="18.75" customHeight="1" x14ac:dyDescent="0.15">
      <c r="A20" s="135"/>
      <c r="B20" s="410"/>
      <c r="C20" s="411"/>
      <c r="D20" s="412"/>
      <c r="E20" s="396"/>
      <c r="F20" s="397"/>
      <c r="G20" s="397"/>
      <c r="H20" s="397"/>
      <c r="I20" s="397"/>
      <c r="J20" s="397"/>
      <c r="K20" s="398"/>
      <c r="L20" s="396"/>
      <c r="M20" s="397"/>
      <c r="N20" s="397"/>
      <c r="O20" s="397"/>
      <c r="P20" s="398"/>
      <c r="Q20" s="420"/>
      <c r="R20" s="421"/>
      <c r="S20" s="421"/>
      <c r="T20" s="421"/>
      <c r="U20" s="421"/>
      <c r="V20" s="422"/>
      <c r="W20" s="434"/>
      <c r="X20" s="411"/>
      <c r="Y20" s="412"/>
      <c r="Z20" s="396"/>
      <c r="AA20" s="397"/>
      <c r="AB20" s="397"/>
      <c r="AC20" s="397"/>
      <c r="AD20" s="397"/>
      <c r="AE20" s="397"/>
      <c r="AF20" s="397"/>
      <c r="AG20" s="398"/>
      <c r="AH20" s="396"/>
      <c r="AI20" s="397"/>
      <c r="AJ20" s="397"/>
      <c r="AK20" s="397"/>
      <c r="AL20" s="398"/>
      <c r="AM20" s="404"/>
      <c r="AN20" s="405"/>
      <c r="AO20" s="405"/>
      <c r="AP20" s="405"/>
      <c r="AQ20" s="405"/>
      <c r="AR20" s="406"/>
      <c r="AS20" s="420"/>
      <c r="AT20" s="421"/>
      <c r="AU20" s="421"/>
      <c r="AV20" s="421"/>
      <c r="AW20" s="421"/>
      <c r="AX20" s="526"/>
      <c r="AY20" s="370" t="s">
        <v>135</v>
      </c>
      <c r="AZ20" s="371"/>
      <c r="BA20" s="371"/>
      <c r="BB20" s="371"/>
      <c r="BC20" s="371"/>
      <c r="BD20" s="371"/>
      <c r="BE20" s="371"/>
      <c r="BF20" s="371"/>
      <c r="BG20" s="371"/>
      <c r="BH20" s="371"/>
      <c r="BI20" s="371"/>
      <c r="BJ20" s="371"/>
      <c r="BK20" s="371"/>
      <c r="BL20" s="371"/>
      <c r="BM20" s="372"/>
      <c r="BN20" s="351">
        <v>18815473</v>
      </c>
      <c r="BO20" s="352"/>
      <c r="BP20" s="352"/>
      <c r="BQ20" s="352"/>
      <c r="BR20" s="352"/>
      <c r="BS20" s="352"/>
      <c r="BT20" s="352"/>
      <c r="BU20" s="353"/>
      <c r="BV20" s="351">
        <v>19105447</v>
      </c>
      <c r="BW20" s="352"/>
      <c r="BX20" s="352"/>
      <c r="BY20" s="352"/>
      <c r="BZ20" s="352"/>
      <c r="CA20" s="352"/>
      <c r="CB20" s="352"/>
      <c r="CC20" s="353"/>
      <c r="CD20" s="141"/>
      <c r="CE20" s="347"/>
      <c r="CF20" s="347"/>
      <c r="CG20" s="347"/>
      <c r="CH20" s="347"/>
      <c r="CI20" s="347"/>
      <c r="CJ20" s="347"/>
      <c r="CK20" s="347"/>
      <c r="CL20" s="347"/>
      <c r="CM20" s="347"/>
      <c r="CN20" s="347"/>
      <c r="CO20" s="347"/>
      <c r="CP20" s="347"/>
      <c r="CQ20" s="347"/>
      <c r="CR20" s="347"/>
      <c r="CS20" s="348"/>
      <c r="CT20" s="357"/>
      <c r="CU20" s="358"/>
      <c r="CV20" s="358"/>
      <c r="CW20" s="358"/>
      <c r="CX20" s="358"/>
      <c r="CY20" s="358"/>
      <c r="CZ20" s="358"/>
      <c r="DA20" s="359"/>
      <c r="DB20" s="357"/>
      <c r="DC20" s="358"/>
      <c r="DD20" s="358"/>
      <c r="DE20" s="358"/>
      <c r="DF20" s="358"/>
      <c r="DG20" s="358"/>
      <c r="DH20" s="358"/>
      <c r="DI20" s="359"/>
      <c r="DJ20" s="134"/>
      <c r="DK20" s="134"/>
      <c r="DL20" s="134"/>
      <c r="DM20" s="134"/>
      <c r="DN20" s="134"/>
      <c r="DO20" s="134"/>
    </row>
    <row r="21" spans="1:119" ht="18.75" customHeight="1" thickBot="1" x14ac:dyDescent="0.2">
      <c r="A21" s="135"/>
      <c r="B21" s="410"/>
      <c r="C21" s="411"/>
      <c r="D21" s="412"/>
      <c r="E21" s="364" t="s">
        <v>226</v>
      </c>
      <c r="F21" s="365"/>
      <c r="G21" s="365"/>
      <c r="H21" s="365"/>
      <c r="I21" s="365"/>
      <c r="J21" s="365"/>
      <c r="K21" s="366"/>
      <c r="L21" s="344">
        <v>1</v>
      </c>
      <c r="M21" s="345"/>
      <c r="N21" s="345"/>
      <c r="O21" s="345"/>
      <c r="P21" s="363"/>
      <c r="Q21" s="344">
        <v>7330</v>
      </c>
      <c r="R21" s="345"/>
      <c r="S21" s="345"/>
      <c r="T21" s="345"/>
      <c r="U21" s="345"/>
      <c r="V21" s="363"/>
      <c r="W21" s="434"/>
      <c r="X21" s="411"/>
      <c r="Y21" s="412"/>
      <c r="Z21" s="364" t="s">
        <v>227</v>
      </c>
      <c r="AA21" s="365"/>
      <c r="AB21" s="365"/>
      <c r="AC21" s="365"/>
      <c r="AD21" s="365"/>
      <c r="AE21" s="365"/>
      <c r="AF21" s="365"/>
      <c r="AG21" s="366"/>
      <c r="AH21" s="344">
        <v>331</v>
      </c>
      <c r="AI21" s="345"/>
      <c r="AJ21" s="345"/>
      <c r="AK21" s="345"/>
      <c r="AL21" s="363"/>
      <c r="AM21" s="344">
        <v>975788</v>
      </c>
      <c r="AN21" s="345"/>
      <c r="AO21" s="345"/>
      <c r="AP21" s="345"/>
      <c r="AQ21" s="345"/>
      <c r="AR21" s="363"/>
      <c r="AS21" s="344">
        <v>2948</v>
      </c>
      <c r="AT21" s="345"/>
      <c r="AU21" s="345"/>
      <c r="AV21" s="345"/>
      <c r="AW21" s="345"/>
      <c r="AX21" s="346"/>
      <c r="AY21" s="385" t="s">
        <v>228</v>
      </c>
      <c r="AZ21" s="386"/>
      <c r="BA21" s="386"/>
      <c r="BB21" s="386"/>
      <c r="BC21" s="386"/>
      <c r="BD21" s="386"/>
      <c r="BE21" s="386"/>
      <c r="BF21" s="386"/>
      <c r="BG21" s="386"/>
      <c r="BH21" s="386"/>
      <c r="BI21" s="386"/>
      <c r="BJ21" s="386"/>
      <c r="BK21" s="386"/>
      <c r="BL21" s="386"/>
      <c r="BM21" s="387"/>
      <c r="BN21" s="351">
        <v>11319071</v>
      </c>
      <c r="BO21" s="352"/>
      <c r="BP21" s="352"/>
      <c r="BQ21" s="352"/>
      <c r="BR21" s="352"/>
      <c r="BS21" s="352"/>
      <c r="BT21" s="352"/>
      <c r="BU21" s="353"/>
      <c r="BV21" s="351">
        <v>11538541</v>
      </c>
      <c r="BW21" s="352"/>
      <c r="BX21" s="352"/>
      <c r="BY21" s="352"/>
      <c r="BZ21" s="352"/>
      <c r="CA21" s="352"/>
      <c r="CB21" s="352"/>
      <c r="CC21" s="353"/>
      <c r="CD21" s="141"/>
      <c r="CE21" s="347"/>
      <c r="CF21" s="347"/>
      <c r="CG21" s="347"/>
      <c r="CH21" s="347"/>
      <c r="CI21" s="347"/>
      <c r="CJ21" s="347"/>
      <c r="CK21" s="347"/>
      <c r="CL21" s="347"/>
      <c r="CM21" s="347"/>
      <c r="CN21" s="347"/>
      <c r="CO21" s="347"/>
      <c r="CP21" s="347"/>
      <c r="CQ21" s="347"/>
      <c r="CR21" s="347"/>
      <c r="CS21" s="348"/>
      <c r="CT21" s="357"/>
      <c r="CU21" s="358"/>
      <c r="CV21" s="358"/>
      <c r="CW21" s="358"/>
      <c r="CX21" s="358"/>
      <c r="CY21" s="358"/>
      <c r="CZ21" s="358"/>
      <c r="DA21" s="359"/>
      <c r="DB21" s="357"/>
      <c r="DC21" s="358"/>
      <c r="DD21" s="358"/>
      <c r="DE21" s="358"/>
      <c r="DF21" s="358"/>
      <c r="DG21" s="358"/>
      <c r="DH21" s="358"/>
      <c r="DI21" s="359"/>
      <c r="DJ21" s="134"/>
      <c r="DK21" s="134"/>
      <c r="DL21" s="134"/>
      <c r="DM21" s="134"/>
      <c r="DN21" s="134"/>
      <c r="DO21" s="134"/>
    </row>
    <row r="22" spans="1:119" ht="18.75" customHeight="1" x14ac:dyDescent="0.15">
      <c r="A22" s="135"/>
      <c r="B22" s="410"/>
      <c r="C22" s="411"/>
      <c r="D22" s="412"/>
      <c r="E22" s="364" t="s">
        <v>229</v>
      </c>
      <c r="F22" s="365"/>
      <c r="G22" s="365"/>
      <c r="H22" s="365"/>
      <c r="I22" s="365"/>
      <c r="J22" s="365"/>
      <c r="K22" s="366"/>
      <c r="L22" s="344">
        <v>1</v>
      </c>
      <c r="M22" s="345"/>
      <c r="N22" s="345"/>
      <c r="O22" s="345"/>
      <c r="P22" s="363"/>
      <c r="Q22" s="344">
        <v>6030</v>
      </c>
      <c r="R22" s="345"/>
      <c r="S22" s="345"/>
      <c r="T22" s="345"/>
      <c r="U22" s="345"/>
      <c r="V22" s="363"/>
      <c r="W22" s="434"/>
      <c r="X22" s="411"/>
      <c r="Y22" s="412"/>
      <c r="Z22" s="364" t="s">
        <v>230</v>
      </c>
      <c r="AA22" s="365"/>
      <c r="AB22" s="365"/>
      <c r="AC22" s="365"/>
      <c r="AD22" s="365"/>
      <c r="AE22" s="365"/>
      <c r="AF22" s="365"/>
      <c r="AG22" s="366"/>
      <c r="AH22" s="344" t="s">
        <v>231</v>
      </c>
      <c r="AI22" s="345"/>
      <c r="AJ22" s="345"/>
      <c r="AK22" s="345"/>
      <c r="AL22" s="363"/>
      <c r="AM22" s="344" t="s">
        <v>231</v>
      </c>
      <c r="AN22" s="345"/>
      <c r="AO22" s="345"/>
      <c r="AP22" s="345"/>
      <c r="AQ22" s="345"/>
      <c r="AR22" s="363"/>
      <c r="AS22" s="344" t="s">
        <v>231</v>
      </c>
      <c r="AT22" s="345"/>
      <c r="AU22" s="345"/>
      <c r="AV22" s="345"/>
      <c r="AW22" s="345"/>
      <c r="AX22" s="346"/>
      <c r="AY22" s="370" t="s">
        <v>232</v>
      </c>
      <c r="AZ22" s="371"/>
      <c r="BA22" s="371"/>
      <c r="BB22" s="371"/>
      <c r="BC22" s="371"/>
      <c r="BD22" s="371"/>
      <c r="BE22" s="371"/>
      <c r="BF22" s="371"/>
      <c r="BG22" s="371"/>
      <c r="BH22" s="371"/>
      <c r="BI22" s="371"/>
      <c r="BJ22" s="371"/>
      <c r="BK22" s="371"/>
      <c r="BL22" s="371"/>
      <c r="BM22" s="372"/>
      <c r="BN22" s="382">
        <v>445414</v>
      </c>
      <c r="BO22" s="383"/>
      <c r="BP22" s="383"/>
      <c r="BQ22" s="383"/>
      <c r="BR22" s="383"/>
      <c r="BS22" s="383"/>
      <c r="BT22" s="383"/>
      <c r="BU22" s="384"/>
      <c r="BV22" s="382">
        <v>608973</v>
      </c>
      <c r="BW22" s="383"/>
      <c r="BX22" s="383"/>
      <c r="BY22" s="383"/>
      <c r="BZ22" s="383"/>
      <c r="CA22" s="383"/>
      <c r="CB22" s="383"/>
      <c r="CC22" s="384"/>
      <c r="CD22" s="141"/>
      <c r="CE22" s="347"/>
      <c r="CF22" s="347"/>
      <c r="CG22" s="347"/>
      <c r="CH22" s="347"/>
      <c r="CI22" s="347"/>
      <c r="CJ22" s="347"/>
      <c r="CK22" s="347"/>
      <c r="CL22" s="347"/>
      <c r="CM22" s="347"/>
      <c r="CN22" s="347"/>
      <c r="CO22" s="347"/>
      <c r="CP22" s="347"/>
      <c r="CQ22" s="347"/>
      <c r="CR22" s="347"/>
      <c r="CS22" s="348"/>
      <c r="CT22" s="357"/>
      <c r="CU22" s="358"/>
      <c r="CV22" s="358"/>
      <c r="CW22" s="358"/>
      <c r="CX22" s="358"/>
      <c r="CY22" s="358"/>
      <c r="CZ22" s="358"/>
      <c r="DA22" s="359"/>
      <c r="DB22" s="357"/>
      <c r="DC22" s="358"/>
      <c r="DD22" s="358"/>
      <c r="DE22" s="358"/>
      <c r="DF22" s="358"/>
      <c r="DG22" s="358"/>
      <c r="DH22" s="358"/>
      <c r="DI22" s="359"/>
      <c r="DJ22" s="134"/>
      <c r="DK22" s="134"/>
      <c r="DL22" s="134"/>
      <c r="DM22" s="134"/>
      <c r="DN22" s="134"/>
      <c r="DO22" s="134"/>
    </row>
    <row r="23" spans="1:119" ht="18.75" customHeight="1" x14ac:dyDescent="0.15">
      <c r="A23" s="135"/>
      <c r="B23" s="410"/>
      <c r="C23" s="411"/>
      <c r="D23" s="412"/>
      <c r="E23" s="364" t="s">
        <v>233</v>
      </c>
      <c r="F23" s="365"/>
      <c r="G23" s="365"/>
      <c r="H23" s="365"/>
      <c r="I23" s="365"/>
      <c r="J23" s="365"/>
      <c r="K23" s="366"/>
      <c r="L23" s="344">
        <v>1</v>
      </c>
      <c r="M23" s="345"/>
      <c r="N23" s="345"/>
      <c r="O23" s="345"/>
      <c r="P23" s="363"/>
      <c r="Q23" s="344">
        <v>5100</v>
      </c>
      <c r="R23" s="345"/>
      <c r="S23" s="345"/>
      <c r="T23" s="345"/>
      <c r="U23" s="345"/>
      <c r="V23" s="363"/>
      <c r="W23" s="434"/>
      <c r="X23" s="411"/>
      <c r="Y23" s="412"/>
      <c r="Z23" s="364" t="s">
        <v>234</v>
      </c>
      <c r="AA23" s="391"/>
      <c r="AB23" s="391"/>
      <c r="AC23" s="391"/>
      <c r="AD23" s="391"/>
      <c r="AE23" s="391"/>
      <c r="AF23" s="391"/>
      <c r="AG23" s="392"/>
      <c r="AH23" s="344">
        <v>63</v>
      </c>
      <c r="AI23" s="345"/>
      <c r="AJ23" s="345"/>
      <c r="AK23" s="345"/>
      <c r="AL23" s="363"/>
      <c r="AM23" s="344">
        <v>181503</v>
      </c>
      <c r="AN23" s="345"/>
      <c r="AO23" s="345"/>
      <c r="AP23" s="345"/>
      <c r="AQ23" s="345"/>
      <c r="AR23" s="363"/>
      <c r="AS23" s="344">
        <v>2881</v>
      </c>
      <c r="AT23" s="345"/>
      <c r="AU23" s="345"/>
      <c r="AV23" s="345"/>
      <c r="AW23" s="345"/>
      <c r="AX23" s="346"/>
      <c r="AY23" s="399" t="s">
        <v>136</v>
      </c>
      <c r="AZ23" s="400"/>
      <c r="BA23" s="400"/>
      <c r="BB23" s="400"/>
      <c r="BC23" s="400"/>
      <c r="BD23" s="400"/>
      <c r="BE23" s="400"/>
      <c r="BF23" s="400"/>
      <c r="BG23" s="400"/>
      <c r="BH23" s="400"/>
      <c r="BI23" s="400"/>
      <c r="BJ23" s="400"/>
      <c r="BK23" s="400"/>
      <c r="BL23" s="400"/>
      <c r="BM23" s="401"/>
      <c r="BN23" s="351" t="s">
        <v>200</v>
      </c>
      <c r="BO23" s="352"/>
      <c r="BP23" s="352"/>
      <c r="BQ23" s="352"/>
      <c r="BR23" s="352"/>
      <c r="BS23" s="352"/>
      <c r="BT23" s="352"/>
      <c r="BU23" s="353"/>
      <c r="BV23" s="351" t="s">
        <v>200</v>
      </c>
      <c r="BW23" s="352"/>
      <c r="BX23" s="352"/>
      <c r="BY23" s="352"/>
      <c r="BZ23" s="352"/>
      <c r="CA23" s="352"/>
      <c r="CB23" s="352"/>
      <c r="CC23" s="353"/>
      <c r="CD23" s="141"/>
      <c r="CE23" s="347"/>
      <c r="CF23" s="347"/>
      <c r="CG23" s="347"/>
      <c r="CH23" s="347"/>
      <c r="CI23" s="347"/>
      <c r="CJ23" s="347"/>
      <c r="CK23" s="347"/>
      <c r="CL23" s="347"/>
      <c r="CM23" s="347"/>
      <c r="CN23" s="347"/>
      <c r="CO23" s="347"/>
      <c r="CP23" s="347"/>
      <c r="CQ23" s="347"/>
      <c r="CR23" s="347"/>
      <c r="CS23" s="348"/>
      <c r="CT23" s="357"/>
      <c r="CU23" s="358"/>
      <c r="CV23" s="358"/>
      <c r="CW23" s="358"/>
      <c r="CX23" s="358"/>
      <c r="CY23" s="358"/>
      <c r="CZ23" s="358"/>
      <c r="DA23" s="359"/>
      <c r="DB23" s="357"/>
      <c r="DC23" s="358"/>
      <c r="DD23" s="358"/>
      <c r="DE23" s="358"/>
      <c r="DF23" s="358"/>
      <c r="DG23" s="358"/>
      <c r="DH23" s="358"/>
      <c r="DI23" s="359"/>
      <c r="DJ23" s="134"/>
      <c r="DK23" s="134"/>
      <c r="DL23" s="134"/>
      <c r="DM23" s="134"/>
      <c r="DN23" s="134"/>
      <c r="DO23" s="134"/>
    </row>
    <row r="24" spans="1:119" ht="18.75" customHeight="1" thickBot="1" x14ac:dyDescent="0.2">
      <c r="A24" s="135"/>
      <c r="B24" s="410"/>
      <c r="C24" s="411"/>
      <c r="D24" s="412"/>
      <c r="E24" s="364" t="s">
        <v>235</v>
      </c>
      <c r="F24" s="365"/>
      <c r="G24" s="365"/>
      <c r="H24" s="365"/>
      <c r="I24" s="365"/>
      <c r="J24" s="365"/>
      <c r="K24" s="366"/>
      <c r="L24" s="344">
        <v>1</v>
      </c>
      <c r="M24" s="345"/>
      <c r="N24" s="345"/>
      <c r="O24" s="345"/>
      <c r="P24" s="363"/>
      <c r="Q24" s="344">
        <v>3400</v>
      </c>
      <c r="R24" s="345"/>
      <c r="S24" s="345"/>
      <c r="T24" s="345"/>
      <c r="U24" s="345"/>
      <c r="V24" s="363"/>
      <c r="W24" s="434"/>
      <c r="X24" s="411"/>
      <c r="Y24" s="412"/>
      <c r="Z24" s="364" t="s">
        <v>236</v>
      </c>
      <c r="AA24" s="365"/>
      <c r="AB24" s="365"/>
      <c r="AC24" s="365"/>
      <c r="AD24" s="365"/>
      <c r="AE24" s="365"/>
      <c r="AF24" s="365"/>
      <c r="AG24" s="366"/>
      <c r="AH24" s="344">
        <v>8</v>
      </c>
      <c r="AI24" s="345"/>
      <c r="AJ24" s="345"/>
      <c r="AK24" s="345"/>
      <c r="AL24" s="363"/>
      <c r="AM24" s="344">
        <v>24176</v>
      </c>
      <c r="AN24" s="345"/>
      <c r="AO24" s="345"/>
      <c r="AP24" s="345"/>
      <c r="AQ24" s="345"/>
      <c r="AR24" s="363"/>
      <c r="AS24" s="344">
        <v>3022</v>
      </c>
      <c r="AT24" s="345"/>
      <c r="AU24" s="345"/>
      <c r="AV24" s="345"/>
      <c r="AW24" s="345"/>
      <c r="AX24" s="346"/>
      <c r="AY24" s="354" t="s">
        <v>237</v>
      </c>
      <c r="AZ24" s="355"/>
      <c r="BA24" s="355"/>
      <c r="BB24" s="355"/>
      <c r="BC24" s="355"/>
      <c r="BD24" s="355"/>
      <c r="BE24" s="355"/>
      <c r="BF24" s="355"/>
      <c r="BG24" s="355"/>
      <c r="BH24" s="355"/>
      <c r="BI24" s="355"/>
      <c r="BJ24" s="355"/>
      <c r="BK24" s="355"/>
      <c r="BL24" s="355"/>
      <c r="BM24" s="356"/>
      <c r="BN24" s="338">
        <v>154299</v>
      </c>
      <c r="BO24" s="339"/>
      <c r="BP24" s="339"/>
      <c r="BQ24" s="339"/>
      <c r="BR24" s="339"/>
      <c r="BS24" s="339"/>
      <c r="BT24" s="339"/>
      <c r="BU24" s="340"/>
      <c r="BV24" s="338">
        <v>155018</v>
      </c>
      <c r="BW24" s="339"/>
      <c r="BX24" s="339"/>
      <c r="BY24" s="339"/>
      <c r="BZ24" s="339"/>
      <c r="CA24" s="339"/>
      <c r="CB24" s="339"/>
      <c r="CC24" s="340"/>
      <c r="CD24" s="141"/>
      <c r="CE24" s="347"/>
      <c r="CF24" s="347"/>
      <c r="CG24" s="347"/>
      <c r="CH24" s="347"/>
      <c r="CI24" s="347"/>
      <c r="CJ24" s="347"/>
      <c r="CK24" s="347"/>
      <c r="CL24" s="347"/>
      <c r="CM24" s="347"/>
      <c r="CN24" s="347"/>
      <c r="CO24" s="347"/>
      <c r="CP24" s="347"/>
      <c r="CQ24" s="347"/>
      <c r="CR24" s="347"/>
      <c r="CS24" s="348"/>
      <c r="CT24" s="357"/>
      <c r="CU24" s="358"/>
      <c r="CV24" s="358"/>
      <c r="CW24" s="358"/>
      <c r="CX24" s="358"/>
      <c r="CY24" s="358"/>
      <c r="CZ24" s="358"/>
      <c r="DA24" s="359"/>
      <c r="DB24" s="357"/>
      <c r="DC24" s="358"/>
      <c r="DD24" s="358"/>
      <c r="DE24" s="358"/>
      <c r="DF24" s="358"/>
      <c r="DG24" s="358"/>
      <c r="DH24" s="358"/>
      <c r="DI24" s="359"/>
      <c r="DJ24" s="134"/>
      <c r="DK24" s="134"/>
      <c r="DL24" s="134"/>
      <c r="DM24" s="134"/>
      <c r="DN24" s="134"/>
      <c r="DO24" s="134"/>
    </row>
    <row r="25" spans="1:119" s="134" customFormat="1" ht="18.75" customHeight="1" x14ac:dyDescent="0.15">
      <c r="A25" s="135"/>
      <c r="B25" s="410"/>
      <c r="C25" s="411"/>
      <c r="D25" s="412"/>
      <c r="E25" s="364" t="s">
        <v>238</v>
      </c>
      <c r="F25" s="365"/>
      <c r="G25" s="365"/>
      <c r="H25" s="365"/>
      <c r="I25" s="365"/>
      <c r="J25" s="365"/>
      <c r="K25" s="366"/>
      <c r="L25" s="344">
        <v>1</v>
      </c>
      <c r="M25" s="345"/>
      <c r="N25" s="345"/>
      <c r="O25" s="345"/>
      <c r="P25" s="363"/>
      <c r="Q25" s="344">
        <v>2760</v>
      </c>
      <c r="R25" s="345"/>
      <c r="S25" s="345"/>
      <c r="T25" s="345"/>
      <c r="U25" s="345"/>
      <c r="V25" s="363"/>
      <c r="W25" s="434"/>
      <c r="X25" s="411"/>
      <c r="Y25" s="412"/>
      <c r="Z25" s="364" t="s">
        <v>239</v>
      </c>
      <c r="AA25" s="365"/>
      <c r="AB25" s="365"/>
      <c r="AC25" s="365"/>
      <c r="AD25" s="365"/>
      <c r="AE25" s="365"/>
      <c r="AF25" s="365"/>
      <c r="AG25" s="366"/>
      <c r="AH25" s="344" t="s">
        <v>240</v>
      </c>
      <c r="AI25" s="345"/>
      <c r="AJ25" s="345"/>
      <c r="AK25" s="345"/>
      <c r="AL25" s="363"/>
      <c r="AM25" s="344" t="s">
        <v>240</v>
      </c>
      <c r="AN25" s="345"/>
      <c r="AO25" s="345"/>
      <c r="AP25" s="345"/>
      <c r="AQ25" s="345"/>
      <c r="AR25" s="363"/>
      <c r="AS25" s="344" t="s">
        <v>240</v>
      </c>
      <c r="AT25" s="345"/>
      <c r="AU25" s="345"/>
      <c r="AV25" s="345"/>
      <c r="AW25" s="345"/>
      <c r="AX25" s="346"/>
      <c r="AY25" s="373" t="s">
        <v>241</v>
      </c>
      <c r="AZ25" s="374"/>
      <c r="BA25" s="374"/>
      <c r="BB25" s="375"/>
      <c r="BC25" s="370" t="s">
        <v>242</v>
      </c>
      <c r="BD25" s="371"/>
      <c r="BE25" s="371"/>
      <c r="BF25" s="371"/>
      <c r="BG25" s="371"/>
      <c r="BH25" s="371"/>
      <c r="BI25" s="371"/>
      <c r="BJ25" s="371"/>
      <c r="BK25" s="371"/>
      <c r="BL25" s="371"/>
      <c r="BM25" s="372"/>
      <c r="BN25" s="382">
        <v>1255032</v>
      </c>
      <c r="BO25" s="383"/>
      <c r="BP25" s="383"/>
      <c r="BQ25" s="383"/>
      <c r="BR25" s="383"/>
      <c r="BS25" s="383"/>
      <c r="BT25" s="383"/>
      <c r="BU25" s="384"/>
      <c r="BV25" s="382">
        <v>1004780</v>
      </c>
      <c r="BW25" s="383"/>
      <c r="BX25" s="383"/>
      <c r="BY25" s="383"/>
      <c r="BZ25" s="383"/>
      <c r="CA25" s="383"/>
      <c r="CB25" s="383"/>
      <c r="CC25" s="384"/>
      <c r="CD25" s="141"/>
      <c r="CE25" s="347"/>
      <c r="CF25" s="347"/>
      <c r="CG25" s="347"/>
      <c r="CH25" s="347"/>
      <c r="CI25" s="347"/>
      <c r="CJ25" s="347"/>
      <c r="CK25" s="347"/>
      <c r="CL25" s="347"/>
      <c r="CM25" s="347"/>
      <c r="CN25" s="347"/>
      <c r="CO25" s="347"/>
      <c r="CP25" s="347"/>
      <c r="CQ25" s="347"/>
      <c r="CR25" s="347"/>
      <c r="CS25" s="348"/>
      <c r="CT25" s="357"/>
      <c r="CU25" s="358"/>
      <c r="CV25" s="358"/>
      <c r="CW25" s="358"/>
      <c r="CX25" s="358"/>
      <c r="CY25" s="358"/>
      <c r="CZ25" s="358"/>
      <c r="DA25" s="359"/>
      <c r="DB25" s="357"/>
      <c r="DC25" s="358"/>
      <c r="DD25" s="358"/>
      <c r="DE25" s="358"/>
      <c r="DF25" s="358"/>
      <c r="DG25" s="358"/>
      <c r="DH25" s="358"/>
      <c r="DI25" s="359"/>
    </row>
    <row r="26" spans="1:119" s="134" customFormat="1" ht="18.75" customHeight="1" x14ac:dyDescent="0.15">
      <c r="A26" s="135"/>
      <c r="B26" s="410"/>
      <c r="C26" s="411"/>
      <c r="D26" s="412"/>
      <c r="E26" s="364" t="s">
        <v>243</v>
      </c>
      <c r="F26" s="365"/>
      <c r="G26" s="365"/>
      <c r="H26" s="365"/>
      <c r="I26" s="365"/>
      <c r="J26" s="365"/>
      <c r="K26" s="366"/>
      <c r="L26" s="344">
        <v>16</v>
      </c>
      <c r="M26" s="345"/>
      <c r="N26" s="345"/>
      <c r="O26" s="345"/>
      <c r="P26" s="363"/>
      <c r="Q26" s="344">
        <v>2500</v>
      </c>
      <c r="R26" s="345"/>
      <c r="S26" s="345"/>
      <c r="T26" s="345"/>
      <c r="U26" s="345"/>
      <c r="V26" s="363"/>
      <c r="W26" s="434"/>
      <c r="X26" s="411"/>
      <c r="Y26" s="412"/>
      <c r="Z26" s="364" t="s">
        <v>244</v>
      </c>
      <c r="AA26" s="365"/>
      <c r="AB26" s="365"/>
      <c r="AC26" s="365"/>
      <c r="AD26" s="365"/>
      <c r="AE26" s="365"/>
      <c r="AF26" s="365"/>
      <c r="AG26" s="366"/>
      <c r="AH26" s="344">
        <v>339</v>
      </c>
      <c r="AI26" s="345"/>
      <c r="AJ26" s="345"/>
      <c r="AK26" s="345"/>
      <c r="AL26" s="363"/>
      <c r="AM26" s="344">
        <v>999964</v>
      </c>
      <c r="AN26" s="345"/>
      <c r="AO26" s="345"/>
      <c r="AP26" s="345"/>
      <c r="AQ26" s="345"/>
      <c r="AR26" s="363"/>
      <c r="AS26" s="344">
        <v>2950</v>
      </c>
      <c r="AT26" s="345"/>
      <c r="AU26" s="345"/>
      <c r="AV26" s="345"/>
      <c r="AW26" s="345"/>
      <c r="AX26" s="346"/>
      <c r="AY26" s="376"/>
      <c r="AZ26" s="377"/>
      <c r="BA26" s="377"/>
      <c r="BB26" s="378"/>
      <c r="BC26" s="341" t="s">
        <v>245</v>
      </c>
      <c r="BD26" s="342"/>
      <c r="BE26" s="342"/>
      <c r="BF26" s="342"/>
      <c r="BG26" s="342"/>
      <c r="BH26" s="342"/>
      <c r="BI26" s="342"/>
      <c r="BJ26" s="342"/>
      <c r="BK26" s="342"/>
      <c r="BL26" s="342"/>
      <c r="BM26" s="343"/>
      <c r="BN26" s="351">
        <v>45468</v>
      </c>
      <c r="BO26" s="352"/>
      <c r="BP26" s="352"/>
      <c r="BQ26" s="352"/>
      <c r="BR26" s="352"/>
      <c r="BS26" s="352"/>
      <c r="BT26" s="352"/>
      <c r="BU26" s="353"/>
      <c r="BV26" s="351">
        <v>45455</v>
      </c>
      <c r="BW26" s="352"/>
      <c r="BX26" s="352"/>
      <c r="BY26" s="352"/>
      <c r="BZ26" s="352"/>
      <c r="CA26" s="352"/>
      <c r="CB26" s="352"/>
      <c r="CC26" s="353"/>
      <c r="CD26" s="141"/>
      <c r="CE26" s="347"/>
      <c r="CF26" s="347"/>
      <c r="CG26" s="347"/>
      <c r="CH26" s="347"/>
      <c r="CI26" s="347"/>
      <c r="CJ26" s="347"/>
      <c r="CK26" s="347"/>
      <c r="CL26" s="347"/>
      <c r="CM26" s="347"/>
      <c r="CN26" s="347"/>
      <c r="CO26" s="347"/>
      <c r="CP26" s="347"/>
      <c r="CQ26" s="347"/>
      <c r="CR26" s="347"/>
      <c r="CS26" s="348"/>
      <c r="CT26" s="357"/>
      <c r="CU26" s="358"/>
      <c r="CV26" s="358"/>
      <c r="CW26" s="358"/>
      <c r="CX26" s="358"/>
      <c r="CY26" s="358"/>
      <c r="CZ26" s="358"/>
      <c r="DA26" s="359"/>
      <c r="DB26" s="357"/>
      <c r="DC26" s="358"/>
      <c r="DD26" s="358"/>
      <c r="DE26" s="358"/>
      <c r="DF26" s="358"/>
      <c r="DG26" s="358"/>
      <c r="DH26" s="358"/>
      <c r="DI26" s="359"/>
    </row>
    <row r="27" spans="1:119" ht="18.75" customHeight="1" thickBot="1" x14ac:dyDescent="0.2">
      <c r="A27" s="135"/>
      <c r="B27" s="413"/>
      <c r="C27" s="414"/>
      <c r="D27" s="415"/>
      <c r="E27" s="436"/>
      <c r="F27" s="437"/>
      <c r="G27" s="437"/>
      <c r="H27" s="437"/>
      <c r="I27" s="437"/>
      <c r="J27" s="437"/>
      <c r="K27" s="438"/>
      <c r="L27" s="367"/>
      <c r="M27" s="368"/>
      <c r="N27" s="368"/>
      <c r="O27" s="368"/>
      <c r="P27" s="369"/>
      <c r="Q27" s="367"/>
      <c r="R27" s="368"/>
      <c r="S27" s="368"/>
      <c r="T27" s="368"/>
      <c r="U27" s="368"/>
      <c r="V27" s="369"/>
      <c r="W27" s="435"/>
      <c r="X27" s="414"/>
      <c r="Y27" s="415"/>
      <c r="Z27" s="335" t="s">
        <v>246</v>
      </c>
      <c r="AA27" s="336"/>
      <c r="AB27" s="336"/>
      <c r="AC27" s="336"/>
      <c r="AD27" s="336"/>
      <c r="AE27" s="336"/>
      <c r="AF27" s="336"/>
      <c r="AG27" s="337"/>
      <c r="AH27" s="388" t="s">
        <v>247</v>
      </c>
      <c r="AI27" s="389"/>
      <c r="AJ27" s="389"/>
      <c r="AK27" s="389"/>
      <c r="AL27" s="389"/>
      <c r="AM27" s="389"/>
      <c r="AN27" s="389"/>
      <c r="AO27" s="389"/>
      <c r="AP27" s="389"/>
      <c r="AQ27" s="389"/>
      <c r="AR27" s="389"/>
      <c r="AS27" s="389"/>
      <c r="AT27" s="389"/>
      <c r="AU27" s="389"/>
      <c r="AV27" s="389"/>
      <c r="AW27" s="389"/>
      <c r="AX27" s="390"/>
      <c r="AY27" s="379"/>
      <c r="AZ27" s="380"/>
      <c r="BA27" s="380"/>
      <c r="BB27" s="381"/>
      <c r="BC27" s="385" t="s">
        <v>248</v>
      </c>
      <c r="BD27" s="386"/>
      <c r="BE27" s="386"/>
      <c r="BF27" s="386"/>
      <c r="BG27" s="386"/>
      <c r="BH27" s="386"/>
      <c r="BI27" s="386"/>
      <c r="BJ27" s="386"/>
      <c r="BK27" s="386"/>
      <c r="BL27" s="386"/>
      <c r="BM27" s="387"/>
      <c r="BN27" s="338">
        <v>1290105</v>
      </c>
      <c r="BO27" s="339"/>
      <c r="BP27" s="339"/>
      <c r="BQ27" s="339"/>
      <c r="BR27" s="339"/>
      <c r="BS27" s="339"/>
      <c r="BT27" s="339"/>
      <c r="BU27" s="340"/>
      <c r="BV27" s="338">
        <v>1374386</v>
      </c>
      <c r="BW27" s="339"/>
      <c r="BX27" s="339"/>
      <c r="BY27" s="339"/>
      <c r="BZ27" s="339"/>
      <c r="CA27" s="339"/>
      <c r="CB27" s="339"/>
      <c r="CC27" s="340"/>
      <c r="CD27" s="143"/>
      <c r="CE27" s="349"/>
      <c r="CF27" s="349"/>
      <c r="CG27" s="349"/>
      <c r="CH27" s="349"/>
      <c r="CI27" s="349"/>
      <c r="CJ27" s="349"/>
      <c r="CK27" s="349"/>
      <c r="CL27" s="349"/>
      <c r="CM27" s="349"/>
      <c r="CN27" s="349"/>
      <c r="CO27" s="349"/>
      <c r="CP27" s="349"/>
      <c r="CQ27" s="349"/>
      <c r="CR27" s="349"/>
      <c r="CS27" s="350"/>
      <c r="CT27" s="360"/>
      <c r="CU27" s="361"/>
      <c r="CV27" s="361"/>
      <c r="CW27" s="361"/>
      <c r="CX27" s="361"/>
      <c r="CY27" s="361"/>
      <c r="CZ27" s="361"/>
      <c r="DA27" s="362"/>
      <c r="DB27" s="360"/>
      <c r="DC27" s="361"/>
      <c r="DD27" s="361"/>
      <c r="DE27" s="361"/>
      <c r="DF27" s="361"/>
      <c r="DG27" s="361"/>
      <c r="DH27" s="361"/>
      <c r="DI27" s="362"/>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249</v>
      </c>
      <c r="D29" s="151"/>
      <c r="E29" s="151"/>
      <c r="F29" s="148"/>
      <c r="G29" s="148"/>
      <c r="H29" s="148"/>
      <c r="I29" s="148"/>
      <c r="J29" s="148"/>
      <c r="K29" s="148"/>
      <c r="L29" s="148"/>
      <c r="M29" s="148"/>
      <c r="N29" s="148"/>
      <c r="O29" s="148"/>
      <c r="P29" s="148"/>
      <c r="Q29" s="148"/>
      <c r="R29" s="148"/>
      <c r="S29" s="148"/>
      <c r="T29" s="148"/>
      <c r="U29" s="148" t="s">
        <v>250</v>
      </c>
      <c r="V29" s="148"/>
      <c r="W29" s="148"/>
      <c r="X29" s="148"/>
      <c r="Y29" s="148"/>
      <c r="Z29" s="148"/>
      <c r="AA29" s="148"/>
      <c r="AB29" s="148"/>
      <c r="AC29" s="148"/>
      <c r="AD29" s="148"/>
      <c r="AE29" s="148"/>
      <c r="AF29" s="148"/>
      <c r="AG29" s="148"/>
      <c r="AH29" s="148"/>
      <c r="AI29" s="148"/>
      <c r="AJ29" s="148"/>
      <c r="AK29" s="148"/>
      <c r="AL29" s="148"/>
      <c r="AM29" s="152" t="s">
        <v>251</v>
      </c>
      <c r="AN29" s="148"/>
      <c r="AO29" s="148"/>
      <c r="AP29" s="148"/>
      <c r="AQ29" s="148"/>
      <c r="AR29" s="148"/>
      <c r="AS29" s="152"/>
      <c r="AT29" s="152"/>
      <c r="AU29" s="152"/>
      <c r="AV29" s="152"/>
      <c r="AW29" s="152"/>
      <c r="AX29" s="152"/>
      <c r="AY29" s="152"/>
      <c r="AZ29" s="152"/>
      <c r="BA29" s="152"/>
      <c r="BB29" s="148"/>
      <c r="BC29" s="152"/>
      <c r="BD29" s="148"/>
      <c r="BE29" s="152" t="s">
        <v>252</v>
      </c>
      <c r="BF29" s="148"/>
      <c r="BG29" s="148"/>
      <c r="BH29" s="148"/>
      <c r="BI29" s="148"/>
      <c r="BJ29" s="152"/>
      <c r="BK29" s="152"/>
      <c r="BL29" s="152"/>
      <c r="BM29" s="152"/>
      <c r="BN29" s="152"/>
      <c r="BO29" s="152"/>
      <c r="BP29" s="152"/>
      <c r="BQ29" s="152"/>
      <c r="BR29" s="148"/>
      <c r="BS29" s="148"/>
      <c r="BT29" s="148"/>
      <c r="BU29" s="148"/>
      <c r="BV29" s="148"/>
      <c r="BW29" s="148" t="s">
        <v>253</v>
      </c>
      <c r="BX29" s="148"/>
      <c r="BY29" s="148"/>
      <c r="BZ29" s="148"/>
      <c r="CA29" s="148"/>
      <c r="CB29" s="152"/>
      <c r="CC29" s="152"/>
      <c r="CD29" s="152"/>
      <c r="CE29" s="152"/>
      <c r="CF29" s="152"/>
      <c r="CG29" s="152"/>
      <c r="CH29" s="152"/>
      <c r="CI29" s="152"/>
      <c r="CJ29" s="152"/>
      <c r="CK29" s="152"/>
      <c r="CL29" s="152"/>
      <c r="CM29" s="152"/>
      <c r="CN29" s="152"/>
      <c r="CO29" s="152" t="s">
        <v>254</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3" t="s">
        <v>255</v>
      </c>
      <c r="D30" s="333"/>
      <c r="E30" s="334" t="s">
        <v>256</v>
      </c>
      <c r="F30" s="334"/>
      <c r="G30" s="334"/>
      <c r="H30" s="334"/>
      <c r="I30" s="334"/>
      <c r="J30" s="334"/>
      <c r="K30" s="334"/>
      <c r="L30" s="334"/>
      <c r="M30" s="334"/>
      <c r="N30" s="334"/>
      <c r="O30" s="334"/>
      <c r="P30" s="334"/>
      <c r="Q30" s="334"/>
      <c r="R30" s="334"/>
      <c r="S30" s="334"/>
      <c r="T30" s="139"/>
      <c r="U30" s="333" t="s">
        <v>255</v>
      </c>
      <c r="V30" s="333"/>
      <c r="W30" s="334" t="s">
        <v>256</v>
      </c>
      <c r="X30" s="334"/>
      <c r="Y30" s="334"/>
      <c r="Z30" s="334"/>
      <c r="AA30" s="334"/>
      <c r="AB30" s="334"/>
      <c r="AC30" s="334"/>
      <c r="AD30" s="334"/>
      <c r="AE30" s="334"/>
      <c r="AF30" s="334"/>
      <c r="AG30" s="334"/>
      <c r="AH30" s="334"/>
      <c r="AI30" s="334"/>
      <c r="AJ30" s="334"/>
      <c r="AK30" s="334"/>
      <c r="AL30" s="139"/>
      <c r="AM30" s="333" t="s">
        <v>255</v>
      </c>
      <c r="AN30" s="333"/>
      <c r="AO30" s="334" t="s">
        <v>256</v>
      </c>
      <c r="AP30" s="334"/>
      <c r="AQ30" s="334"/>
      <c r="AR30" s="334"/>
      <c r="AS30" s="334"/>
      <c r="AT30" s="334"/>
      <c r="AU30" s="334"/>
      <c r="AV30" s="334"/>
      <c r="AW30" s="334"/>
      <c r="AX30" s="334"/>
      <c r="AY30" s="334"/>
      <c r="AZ30" s="334"/>
      <c r="BA30" s="334"/>
      <c r="BB30" s="334"/>
      <c r="BC30" s="334"/>
      <c r="BD30" s="142"/>
      <c r="BE30" s="334" t="s">
        <v>257</v>
      </c>
      <c r="BF30" s="334"/>
      <c r="BG30" s="334" t="s">
        <v>258</v>
      </c>
      <c r="BH30" s="334"/>
      <c r="BI30" s="334"/>
      <c r="BJ30" s="334"/>
      <c r="BK30" s="334"/>
      <c r="BL30" s="334"/>
      <c r="BM30" s="334"/>
      <c r="BN30" s="334"/>
      <c r="BO30" s="334"/>
      <c r="BP30" s="334"/>
      <c r="BQ30" s="334"/>
      <c r="BR30" s="334"/>
      <c r="BS30" s="334"/>
      <c r="BT30" s="334"/>
      <c r="BU30" s="334"/>
      <c r="BV30" s="142"/>
      <c r="BW30" s="333" t="s">
        <v>257</v>
      </c>
      <c r="BX30" s="333"/>
      <c r="BY30" s="334" t="s">
        <v>259</v>
      </c>
      <c r="BZ30" s="334"/>
      <c r="CA30" s="334"/>
      <c r="CB30" s="334"/>
      <c r="CC30" s="334"/>
      <c r="CD30" s="334"/>
      <c r="CE30" s="334"/>
      <c r="CF30" s="334"/>
      <c r="CG30" s="334"/>
      <c r="CH30" s="334"/>
      <c r="CI30" s="334"/>
      <c r="CJ30" s="334"/>
      <c r="CK30" s="334"/>
      <c r="CL30" s="334"/>
      <c r="CM30" s="334"/>
      <c r="CN30" s="139"/>
      <c r="CO30" s="333" t="s">
        <v>260</v>
      </c>
      <c r="CP30" s="333"/>
      <c r="CQ30" s="334" t="s">
        <v>261</v>
      </c>
      <c r="CR30" s="334"/>
      <c r="CS30" s="334"/>
      <c r="CT30" s="334"/>
      <c r="CU30" s="334"/>
      <c r="CV30" s="334"/>
      <c r="CW30" s="334"/>
      <c r="CX30" s="334"/>
      <c r="CY30" s="334"/>
      <c r="CZ30" s="334"/>
      <c r="DA30" s="334"/>
      <c r="DB30" s="334"/>
      <c r="DC30" s="334"/>
      <c r="DD30" s="334"/>
      <c r="DE30" s="334"/>
      <c r="DF30" s="139"/>
      <c r="DG30" s="334" t="s">
        <v>262</v>
      </c>
      <c r="DH30" s="334"/>
      <c r="DI30" s="140"/>
      <c r="DJ30" s="134"/>
      <c r="DK30" s="134"/>
      <c r="DL30" s="134"/>
      <c r="DM30" s="134"/>
      <c r="DN30" s="134"/>
      <c r="DO30" s="134"/>
    </row>
    <row r="31" spans="1:119" ht="32.25" customHeight="1" x14ac:dyDescent="0.15">
      <c r="A31" s="135"/>
      <c r="B31" s="150"/>
      <c r="C31" s="331">
        <f>IF(E31="","",1)</f>
        <v>1</v>
      </c>
      <c r="D31" s="331"/>
      <c r="E31" s="332" t="str">
        <f>IF('各会計、関係団体の財政状況及び健全化判断比率'!B7="","",'各会計、関係団体の財政状況及び健全化判断比率'!B7)</f>
        <v>一般会計</v>
      </c>
      <c r="F31" s="332"/>
      <c r="G31" s="332"/>
      <c r="H31" s="332"/>
      <c r="I31" s="332"/>
      <c r="J31" s="332"/>
      <c r="K31" s="332"/>
      <c r="L31" s="332"/>
      <c r="M31" s="332"/>
      <c r="N31" s="332"/>
      <c r="O31" s="332"/>
      <c r="P31" s="332"/>
      <c r="Q31" s="332"/>
      <c r="R31" s="332"/>
      <c r="S31" s="332"/>
      <c r="T31" s="151"/>
      <c r="U31" s="331">
        <f>IF(W31="","",MAX(C31:D40)+1)</f>
        <v>5</v>
      </c>
      <c r="V31" s="331"/>
      <c r="W31" s="332" t="str">
        <f>IF('各会計、関係団体の財政状況及び健全化判断比率'!B28="","",'各会計、関係団体の財政状況及び健全化判断比率'!B28)</f>
        <v>国民健康保険事業特別会計</v>
      </c>
      <c r="X31" s="332"/>
      <c r="Y31" s="332"/>
      <c r="Z31" s="332"/>
      <c r="AA31" s="332"/>
      <c r="AB31" s="332"/>
      <c r="AC31" s="332"/>
      <c r="AD31" s="332"/>
      <c r="AE31" s="332"/>
      <c r="AF31" s="332"/>
      <c r="AG31" s="332"/>
      <c r="AH31" s="332"/>
      <c r="AI31" s="332"/>
      <c r="AJ31" s="332"/>
      <c r="AK31" s="332"/>
      <c r="AL31" s="151"/>
      <c r="AM31" s="331">
        <f>IF(AO31="","",MAX(C31:D40,U31:V40)+1)</f>
        <v>8</v>
      </c>
      <c r="AN31" s="331"/>
      <c r="AO31" s="332" t="str">
        <f>IF('各会計、関係団体の財政状況及び健全化判断比率'!B31="","",'各会計、関係団体の財政状況及び健全化判断比率'!B31)</f>
        <v>公共下水道事業会計</v>
      </c>
      <c r="AP31" s="332"/>
      <c r="AQ31" s="332"/>
      <c r="AR31" s="332"/>
      <c r="AS31" s="332"/>
      <c r="AT31" s="332"/>
      <c r="AU31" s="332"/>
      <c r="AV31" s="332"/>
      <c r="AW31" s="332"/>
      <c r="AX31" s="332"/>
      <c r="AY31" s="332"/>
      <c r="AZ31" s="332"/>
      <c r="BA31" s="332"/>
      <c r="BB31" s="332"/>
      <c r="BC31" s="332"/>
      <c r="BD31" s="151"/>
      <c r="BE31" s="331">
        <f>IF(BG31="","",MAX(C31:D40,U31:V40,AM31:AN40)+1)</f>
        <v>11</v>
      </c>
      <c r="BF31" s="331"/>
      <c r="BG31" s="332" t="str">
        <f>IF('各会計、関係団体の財政状況及び健全化判断比率'!B34="","",'各会計、関係団体の財政状況及び健全化判断比率'!B34)</f>
        <v>農業集落排水事業特別会計</v>
      </c>
      <c r="BH31" s="332"/>
      <c r="BI31" s="332"/>
      <c r="BJ31" s="332"/>
      <c r="BK31" s="332"/>
      <c r="BL31" s="332"/>
      <c r="BM31" s="332"/>
      <c r="BN31" s="332"/>
      <c r="BO31" s="332"/>
      <c r="BP31" s="332"/>
      <c r="BQ31" s="332"/>
      <c r="BR31" s="332"/>
      <c r="BS31" s="332"/>
      <c r="BT31" s="332"/>
      <c r="BU31" s="332"/>
      <c r="BV31" s="151"/>
      <c r="BW31" s="331">
        <f>IF(BY31="","",MAX(C31:D40,U31:V40,AM31:AN40,BE31:BF40)+1)</f>
        <v>15</v>
      </c>
      <c r="BX31" s="331"/>
      <c r="BY31" s="332" t="str">
        <f>IF('各会計、関係団体の財政状況及び健全化判断比率'!B68="","",'各会計、関係団体の財政状況及び健全化判断比率'!B68)</f>
        <v>新潟県市町村総合事務組合（一般会計）</v>
      </c>
      <c r="BZ31" s="332"/>
      <c r="CA31" s="332"/>
      <c r="CB31" s="332"/>
      <c r="CC31" s="332"/>
      <c r="CD31" s="332"/>
      <c r="CE31" s="332"/>
      <c r="CF31" s="332"/>
      <c r="CG31" s="332"/>
      <c r="CH31" s="332"/>
      <c r="CI31" s="332"/>
      <c r="CJ31" s="332"/>
      <c r="CK31" s="332"/>
      <c r="CL31" s="332"/>
      <c r="CM31" s="332"/>
      <c r="CN31" s="151"/>
      <c r="CO31" s="331">
        <f>IF(CQ31="","",MAX(C31:D40,U31:V40,AM31:AN40,BE31:BF40,BW31:BX40)+1)</f>
        <v>25</v>
      </c>
      <c r="CP31" s="331"/>
      <c r="CQ31" s="332" t="str">
        <f>IF('各会計、関係団体の財政状況及び健全化判断比率'!BS7="","",'各会計、関係団体の財政状況及び健全化判断比率'!BS7)</f>
        <v>下越土地開発公社</v>
      </c>
      <c r="CR31" s="332"/>
      <c r="CS31" s="332"/>
      <c r="CT31" s="332"/>
      <c r="CU31" s="332"/>
      <c r="CV31" s="332"/>
      <c r="CW31" s="332"/>
      <c r="CX31" s="332"/>
      <c r="CY31" s="332"/>
      <c r="CZ31" s="332"/>
      <c r="DA31" s="332"/>
      <c r="DB31" s="332"/>
      <c r="DC31" s="332"/>
      <c r="DD31" s="332"/>
      <c r="DE31" s="332"/>
      <c r="DF31" s="148"/>
      <c r="DG31" s="330" t="str">
        <f>IF('各会計、関係団体の財政状況及び健全化判断比率'!BR7="","",'各会計、関係団体の財政状況及び健全化判断比率'!BR7)</f>
        <v/>
      </c>
      <c r="DH31" s="330"/>
      <c r="DI31" s="140"/>
      <c r="DJ31" s="134"/>
      <c r="DK31" s="134"/>
      <c r="DL31" s="134"/>
      <c r="DM31" s="134"/>
      <c r="DN31" s="134"/>
      <c r="DO31" s="134"/>
    </row>
    <row r="32" spans="1:119" ht="32.25" customHeight="1" x14ac:dyDescent="0.15">
      <c r="A32" s="135"/>
      <c r="B32" s="150"/>
      <c r="C32" s="331">
        <f t="shared" ref="C32:C40" si="0">IF(E32="","",C31+1)</f>
        <v>2</v>
      </c>
      <c r="D32" s="331"/>
      <c r="E32" s="332" t="str">
        <f>IF('各会計、関係団体の財政状況及び健全化判断比率'!B8="","",'各会計、関係団体の財政状況及び健全化判断比率'!B8)</f>
        <v>公共用地先行取得事業特別会計</v>
      </c>
      <c r="F32" s="332"/>
      <c r="G32" s="332"/>
      <c r="H32" s="332"/>
      <c r="I32" s="332"/>
      <c r="J32" s="332"/>
      <c r="K32" s="332"/>
      <c r="L32" s="332"/>
      <c r="M32" s="332"/>
      <c r="N32" s="332"/>
      <c r="O32" s="332"/>
      <c r="P32" s="332"/>
      <c r="Q32" s="332"/>
      <c r="R32" s="332"/>
      <c r="S32" s="332"/>
      <c r="T32" s="151"/>
      <c r="U32" s="331">
        <f t="shared" ref="U32:U40" si="1">IF(W32="","",U31+1)</f>
        <v>6</v>
      </c>
      <c r="V32" s="331"/>
      <c r="W32" s="332" t="str">
        <f>IF('各会計、関係団体の財政状況及び健全化判断比率'!B29="","",'各会計、関係団体の財政状況及び健全化判断比率'!B29)</f>
        <v>介護保険事業特別会計</v>
      </c>
      <c r="X32" s="332"/>
      <c r="Y32" s="332"/>
      <c r="Z32" s="332"/>
      <c r="AA32" s="332"/>
      <c r="AB32" s="332"/>
      <c r="AC32" s="332"/>
      <c r="AD32" s="332"/>
      <c r="AE32" s="332"/>
      <c r="AF32" s="332"/>
      <c r="AG32" s="332"/>
      <c r="AH32" s="332"/>
      <c r="AI32" s="332"/>
      <c r="AJ32" s="332"/>
      <c r="AK32" s="332"/>
      <c r="AL32" s="151"/>
      <c r="AM32" s="331">
        <f t="shared" ref="AM32:AM40" si="2">IF(AO32="","",AM31+1)</f>
        <v>9</v>
      </c>
      <c r="AN32" s="331"/>
      <c r="AO32" s="332" t="str">
        <f>IF('各会計、関係団体の財政状況及び健全化判断比率'!B32="","",'各会計、関係団体の財政状況及び健全化判断比率'!B32)</f>
        <v>水道事業会計</v>
      </c>
      <c r="AP32" s="332"/>
      <c r="AQ32" s="332"/>
      <c r="AR32" s="332"/>
      <c r="AS32" s="332"/>
      <c r="AT32" s="332"/>
      <c r="AU32" s="332"/>
      <c r="AV32" s="332"/>
      <c r="AW32" s="332"/>
      <c r="AX32" s="332"/>
      <c r="AY32" s="332"/>
      <c r="AZ32" s="332"/>
      <c r="BA32" s="332"/>
      <c r="BB32" s="332"/>
      <c r="BC32" s="332"/>
      <c r="BD32" s="151"/>
      <c r="BE32" s="331">
        <f t="shared" ref="BE32:BE40" si="3">IF(BG32="","",BE31+1)</f>
        <v>12</v>
      </c>
      <c r="BF32" s="331"/>
      <c r="BG32" s="332" t="str">
        <f>IF('各会計、関係団体の財政状況及び健全化判断比率'!B35="","",'各会計、関係団体の財政状況及び健全化判断比率'!B35)</f>
        <v>観光事業特別会計</v>
      </c>
      <c r="BH32" s="332"/>
      <c r="BI32" s="332"/>
      <c r="BJ32" s="332"/>
      <c r="BK32" s="332"/>
      <c r="BL32" s="332"/>
      <c r="BM32" s="332"/>
      <c r="BN32" s="332"/>
      <c r="BO32" s="332"/>
      <c r="BP32" s="332"/>
      <c r="BQ32" s="332"/>
      <c r="BR32" s="332"/>
      <c r="BS32" s="332"/>
      <c r="BT32" s="332"/>
      <c r="BU32" s="332"/>
      <c r="BV32" s="151"/>
      <c r="BW32" s="331">
        <f t="shared" ref="BW32:BW40" si="4">IF(BY32="","",BW31+1)</f>
        <v>16</v>
      </c>
      <c r="BX32" s="331"/>
      <c r="BY32" s="332" t="str">
        <f>IF('各会計、関係団体の財政状況及び健全化判断比率'!B69="","",'各会計、関係団体の財政状況及び健全化判断比率'!B69)</f>
        <v>新潟県市町村総合事務組合（職員退職手当支給事業特別会計）</v>
      </c>
      <c r="BZ32" s="332"/>
      <c r="CA32" s="332"/>
      <c r="CB32" s="332"/>
      <c r="CC32" s="332"/>
      <c r="CD32" s="332"/>
      <c r="CE32" s="332"/>
      <c r="CF32" s="332"/>
      <c r="CG32" s="332"/>
      <c r="CH32" s="332"/>
      <c r="CI32" s="332"/>
      <c r="CJ32" s="332"/>
      <c r="CK32" s="332"/>
      <c r="CL32" s="332"/>
      <c r="CM32" s="332"/>
      <c r="CN32" s="151"/>
      <c r="CO32" s="331">
        <f t="shared" ref="CO32:CO40" si="5">IF(CQ32="","",CO31+1)</f>
        <v>26</v>
      </c>
      <c r="CP32" s="331"/>
      <c r="CQ32" s="332" t="str">
        <f>IF('各会計、関係団体の財政状況及び健全化判断比率'!BS8="","",'各会計、関係団体の財政状況及び健全化判断比率'!BS8)</f>
        <v>(株)荒川マリーナ</v>
      </c>
      <c r="CR32" s="332"/>
      <c r="CS32" s="332"/>
      <c r="CT32" s="332"/>
      <c r="CU32" s="332"/>
      <c r="CV32" s="332"/>
      <c r="CW32" s="332"/>
      <c r="CX32" s="332"/>
      <c r="CY32" s="332"/>
      <c r="CZ32" s="332"/>
      <c r="DA32" s="332"/>
      <c r="DB32" s="332"/>
      <c r="DC32" s="332"/>
      <c r="DD32" s="332"/>
      <c r="DE32" s="332"/>
      <c r="DF32" s="148"/>
      <c r="DG32" s="330" t="str">
        <f>IF('各会計、関係団体の財政状況及び健全化判断比率'!BR8="","",'各会計、関係団体の財政状況及び健全化判断比率'!BR8)</f>
        <v/>
      </c>
      <c r="DH32" s="330"/>
      <c r="DI32" s="140"/>
      <c r="DJ32" s="134"/>
      <c r="DK32" s="134"/>
      <c r="DL32" s="134"/>
      <c r="DM32" s="134"/>
      <c r="DN32" s="134"/>
      <c r="DO32" s="134"/>
    </row>
    <row r="33" spans="1:119" ht="32.25" customHeight="1" x14ac:dyDescent="0.15">
      <c r="A33" s="135"/>
      <c r="B33" s="150"/>
      <c r="C33" s="331">
        <f t="shared" si="0"/>
        <v>3</v>
      </c>
      <c r="D33" s="331"/>
      <c r="E33" s="332" t="str">
        <f>IF('各会計、関係団体の財政状況及び健全化判断比率'!B9="","",'各会計、関係団体の財政状況及び健全化判断比率'!B9)</f>
        <v>黒川診療所運営事業特別会計</v>
      </c>
      <c r="F33" s="332"/>
      <c r="G33" s="332"/>
      <c r="H33" s="332"/>
      <c r="I33" s="332"/>
      <c r="J33" s="332"/>
      <c r="K33" s="332"/>
      <c r="L33" s="332"/>
      <c r="M33" s="332"/>
      <c r="N33" s="332"/>
      <c r="O33" s="332"/>
      <c r="P33" s="332"/>
      <c r="Q33" s="332"/>
      <c r="R33" s="332"/>
      <c r="S33" s="332"/>
      <c r="T33" s="151"/>
      <c r="U33" s="331">
        <f t="shared" si="1"/>
        <v>7</v>
      </c>
      <c r="V33" s="331"/>
      <c r="W33" s="332" t="str">
        <f>IF('各会計、関係団体の財政状況及び健全化判断比率'!B30="","",'各会計、関係団体の財政状況及び健全化判断比率'!B30)</f>
        <v>後期高齢者医療特別会計</v>
      </c>
      <c r="X33" s="332"/>
      <c r="Y33" s="332"/>
      <c r="Z33" s="332"/>
      <c r="AA33" s="332"/>
      <c r="AB33" s="332"/>
      <c r="AC33" s="332"/>
      <c r="AD33" s="332"/>
      <c r="AE33" s="332"/>
      <c r="AF33" s="332"/>
      <c r="AG33" s="332"/>
      <c r="AH33" s="332"/>
      <c r="AI33" s="332"/>
      <c r="AJ33" s="332"/>
      <c r="AK33" s="332"/>
      <c r="AL33" s="151"/>
      <c r="AM33" s="331">
        <f t="shared" si="2"/>
        <v>10</v>
      </c>
      <c r="AN33" s="331"/>
      <c r="AO33" s="332" t="str">
        <f>IF('各会計、関係団体の財政状況及び健全化判断比率'!B33="","",'各会計、関係団体の財政状況及び健全化判断比率'!B33)</f>
        <v>工業用水道事業会計</v>
      </c>
      <c r="AP33" s="332"/>
      <c r="AQ33" s="332"/>
      <c r="AR33" s="332"/>
      <c r="AS33" s="332"/>
      <c r="AT33" s="332"/>
      <c r="AU33" s="332"/>
      <c r="AV33" s="332"/>
      <c r="AW33" s="332"/>
      <c r="AX33" s="332"/>
      <c r="AY33" s="332"/>
      <c r="AZ33" s="332"/>
      <c r="BA33" s="332"/>
      <c r="BB33" s="332"/>
      <c r="BC33" s="332"/>
      <c r="BD33" s="151"/>
      <c r="BE33" s="331">
        <f t="shared" si="3"/>
        <v>13</v>
      </c>
      <c r="BF33" s="331"/>
      <c r="BG33" s="332" t="str">
        <f>IF('各会計、関係団体の財政状況及び健全化判断比率'!B36="","",'各会計、関係団体の財政状況及び健全化判断比率'!B36)</f>
        <v>地域産業振興事業特別会計</v>
      </c>
      <c r="BH33" s="332"/>
      <c r="BI33" s="332"/>
      <c r="BJ33" s="332"/>
      <c r="BK33" s="332"/>
      <c r="BL33" s="332"/>
      <c r="BM33" s="332"/>
      <c r="BN33" s="332"/>
      <c r="BO33" s="332"/>
      <c r="BP33" s="332"/>
      <c r="BQ33" s="332"/>
      <c r="BR33" s="332"/>
      <c r="BS33" s="332"/>
      <c r="BT33" s="332"/>
      <c r="BU33" s="332"/>
      <c r="BV33" s="151"/>
      <c r="BW33" s="331">
        <f t="shared" si="4"/>
        <v>17</v>
      </c>
      <c r="BX33" s="331"/>
      <c r="BY33" s="332" t="str">
        <f>IF('各会計、関係団体の財政状況及び健全化判断比率'!B70="","",'各会計、関係団体の財政状況及び健全化判断比率'!B70)</f>
        <v>新潟県市町村総合事務組合（消防団員等公務災害補償事業特別会計）</v>
      </c>
      <c r="BZ33" s="332"/>
      <c r="CA33" s="332"/>
      <c r="CB33" s="332"/>
      <c r="CC33" s="332"/>
      <c r="CD33" s="332"/>
      <c r="CE33" s="332"/>
      <c r="CF33" s="332"/>
      <c r="CG33" s="332"/>
      <c r="CH33" s="332"/>
      <c r="CI33" s="332"/>
      <c r="CJ33" s="332"/>
      <c r="CK33" s="332"/>
      <c r="CL33" s="332"/>
      <c r="CM33" s="332"/>
      <c r="CN33" s="151"/>
      <c r="CO33" s="331">
        <f t="shared" si="5"/>
        <v>27</v>
      </c>
      <c r="CP33" s="331"/>
      <c r="CQ33" s="332" t="str">
        <f>IF('各会計、関係団体の財政状況及び健全化判断比率'!BS9="","",'各会計、関係団体の財政状況及び健全化判断比率'!BS9)</f>
        <v>新潟製粉(株)</v>
      </c>
      <c r="CR33" s="332"/>
      <c r="CS33" s="332"/>
      <c r="CT33" s="332"/>
      <c r="CU33" s="332"/>
      <c r="CV33" s="332"/>
      <c r="CW33" s="332"/>
      <c r="CX33" s="332"/>
      <c r="CY33" s="332"/>
      <c r="CZ33" s="332"/>
      <c r="DA33" s="332"/>
      <c r="DB33" s="332"/>
      <c r="DC33" s="332"/>
      <c r="DD33" s="332"/>
      <c r="DE33" s="332"/>
      <c r="DF33" s="148"/>
      <c r="DG33" s="330" t="str">
        <f>IF('各会計、関係団体の財政状況及び健全化判断比率'!BR9="","",'各会計、関係団体の財政状況及び健全化判断比率'!BR9)</f>
        <v/>
      </c>
      <c r="DH33" s="330"/>
      <c r="DI33" s="140"/>
      <c r="DJ33" s="134"/>
      <c r="DK33" s="134"/>
      <c r="DL33" s="134"/>
      <c r="DM33" s="134"/>
      <c r="DN33" s="134"/>
      <c r="DO33" s="134"/>
    </row>
    <row r="34" spans="1:119" ht="32.25" customHeight="1" x14ac:dyDescent="0.15">
      <c r="A34" s="135"/>
      <c r="B34" s="150"/>
      <c r="C34" s="331">
        <f t="shared" si="0"/>
        <v>4</v>
      </c>
      <c r="D34" s="331"/>
      <c r="E34" s="332" t="str">
        <f>IF('各会計、関係団体の財政状況及び健全化判断比率'!B10="","",'各会計、関係団体の財政状況及び健全化判断比率'!B10)</f>
        <v>鹿ノ俣発電所運営事業特別会計</v>
      </c>
      <c r="F34" s="332"/>
      <c r="G34" s="332"/>
      <c r="H34" s="332"/>
      <c r="I34" s="332"/>
      <c r="J34" s="332"/>
      <c r="K34" s="332"/>
      <c r="L34" s="332"/>
      <c r="M34" s="332"/>
      <c r="N34" s="332"/>
      <c r="O34" s="332"/>
      <c r="P34" s="332"/>
      <c r="Q34" s="332"/>
      <c r="R34" s="332"/>
      <c r="S34" s="332"/>
      <c r="T34" s="151"/>
      <c r="U34" s="331" t="str">
        <f t="shared" si="1"/>
        <v/>
      </c>
      <c r="V34" s="331"/>
      <c r="W34" s="332"/>
      <c r="X34" s="332"/>
      <c r="Y34" s="332"/>
      <c r="Z34" s="332"/>
      <c r="AA34" s="332"/>
      <c r="AB34" s="332"/>
      <c r="AC34" s="332"/>
      <c r="AD34" s="332"/>
      <c r="AE34" s="332"/>
      <c r="AF34" s="332"/>
      <c r="AG34" s="332"/>
      <c r="AH34" s="332"/>
      <c r="AI34" s="332"/>
      <c r="AJ34" s="332"/>
      <c r="AK34" s="332"/>
      <c r="AL34" s="151"/>
      <c r="AM34" s="331" t="str">
        <f t="shared" si="2"/>
        <v/>
      </c>
      <c r="AN34" s="331"/>
      <c r="AO34" s="332"/>
      <c r="AP34" s="332"/>
      <c r="AQ34" s="332"/>
      <c r="AR34" s="332"/>
      <c r="AS34" s="332"/>
      <c r="AT34" s="332"/>
      <c r="AU34" s="332"/>
      <c r="AV34" s="332"/>
      <c r="AW34" s="332"/>
      <c r="AX34" s="332"/>
      <c r="AY34" s="332"/>
      <c r="AZ34" s="332"/>
      <c r="BA34" s="332"/>
      <c r="BB34" s="332"/>
      <c r="BC34" s="332"/>
      <c r="BD34" s="151"/>
      <c r="BE34" s="331">
        <f t="shared" si="3"/>
        <v>14</v>
      </c>
      <c r="BF34" s="331"/>
      <c r="BG34" s="332" t="str">
        <f>IF('各会計、関係団体の財政状況及び健全化判断比率'!B37="","",'各会計、関係団体の財政状況及び健全化判断比率'!B37)</f>
        <v>簡易水道事業特別会計</v>
      </c>
      <c r="BH34" s="332"/>
      <c r="BI34" s="332"/>
      <c r="BJ34" s="332"/>
      <c r="BK34" s="332"/>
      <c r="BL34" s="332"/>
      <c r="BM34" s="332"/>
      <c r="BN34" s="332"/>
      <c r="BO34" s="332"/>
      <c r="BP34" s="332"/>
      <c r="BQ34" s="332"/>
      <c r="BR34" s="332"/>
      <c r="BS34" s="332"/>
      <c r="BT34" s="332"/>
      <c r="BU34" s="332"/>
      <c r="BV34" s="151"/>
      <c r="BW34" s="331">
        <f t="shared" si="4"/>
        <v>18</v>
      </c>
      <c r="BX34" s="331"/>
      <c r="BY34" s="332" t="str">
        <f>IF('各会計、関係団体の財政状況及び健全化判断比率'!B71="","",'各会計、関係団体の財政状況及び健全化判断比率'!B71)</f>
        <v>新潟県市町村総合事務組合（消防賞じゅつ金支給事業特別会計）</v>
      </c>
      <c r="BZ34" s="332"/>
      <c r="CA34" s="332"/>
      <c r="CB34" s="332"/>
      <c r="CC34" s="332"/>
      <c r="CD34" s="332"/>
      <c r="CE34" s="332"/>
      <c r="CF34" s="332"/>
      <c r="CG34" s="332"/>
      <c r="CH34" s="332"/>
      <c r="CI34" s="332"/>
      <c r="CJ34" s="332"/>
      <c r="CK34" s="332"/>
      <c r="CL34" s="332"/>
      <c r="CM34" s="332"/>
      <c r="CN34" s="151"/>
      <c r="CO34" s="331">
        <f t="shared" si="5"/>
        <v>28</v>
      </c>
      <c r="CP34" s="331"/>
      <c r="CQ34" s="332" t="str">
        <f>IF('各会計、関係団体の財政状況及び健全化判断比率'!BS10="","",'各会計、関係団体の財政状況及び健全化判断比率'!BS10)</f>
        <v>新潟フルーツパーク(株)</v>
      </c>
      <c r="CR34" s="332"/>
      <c r="CS34" s="332"/>
      <c r="CT34" s="332"/>
      <c r="CU34" s="332"/>
      <c r="CV34" s="332"/>
      <c r="CW34" s="332"/>
      <c r="CX34" s="332"/>
      <c r="CY34" s="332"/>
      <c r="CZ34" s="332"/>
      <c r="DA34" s="332"/>
      <c r="DB34" s="332"/>
      <c r="DC34" s="332"/>
      <c r="DD34" s="332"/>
      <c r="DE34" s="332"/>
      <c r="DF34" s="148"/>
      <c r="DG34" s="330" t="str">
        <f>IF('各会計、関係団体の財政状況及び健全化判断比率'!BR10="","",'各会計、関係団体の財政状況及び健全化判断比率'!BR10)</f>
        <v>○</v>
      </c>
      <c r="DH34" s="330"/>
      <c r="DI34" s="140"/>
      <c r="DJ34" s="134"/>
      <c r="DK34" s="134"/>
      <c r="DL34" s="134"/>
      <c r="DM34" s="134"/>
      <c r="DN34" s="134"/>
      <c r="DO34" s="134"/>
    </row>
    <row r="35" spans="1:119" ht="32.25" customHeight="1" x14ac:dyDescent="0.15">
      <c r="A35" s="135"/>
      <c r="B35" s="150"/>
      <c r="C35" s="331" t="str">
        <f t="shared" si="0"/>
        <v/>
      </c>
      <c r="D35" s="331"/>
      <c r="E35" s="332" t="str">
        <f>IF('各会計、関係団体の財政状況及び健全化判断比率'!B11="","",'各会計、関係団体の財政状況及び健全化判断比率'!B11)</f>
        <v/>
      </c>
      <c r="F35" s="332"/>
      <c r="G35" s="332"/>
      <c r="H35" s="332"/>
      <c r="I35" s="332"/>
      <c r="J35" s="332"/>
      <c r="K35" s="332"/>
      <c r="L35" s="332"/>
      <c r="M35" s="332"/>
      <c r="N35" s="332"/>
      <c r="O35" s="332"/>
      <c r="P35" s="332"/>
      <c r="Q35" s="332"/>
      <c r="R35" s="332"/>
      <c r="S35" s="332"/>
      <c r="T35" s="151"/>
      <c r="U35" s="331" t="str">
        <f t="shared" si="1"/>
        <v/>
      </c>
      <c r="V35" s="331"/>
      <c r="W35" s="332"/>
      <c r="X35" s="332"/>
      <c r="Y35" s="332"/>
      <c r="Z35" s="332"/>
      <c r="AA35" s="332"/>
      <c r="AB35" s="332"/>
      <c r="AC35" s="332"/>
      <c r="AD35" s="332"/>
      <c r="AE35" s="332"/>
      <c r="AF35" s="332"/>
      <c r="AG35" s="332"/>
      <c r="AH35" s="332"/>
      <c r="AI35" s="332"/>
      <c r="AJ35" s="332"/>
      <c r="AK35" s="332"/>
      <c r="AL35" s="151"/>
      <c r="AM35" s="331" t="str">
        <f t="shared" si="2"/>
        <v/>
      </c>
      <c r="AN35" s="331"/>
      <c r="AO35" s="332"/>
      <c r="AP35" s="332"/>
      <c r="AQ35" s="332"/>
      <c r="AR35" s="332"/>
      <c r="AS35" s="332"/>
      <c r="AT35" s="332"/>
      <c r="AU35" s="332"/>
      <c r="AV35" s="332"/>
      <c r="AW35" s="332"/>
      <c r="AX35" s="332"/>
      <c r="AY35" s="332"/>
      <c r="AZ35" s="332"/>
      <c r="BA35" s="332"/>
      <c r="BB35" s="332"/>
      <c r="BC35" s="332"/>
      <c r="BD35" s="151"/>
      <c r="BE35" s="331" t="str">
        <f t="shared" si="3"/>
        <v/>
      </c>
      <c r="BF35" s="331"/>
      <c r="BG35" s="332"/>
      <c r="BH35" s="332"/>
      <c r="BI35" s="332"/>
      <c r="BJ35" s="332"/>
      <c r="BK35" s="332"/>
      <c r="BL35" s="332"/>
      <c r="BM35" s="332"/>
      <c r="BN35" s="332"/>
      <c r="BO35" s="332"/>
      <c r="BP35" s="332"/>
      <c r="BQ35" s="332"/>
      <c r="BR35" s="332"/>
      <c r="BS35" s="332"/>
      <c r="BT35" s="332"/>
      <c r="BU35" s="332"/>
      <c r="BV35" s="151"/>
      <c r="BW35" s="331">
        <f t="shared" si="4"/>
        <v>19</v>
      </c>
      <c r="BX35" s="331"/>
      <c r="BY35" s="332" t="str">
        <f>IF('各会計、関係団体の財政状況及び健全化判断比率'!B72="","",'各会計、関係団体の財政状況及び健全化判断比率'!B72)</f>
        <v>新潟県市町村総合事務組合（非常勤職員公務災害補償等事業特別会計）</v>
      </c>
      <c r="BZ35" s="332"/>
      <c r="CA35" s="332"/>
      <c r="CB35" s="332"/>
      <c r="CC35" s="332"/>
      <c r="CD35" s="332"/>
      <c r="CE35" s="332"/>
      <c r="CF35" s="332"/>
      <c r="CG35" s="332"/>
      <c r="CH35" s="332"/>
      <c r="CI35" s="332"/>
      <c r="CJ35" s="332"/>
      <c r="CK35" s="332"/>
      <c r="CL35" s="332"/>
      <c r="CM35" s="332"/>
      <c r="CN35" s="151"/>
      <c r="CO35" s="331">
        <f t="shared" si="5"/>
        <v>29</v>
      </c>
      <c r="CP35" s="331"/>
      <c r="CQ35" s="332" t="str">
        <f>IF('各会計、関係団体の財政状況及び健全化判断比率'!BS11="","",'各会計、関係団体の財政状況及び健全化判断比率'!BS11)</f>
        <v>(財)黒川農業公社</v>
      </c>
      <c r="CR35" s="332"/>
      <c r="CS35" s="332"/>
      <c r="CT35" s="332"/>
      <c r="CU35" s="332"/>
      <c r="CV35" s="332"/>
      <c r="CW35" s="332"/>
      <c r="CX35" s="332"/>
      <c r="CY35" s="332"/>
      <c r="CZ35" s="332"/>
      <c r="DA35" s="332"/>
      <c r="DB35" s="332"/>
      <c r="DC35" s="332"/>
      <c r="DD35" s="332"/>
      <c r="DE35" s="332"/>
      <c r="DF35" s="148"/>
      <c r="DG35" s="330" t="str">
        <f>IF('各会計、関係団体の財政状況及び健全化判断比率'!BR11="","",'各会計、関係団体の財政状況及び健全化判断比率'!BR11)</f>
        <v/>
      </c>
      <c r="DH35" s="330"/>
      <c r="DI35" s="140"/>
      <c r="DJ35" s="134"/>
      <c r="DK35" s="134"/>
      <c r="DL35" s="134"/>
      <c r="DM35" s="134"/>
      <c r="DN35" s="134"/>
      <c r="DO35" s="134"/>
    </row>
    <row r="36" spans="1:119" ht="32.25" customHeight="1" x14ac:dyDescent="0.15">
      <c r="A36" s="135"/>
      <c r="B36" s="150"/>
      <c r="C36" s="331" t="str">
        <f t="shared" si="0"/>
        <v/>
      </c>
      <c r="D36" s="331"/>
      <c r="E36" s="332" t="str">
        <f>IF('各会計、関係団体の財政状況及び健全化判断比率'!B12="","",'各会計、関係団体の財政状況及び健全化判断比率'!B12)</f>
        <v/>
      </c>
      <c r="F36" s="332"/>
      <c r="G36" s="332"/>
      <c r="H36" s="332"/>
      <c r="I36" s="332"/>
      <c r="J36" s="332"/>
      <c r="K36" s="332"/>
      <c r="L36" s="332"/>
      <c r="M36" s="332"/>
      <c r="N36" s="332"/>
      <c r="O36" s="332"/>
      <c r="P36" s="332"/>
      <c r="Q36" s="332"/>
      <c r="R36" s="332"/>
      <c r="S36" s="332"/>
      <c r="T36" s="151"/>
      <c r="U36" s="331" t="str">
        <f t="shared" si="1"/>
        <v/>
      </c>
      <c r="V36" s="331"/>
      <c r="W36" s="332"/>
      <c r="X36" s="332"/>
      <c r="Y36" s="332"/>
      <c r="Z36" s="332"/>
      <c r="AA36" s="332"/>
      <c r="AB36" s="332"/>
      <c r="AC36" s="332"/>
      <c r="AD36" s="332"/>
      <c r="AE36" s="332"/>
      <c r="AF36" s="332"/>
      <c r="AG36" s="332"/>
      <c r="AH36" s="332"/>
      <c r="AI36" s="332"/>
      <c r="AJ36" s="332"/>
      <c r="AK36" s="332"/>
      <c r="AL36" s="151"/>
      <c r="AM36" s="331" t="str">
        <f t="shared" si="2"/>
        <v/>
      </c>
      <c r="AN36" s="331"/>
      <c r="AO36" s="332"/>
      <c r="AP36" s="332"/>
      <c r="AQ36" s="332"/>
      <c r="AR36" s="332"/>
      <c r="AS36" s="332"/>
      <c r="AT36" s="332"/>
      <c r="AU36" s="332"/>
      <c r="AV36" s="332"/>
      <c r="AW36" s="332"/>
      <c r="AX36" s="332"/>
      <c r="AY36" s="332"/>
      <c r="AZ36" s="332"/>
      <c r="BA36" s="332"/>
      <c r="BB36" s="332"/>
      <c r="BC36" s="332"/>
      <c r="BD36" s="151"/>
      <c r="BE36" s="331" t="str">
        <f t="shared" si="3"/>
        <v/>
      </c>
      <c r="BF36" s="331"/>
      <c r="BG36" s="332"/>
      <c r="BH36" s="332"/>
      <c r="BI36" s="332"/>
      <c r="BJ36" s="332"/>
      <c r="BK36" s="332"/>
      <c r="BL36" s="332"/>
      <c r="BM36" s="332"/>
      <c r="BN36" s="332"/>
      <c r="BO36" s="332"/>
      <c r="BP36" s="332"/>
      <c r="BQ36" s="332"/>
      <c r="BR36" s="332"/>
      <c r="BS36" s="332"/>
      <c r="BT36" s="332"/>
      <c r="BU36" s="332"/>
      <c r="BV36" s="151"/>
      <c r="BW36" s="331">
        <f t="shared" si="4"/>
        <v>20</v>
      </c>
      <c r="BX36" s="331"/>
      <c r="BY36" s="332" t="str">
        <f>IF('各会計、関係団体の財政状況及び健全化判断比率'!B73="","",'各会計、関係団体の財政状況及び健全化判断比率'!B73)</f>
        <v>新潟県市町村総合事務組合（交通災害共済事業特別会計）</v>
      </c>
      <c r="BZ36" s="332"/>
      <c r="CA36" s="332"/>
      <c r="CB36" s="332"/>
      <c r="CC36" s="332"/>
      <c r="CD36" s="332"/>
      <c r="CE36" s="332"/>
      <c r="CF36" s="332"/>
      <c r="CG36" s="332"/>
      <c r="CH36" s="332"/>
      <c r="CI36" s="332"/>
      <c r="CJ36" s="332"/>
      <c r="CK36" s="332"/>
      <c r="CL36" s="332"/>
      <c r="CM36" s="332"/>
      <c r="CN36" s="151"/>
      <c r="CO36" s="331">
        <f t="shared" si="5"/>
        <v>30</v>
      </c>
      <c r="CP36" s="331"/>
      <c r="CQ36" s="332" t="str">
        <f>IF('各会計、関係団体の財政状況及び健全化判断比率'!BS12="","",'各会計、関係団体の財政状況及び健全化判断比率'!BS12)</f>
        <v>胎内高原ハウス(株)</v>
      </c>
      <c r="CR36" s="332"/>
      <c r="CS36" s="332"/>
      <c r="CT36" s="332"/>
      <c r="CU36" s="332"/>
      <c r="CV36" s="332"/>
      <c r="CW36" s="332"/>
      <c r="CX36" s="332"/>
      <c r="CY36" s="332"/>
      <c r="CZ36" s="332"/>
      <c r="DA36" s="332"/>
      <c r="DB36" s="332"/>
      <c r="DC36" s="332"/>
      <c r="DD36" s="332"/>
      <c r="DE36" s="332"/>
      <c r="DF36" s="148"/>
      <c r="DG36" s="330" t="str">
        <f>IF('各会計、関係団体の財政状況及び健全化判断比率'!BR12="","",'各会計、関係団体の財政状況及び健全化判断比率'!BR12)</f>
        <v/>
      </c>
      <c r="DH36" s="330"/>
      <c r="DI36" s="140"/>
      <c r="DJ36" s="134"/>
      <c r="DK36" s="134"/>
      <c r="DL36" s="134"/>
      <c r="DM36" s="134"/>
      <c r="DN36" s="134"/>
      <c r="DO36" s="134"/>
    </row>
    <row r="37" spans="1:119" ht="32.25" customHeight="1" x14ac:dyDescent="0.15">
      <c r="A37" s="135"/>
      <c r="B37" s="150"/>
      <c r="C37" s="331" t="str">
        <f t="shared" si="0"/>
        <v/>
      </c>
      <c r="D37" s="331"/>
      <c r="E37" s="332" t="str">
        <f>IF('各会計、関係団体の財政状況及び健全化判断比率'!B13="","",'各会計、関係団体の財政状況及び健全化判断比率'!B13)</f>
        <v/>
      </c>
      <c r="F37" s="332"/>
      <c r="G37" s="332"/>
      <c r="H37" s="332"/>
      <c r="I37" s="332"/>
      <c r="J37" s="332"/>
      <c r="K37" s="332"/>
      <c r="L37" s="332"/>
      <c r="M37" s="332"/>
      <c r="N37" s="332"/>
      <c r="O37" s="332"/>
      <c r="P37" s="332"/>
      <c r="Q37" s="332"/>
      <c r="R37" s="332"/>
      <c r="S37" s="332"/>
      <c r="T37" s="151"/>
      <c r="U37" s="331" t="str">
        <f t="shared" si="1"/>
        <v/>
      </c>
      <c r="V37" s="331"/>
      <c r="W37" s="332"/>
      <c r="X37" s="332"/>
      <c r="Y37" s="332"/>
      <c r="Z37" s="332"/>
      <c r="AA37" s="332"/>
      <c r="AB37" s="332"/>
      <c r="AC37" s="332"/>
      <c r="AD37" s="332"/>
      <c r="AE37" s="332"/>
      <c r="AF37" s="332"/>
      <c r="AG37" s="332"/>
      <c r="AH37" s="332"/>
      <c r="AI37" s="332"/>
      <c r="AJ37" s="332"/>
      <c r="AK37" s="332"/>
      <c r="AL37" s="151"/>
      <c r="AM37" s="331" t="str">
        <f t="shared" si="2"/>
        <v/>
      </c>
      <c r="AN37" s="331"/>
      <c r="AO37" s="332"/>
      <c r="AP37" s="332"/>
      <c r="AQ37" s="332"/>
      <c r="AR37" s="332"/>
      <c r="AS37" s="332"/>
      <c r="AT37" s="332"/>
      <c r="AU37" s="332"/>
      <c r="AV37" s="332"/>
      <c r="AW37" s="332"/>
      <c r="AX37" s="332"/>
      <c r="AY37" s="332"/>
      <c r="AZ37" s="332"/>
      <c r="BA37" s="332"/>
      <c r="BB37" s="332"/>
      <c r="BC37" s="332"/>
      <c r="BD37" s="151"/>
      <c r="BE37" s="331" t="str">
        <f t="shared" si="3"/>
        <v/>
      </c>
      <c r="BF37" s="331"/>
      <c r="BG37" s="332"/>
      <c r="BH37" s="332"/>
      <c r="BI37" s="332"/>
      <c r="BJ37" s="332"/>
      <c r="BK37" s="332"/>
      <c r="BL37" s="332"/>
      <c r="BM37" s="332"/>
      <c r="BN37" s="332"/>
      <c r="BO37" s="332"/>
      <c r="BP37" s="332"/>
      <c r="BQ37" s="332"/>
      <c r="BR37" s="332"/>
      <c r="BS37" s="332"/>
      <c r="BT37" s="332"/>
      <c r="BU37" s="332"/>
      <c r="BV37" s="151"/>
      <c r="BW37" s="331">
        <f t="shared" si="4"/>
        <v>21</v>
      </c>
      <c r="BX37" s="331"/>
      <c r="BY37" s="332" t="str">
        <f>IF('各会計、関係団体の財政状況及び健全化判断比率'!B74="","",'各会計、関係団体の財政状況及び健全化判断比率'!B74)</f>
        <v>新潟県後期高齢者広域連合（一般会計）</v>
      </c>
      <c r="BZ37" s="332"/>
      <c r="CA37" s="332"/>
      <c r="CB37" s="332"/>
      <c r="CC37" s="332"/>
      <c r="CD37" s="332"/>
      <c r="CE37" s="332"/>
      <c r="CF37" s="332"/>
      <c r="CG37" s="332"/>
      <c r="CH37" s="332"/>
      <c r="CI37" s="332"/>
      <c r="CJ37" s="332"/>
      <c r="CK37" s="332"/>
      <c r="CL37" s="332"/>
      <c r="CM37" s="332"/>
      <c r="CN37" s="151"/>
      <c r="CO37" s="331">
        <f t="shared" si="5"/>
        <v>31</v>
      </c>
      <c r="CP37" s="331"/>
      <c r="CQ37" s="332" t="str">
        <f>IF('各会計、関係団体の財政状況及び健全化判断比率'!BS13="","",'各会計、関係団体の財政状況及び健全化判断比率'!BS13)</f>
        <v>胎内リゾート</v>
      </c>
      <c r="CR37" s="332"/>
      <c r="CS37" s="332"/>
      <c r="CT37" s="332"/>
      <c r="CU37" s="332"/>
      <c r="CV37" s="332"/>
      <c r="CW37" s="332"/>
      <c r="CX37" s="332"/>
      <c r="CY37" s="332"/>
      <c r="CZ37" s="332"/>
      <c r="DA37" s="332"/>
      <c r="DB37" s="332"/>
      <c r="DC37" s="332"/>
      <c r="DD37" s="332"/>
      <c r="DE37" s="332"/>
      <c r="DF37" s="148"/>
      <c r="DG37" s="330" t="str">
        <f>IF('各会計、関係団体の財政状況及び健全化判断比率'!BR13="","",'各会計、関係団体の財政状況及び健全化判断比率'!BR13)</f>
        <v/>
      </c>
      <c r="DH37" s="330"/>
      <c r="DI37" s="140"/>
      <c r="DJ37" s="134"/>
      <c r="DK37" s="134"/>
      <c r="DL37" s="134"/>
      <c r="DM37" s="134"/>
      <c r="DN37" s="134"/>
      <c r="DO37" s="134"/>
    </row>
    <row r="38" spans="1:119" ht="32.25" customHeight="1" x14ac:dyDescent="0.15">
      <c r="A38" s="135"/>
      <c r="B38" s="150"/>
      <c r="C38" s="331" t="str">
        <f t="shared" si="0"/>
        <v/>
      </c>
      <c r="D38" s="331"/>
      <c r="E38" s="332" t="str">
        <f>IF('各会計、関係団体の財政状況及び健全化判断比率'!B14="","",'各会計、関係団体の財政状況及び健全化判断比率'!B14)</f>
        <v/>
      </c>
      <c r="F38" s="332"/>
      <c r="G38" s="332"/>
      <c r="H38" s="332"/>
      <c r="I38" s="332"/>
      <c r="J38" s="332"/>
      <c r="K38" s="332"/>
      <c r="L38" s="332"/>
      <c r="M38" s="332"/>
      <c r="N38" s="332"/>
      <c r="O38" s="332"/>
      <c r="P38" s="332"/>
      <c r="Q38" s="332"/>
      <c r="R38" s="332"/>
      <c r="S38" s="332"/>
      <c r="T38" s="151"/>
      <c r="U38" s="331" t="str">
        <f t="shared" si="1"/>
        <v/>
      </c>
      <c r="V38" s="331"/>
      <c r="W38" s="332"/>
      <c r="X38" s="332"/>
      <c r="Y38" s="332"/>
      <c r="Z38" s="332"/>
      <c r="AA38" s="332"/>
      <c r="AB38" s="332"/>
      <c r="AC38" s="332"/>
      <c r="AD38" s="332"/>
      <c r="AE38" s="332"/>
      <c r="AF38" s="332"/>
      <c r="AG38" s="332"/>
      <c r="AH38" s="332"/>
      <c r="AI38" s="332"/>
      <c r="AJ38" s="332"/>
      <c r="AK38" s="332"/>
      <c r="AL38" s="151"/>
      <c r="AM38" s="331" t="str">
        <f t="shared" si="2"/>
        <v/>
      </c>
      <c r="AN38" s="331"/>
      <c r="AO38" s="332"/>
      <c r="AP38" s="332"/>
      <c r="AQ38" s="332"/>
      <c r="AR38" s="332"/>
      <c r="AS38" s="332"/>
      <c r="AT38" s="332"/>
      <c r="AU38" s="332"/>
      <c r="AV38" s="332"/>
      <c r="AW38" s="332"/>
      <c r="AX38" s="332"/>
      <c r="AY38" s="332"/>
      <c r="AZ38" s="332"/>
      <c r="BA38" s="332"/>
      <c r="BB38" s="332"/>
      <c r="BC38" s="332"/>
      <c r="BD38" s="151"/>
      <c r="BE38" s="331" t="str">
        <f t="shared" si="3"/>
        <v/>
      </c>
      <c r="BF38" s="331"/>
      <c r="BG38" s="332"/>
      <c r="BH38" s="332"/>
      <c r="BI38" s="332"/>
      <c r="BJ38" s="332"/>
      <c r="BK38" s="332"/>
      <c r="BL38" s="332"/>
      <c r="BM38" s="332"/>
      <c r="BN38" s="332"/>
      <c r="BO38" s="332"/>
      <c r="BP38" s="332"/>
      <c r="BQ38" s="332"/>
      <c r="BR38" s="332"/>
      <c r="BS38" s="332"/>
      <c r="BT38" s="332"/>
      <c r="BU38" s="332"/>
      <c r="BV38" s="151"/>
      <c r="BW38" s="331">
        <f t="shared" si="4"/>
        <v>22</v>
      </c>
      <c r="BX38" s="331"/>
      <c r="BY38" s="332" t="str">
        <f>IF('各会計、関係団体の財政状況及び健全化判断比率'!B75="","",'各会計、関係団体の財政状況及び健全化判断比率'!B75)</f>
        <v>新潟県後期高齢者広域連合（後期高齢者医療特別会計）</v>
      </c>
      <c r="BZ38" s="332"/>
      <c r="CA38" s="332"/>
      <c r="CB38" s="332"/>
      <c r="CC38" s="332"/>
      <c r="CD38" s="332"/>
      <c r="CE38" s="332"/>
      <c r="CF38" s="332"/>
      <c r="CG38" s="332"/>
      <c r="CH38" s="332"/>
      <c r="CI38" s="332"/>
      <c r="CJ38" s="332"/>
      <c r="CK38" s="332"/>
      <c r="CL38" s="332"/>
      <c r="CM38" s="332"/>
      <c r="CN38" s="151"/>
      <c r="CO38" s="331" t="str">
        <f t="shared" si="5"/>
        <v/>
      </c>
      <c r="CP38" s="331"/>
      <c r="CQ38" s="332" t="str">
        <f>IF('各会計、関係団体の財政状況及び健全化判断比率'!BS14="","",'各会計、関係団体の財政状況及び健全化判断比率'!BS14)</f>
        <v/>
      </c>
      <c r="CR38" s="332"/>
      <c r="CS38" s="332"/>
      <c r="CT38" s="332"/>
      <c r="CU38" s="332"/>
      <c r="CV38" s="332"/>
      <c r="CW38" s="332"/>
      <c r="CX38" s="332"/>
      <c r="CY38" s="332"/>
      <c r="CZ38" s="332"/>
      <c r="DA38" s="332"/>
      <c r="DB38" s="332"/>
      <c r="DC38" s="332"/>
      <c r="DD38" s="332"/>
      <c r="DE38" s="332"/>
      <c r="DF38" s="148"/>
      <c r="DG38" s="330" t="str">
        <f>IF('各会計、関係団体の財政状況及び健全化判断比率'!BR14="","",'各会計、関係団体の財政状況及び健全化判断比率'!BR14)</f>
        <v/>
      </c>
      <c r="DH38" s="330"/>
      <c r="DI38" s="140"/>
      <c r="DJ38" s="134"/>
      <c r="DK38" s="134"/>
      <c r="DL38" s="134"/>
      <c r="DM38" s="134"/>
      <c r="DN38" s="134"/>
      <c r="DO38" s="134"/>
    </row>
    <row r="39" spans="1:119" ht="32.25" customHeight="1" x14ac:dyDescent="0.15">
      <c r="A39" s="135"/>
      <c r="B39" s="150"/>
      <c r="C39" s="331" t="str">
        <f t="shared" si="0"/>
        <v/>
      </c>
      <c r="D39" s="331"/>
      <c r="E39" s="332" t="str">
        <f>IF('各会計、関係団体の財政状況及び健全化判断比率'!B15="","",'各会計、関係団体の財政状況及び健全化判断比率'!B15)</f>
        <v/>
      </c>
      <c r="F39" s="332"/>
      <c r="G39" s="332"/>
      <c r="H39" s="332"/>
      <c r="I39" s="332"/>
      <c r="J39" s="332"/>
      <c r="K39" s="332"/>
      <c r="L39" s="332"/>
      <c r="M39" s="332"/>
      <c r="N39" s="332"/>
      <c r="O39" s="332"/>
      <c r="P39" s="332"/>
      <c r="Q39" s="332"/>
      <c r="R39" s="332"/>
      <c r="S39" s="332"/>
      <c r="T39" s="151"/>
      <c r="U39" s="331" t="str">
        <f t="shared" si="1"/>
        <v/>
      </c>
      <c r="V39" s="331"/>
      <c r="W39" s="332"/>
      <c r="X39" s="332"/>
      <c r="Y39" s="332"/>
      <c r="Z39" s="332"/>
      <c r="AA39" s="332"/>
      <c r="AB39" s="332"/>
      <c r="AC39" s="332"/>
      <c r="AD39" s="332"/>
      <c r="AE39" s="332"/>
      <c r="AF39" s="332"/>
      <c r="AG39" s="332"/>
      <c r="AH39" s="332"/>
      <c r="AI39" s="332"/>
      <c r="AJ39" s="332"/>
      <c r="AK39" s="332"/>
      <c r="AL39" s="151"/>
      <c r="AM39" s="331" t="str">
        <f t="shared" si="2"/>
        <v/>
      </c>
      <c r="AN39" s="331"/>
      <c r="AO39" s="332"/>
      <c r="AP39" s="332"/>
      <c r="AQ39" s="332"/>
      <c r="AR39" s="332"/>
      <c r="AS39" s="332"/>
      <c r="AT39" s="332"/>
      <c r="AU39" s="332"/>
      <c r="AV39" s="332"/>
      <c r="AW39" s="332"/>
      <c r="AX39" s="332"/>
      <c r="AY39" s="332"/>
      <c r="AZ39" s="332"/>
      <c r="BA39" s="332"/>
      <c r="BB39" s="332"/>
      <c r="BC39" s="332"/>
      <c r="BD39" s="151"/>
      <c r="BE39" s="331" t="str">
        <f t="shared" si="3"/>
        <v/>
      </c>
      <c r="BF39" s="331"/>
      <c r="BG39" s="332"/>
      <c r="BH39" s="332"/>
      <c r="BI39" s="332"/>
      <c r="BJ39" s="332"/>
      <c r="BK39" s="332"/>
      <c r="BL39" s="332"/>
      <c r="BM39" s="332"/>
      <c r="BN39" s="332"/>
      <c r="BO39" s="332"/>
      <c r="BP39" s="332"/>
      <c r="BQ39" s="332"/>
      <c r="BR39" s="332"/>
      <c r="BS39" s="332"/>
      <c r="BT39" s="332"/>
      <c r="BU39" s="332"/>
      <c r="BV39" s="151"/>
      <c r="BW39" s="331">
        <f t="shared" si="4"/>
        <v>23</v>
      </c>
      <c r="BX39" s="331"/>
      <c r="BY39" s="332" t="str">
        <f>IF('各会計、関係団体の財政状況及び健全化判断比率'!B76="","",'各会計、関係団体の財政状況及び健全化判断比率'!B76)</f>
        <v>新発田地域広域事務組合（一般会計）</v>
      </c>
      <c r="BZ39" s="332"/>
      <c r="CA39" s="332"/>
      <c r="CB39" s="332"/>
      <c r="CC39" s="332"/>
      <c r="CD39" s="332"/>
      <c r="CE39" s="332"/>
      <c r="CF39" s="332"/>
      <c r="CG39" s="332"/>
      <c r="CH39" s="332"/>
      <c r="CI39" s="332"/>
      <c r="CJ39" s="332"/>
      <c r="CK39" s="332"/>
      <c r="CL39" s="332"/>
      <c r="CM39" s="332"/>
      <c r="CN39" s="151"/>
      <c r="CO39" s="331" t="str">
        <f t="shared" si="5"/>
        <v/>
      </c>
      <c r="CP39" s="331"/>
      <c r="CQ39" s="332" t="str">
        <f>IF('各会計、関係団体の財政状況及び健全化判断比率'!BS15="","",'各会計、関係団体の財政状況及び健全化判断比率'!BS15)</f>
        <v/>
      </c>
      <c r="CR39" s="332"/>
      <c r="CS39" s="332"/>
      <c r="CT39" s="332"/>
      <c r="CU39" s="332"/>
      <c r="CV39" s="332"/>
      <c r="CW39" s="332"/>
      <c r="CX39" s="332"/>
      <c r="CY39" s="332"/>
      <c r="CZ39" s="332"/>
      <c r="DA39" s="332"/>
      <c r="DB39" s="332"/>
      <c r="DC39" s="332"/>
      <c r="DD39" s="332"/>
      <c r="DE39" s="332"/>
      <c r="DF39" s="148"/>
      <c r="DG39" s="330" t="str">
        <f>IF('各会計、関係団体の財政状況及び健全化判断比率'!BR15="","",'各会計、関係団体の財政状況及び健全化判断比率'!BR15)</f>
        <v/>
      </c>
      <c r="DH39" s="330"/>
      <c r="DI39" s="140"/>
      <c r="DJ39" s="134"/>
      <c r="DK39" s="134"/>
      <c r="DL39" s="134"/>
      <c r="DM39" s="134"/>
      <c r="DN39" s="134"/>
      <c r="DO39" s="134"/>
    </row>
    <row r="40" spans="1:119" ht="32.25" customHeight="1" x14ac:dyDescent="0.15">
      <c r="A40" s="135"/>
      <c r="B40" s="150"/>
      <c r="C40" s="331" t="str">
        <f t="shared" si="0"/>
        <v/>
      </c>
      <c r="D40" s="331"/>
      <c r="E40" s="332" t="str">
        <f>IF('各会計、関係団体の財政状況及び健全化判断比率'!B16="","",'各会計、関係団体の財政状況及び健全化判断比率'!B16)</f>
        <v/>
      </c>
      <c r="F40" s="332"/>
      <c r="G40" s="332"/>
      <c r="H40" s="332"/>
      <c r="I40" s="332"/>
      <c r="J40" s="332"/>
      <c r="K40" s="332"/>
      <c r="L40" s="332"/>
      <c r="M40" s="332"/>
      <c r="N40" s="332"/>
      <c r="O40" s="332"/>
      <c r="P40" s="332"/>
      <c r="Q40" s="332"/>
      <c r="R40" s="332"/>
      <c r="S40" s="332"/>
      <c r="T40" s="151"/>
      <c r="U40" s="331" t="str">
        <f t="shared" si="1"/>
        <v/>
      </c>
      <c r="V40" s="331"/>
      <c r="W40" s="332"/>
      <c r="X40" s="332"/>
      <c r="Y40" s="332"/>
      <c r="Z40" s="332"/>
      <c r="AA40" s="332"/>
      <c r="AB40" s="332"/>
      <c r="AC40" s="332"/>
      <c r="AD40" s="332"/>
      <c r="AE40" s="332"/>
      <c r="AF40" s="332"/>
      <c r="AG40" s="332"/>
      <c r="AH40" s="332"/>
      <c r="AI40" s="332"/>
      <c r="AJ40" s="332"/>
      <c r="AK40" s="332"/>
      <c r="AL40" s="151"/>
      <c r="AM40" s="331" t="str">
        <f t="shared" si="2"/>
        <v/>
      </c>
      <c r="AN40" s="331"/>
      <c r="AO40" s="332"/>
      <c r="AP40" s="332"/>
      <c r="AQ40" s="332"/>
      <c r="AR40" s="332"/>
      <c r="AS40" s="332"/>
      <c r="AT40" s="332"/>
      <c r="AU40" s="332"/>
      <c r="AV40" s="332"/>
      <c r="AW40" s="332"/>
      <c r="AX40" s="332"/>
      <c r="AY40" s="332"/>
      <c r="AZ40" s="332"/>
      <c r="BA40" s="332"/>
      <c r="BB40" s="332"/>
      <c r="BC40" s="332"/>
      <c r="BD40" s="151"/>
      <c r="BE40" s="331" t="str">
        <f t="shared" si="3"/>
        <v/>
      </c>
      <c r="BF40" s="331"/>
      <c r="BG40" s="332"/>
      <c r="BH40" s="332"/>
      <c r="BI40" s="332"/>
      <c r="BJ40" s="332"/>
      <c r="BK40" s="332"/>
      <c r="BL40" s="332"/>
      <c r="BM40" s="332"/>
      <c r="BN40" s="332"/>
      <c r="BO40" s="332"/>
      <c r="BP40" s="332"/>
      <c r="BQ40" s="332"/>
      <c r="BR40" s="332"/>
      <c r="BS40" s="332"/>
      <c r="BT40" s="332"/>
      <c r="BU40" s="332"/>
      <c r="BV40" s="151"/>
      <c r="BW40" s="331">
        <f t="shared" si="4"/>
        <v>24</v>
      </c>
      <c r="BX40" s="331"/>
      <c r="BY40" s="332" t="str">
        <f>IF('各会計、関係団体の財政状況及び健全化判断比率'!B77="","",'各会計、関係団体の財政状況及び健全化判断比率'!B77)</f>
        <v>新発田地域広域事務組合（ごみ処理事業特別会計）</v>
      </c>
      <c r="BZ40" s="332"/>
      <c r="CA40" s="332"/>
      <c r="CB40" s="332"/>
      <c r="CC40" s="332"/>
      <c r="CD40" s="332"/>
      <c r="CE40" s="332"/>
      <c r="CF40" s="332"/>
      <c r="CG40" s="332"/>
      <c r="CH40" s="332"/>
      <c r="CI40" s="332"/>
      <c r="CJ40" s="332"/>
      <c r="CK40" s="332"/>
      <c r="CL40" s="332"/>
      <c r="CM40" s="332"/>
      <c r="CN40" s="151"/>
      <c r="CO40" s="331" t="str">
        <f t="shared" si="5"/>
        <v/>
      </c>
      <c r="CP40" s="331"/>
      <c r="CQ40" s="332" t="str">
        <f>IF('各会計、関係団体の財政状況及び健全化判断比率'!BS16="","",'各会計、関係団体の財政状況及び健全化判断比率'!BS16)</f>
        <v/>
      </c>
      <c r="CR40" s="332"/>
      <c r="CS40" s="332"/>
      <c r="CT40" s="332"/>
      <c r="CU40" s="332"/>
      <c r="CV40" s="332"/>
      <c r="CW40" s="332"/>
      <c r="CX40" s="332"/>
      <c r="CY40" s="332"/>
      <c r="CZ40" s="332"/>
      <c r="DA40" s="332"/>
      <c r="DB40" s="332"/>
      <c r="DC40" s="332"/>
      <c r="DD40" s="332"/>
      <c r="DE40" s="332"/>
      <c r="DF40" s="148"/>
      <c r="DG40" s="330" t="str">
        <f>IF('各会計、関係団体の財政状況及び健全化判断比率'!BR16="","",'各会計、関係団体の財政状況及び健全化判断比率'!BR16)</f>
        <v/>
      </c>
      <c r="DH40" s="3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263</v>
      </c>
      <c r="C43" s="134"/>
      <c r="D43" s="134"/>
      <c r="E43" s="134" t="s">
        <v>264</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265</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266</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267</v>
      </c>
    </row>
    <row r="47" spans="1:119" x14ac:dyDescent="0.15">
      <c r="E47" s="136" t="s">
        <v>137</v>
      </c>
    </row>
    <row r="48" spans="1:119" x14ac:dyDescent="0.15">
      <c r="E48" s="136" t="s">
        <v>268</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5:AT5"/>
    <mergeCell ref="AM6:AT6"/>
    <mergeCell ref="AM7:AT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CD6:CS6"/>
    <mergeCell ref="DB7:DI7"/>
    <mergeCell ref="AU8:AX8"/>
    <mergeCell ref="BN8:BU8"/>
    <mergeCell ref="BV8:CC8"/>
    <mergeCell ref="CT8:DA8"/>
    <mergeCell ref="DB8:DI8"/>
    <mergeCell ref="BN7:BU7"/>
    <mergeCell ref="BN6:BU6"/>
    <mergeCell ref="DB6:DI6"/>
    <mergeCell ref="AU7:AX7"/>
    <mergeCell ref="CD7:CS7"/>
    <mergeCell ref="CD8:CS8"/>
    <mergeCell ref="BV7:CC7"/>
    <mergeCell ref="CT7:DA7"/>
    <mergeCell ref="B9:K11"/>
    <mergeCell ref="W9:AL10"/>
    <mergeCell ref="AC11:AG11"/>
    <mergeCell ref="AH11:AL11"/>
    <mergeCell ref="R10:V10"/>
    <mergeCell ref="W11:AB11"/>
    <mergeCell ref="L11:Q11"/>
    <mergeCell ref="AU10:AX10"/>
    <mergeCell ref="L6:V8"/>
    <mergeCell ref="W6:AB8"/>
    <mergeCell ref="AC6:AL8"/>
    <mergeCell ref="R11:V11"/>
    <mergeCell ref="AM8:AT8"/>
    <mergeCell ref="AM11:AT11"/>
    <mergeCell ref="AU11:AX11"/>
    <mergeCell ref="BN11:BU11"/>
    <mergeCell ref="BV11:CC11"/>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CT11:DA11"/>
    <mergeCell ref="DB11:DI11"/>
    <mergeCell ref="AY11:BM11"/>
    <mergeCell ref="AM13:AT13"/>
    <mergeCell ref="BV12:CC12"/>
    <mergeCell ref="CT12:DA12"/>
    <mergeCell ref="DB12:DI12"/>
    <mergeCell ref="AY12:BM12"/>
    <mergeCell ref="CT13:DA13"/>
    <mergeCell ref="BN13:BU13"/>
    <mergeCell ref="CD13:CS13"/>
    <mergeCell ref="CD12:CS12"/>
    <mergeCell ref="AY14:BM14"/>
    <mergeCell ref="AU13:AX13"/>
    <mergeCell ref="AH12:AL12"/>
    <mergeCell ref="AU12:AX12"/>
    <mergeCell ref="BV14:CC14"/>
    <mergeCell ref="BV13:CC13"/>
    <mergeCell ref="BN14:BU14"/>
    <mergeCell ref="DB13:DI13"/>
    <mergeCell ref="DB14:DI14"/>
    <mergeCell ref="AH13:AL13"/>
    <mergeCell ref="CT14:DA14"/>
    <mergeCell ref="CD14:CS14"/>
    <mergeCell ref="AM14:AT14"/>
    <mergeCell ref="BN12:BU12"/>
    <mergeCell ref="AY13:BM13"/>
    <mergeCell ref="AM12:AT12"/>
    <mergeCell ref="W14:AB15"/>
    <mergeCell ref="AC14:AG14"/>
    <mergeCell ref="AH14:AL14"/>
    <mergeCell ref="AU14:AX14"/>
    <mergeCell ref="AH15:AL15"/>
    <mergeCell ref="W12:AB13"/>
    <mergeCell ref="AC12:AG12"/>
    <mergeCell ref="AC13:AG13"/>
    <mergeCell ref="AY15:BM15"/>
    <mergeCell ref="AM15:AT15"/>
    <mergeCell ref="AU15:AX15"/>
    <mergeCell ref="BN15:BU15"/>
    <mergeCell ref="R12:V12"/>
    <mergeCell ref="R13:V13"/>
    <mergeCell ref="L15:V15"/>
    <mergeCell ref="AC15:AG15"/>
    <mergeCell ref="R14:V14"/>
    <mergeCell ref="B12:K14"/>
    <mergeCell ref="L12:Q12"/>
    <mergeCell ref="L13:Q13"/>
    <mergeCell ref="L14:Q14"/>
    <mergeCell ref="DB16:DI17"/>
    <mergeCell ref="B17:K17"/>
    <mergeCell ref="L17:V17"/>
    <mergeCell ref="AC17:AG17"/>
    <mergeCell ref="AH17:AL17"/>
    <mergeCell ref="AU17:AX17"/>
    <mergeCell ref="B16:K16"/>
    <mergeCell ref="B15:K15"/>
    <mergeCell ref="AH16:AL16"/>
    <mergeCell ref="AU16:AX16"/>
    <mergeCell ref="AY17:BM17"/>
    <mergeCell ref="AM16:AT16"/>
    <mergeCell ref="AM17:AT17"/>
    <mergeCell ref="BV16:CC16"/>
    <mergeCell ref="CD15:CS15"/>
    <mergeCell ref="BV15:CC15"/>
    <mergeCell ref="BN16:BU16"/>
    <mergeCell ref="CE16:CS17"/>
    <mergeCell ref="AC16:AG16"/>
    <mergeCell ref="B18:AX18"/>
    <mergeCell ref="BN18:BU18"/>
    <mergeCell ref="W19:Y27"/>
    <mergeCell ref="Z19:AG20"/>
    <mergeCell ref="E27:K27"/>
    <mergeCell ref="E25:K25"/>
    <mergeCell ref="E26:K26"/>
    <mergeCell ref="CT16:DA17"/>
    <mergeCell ref="BN17:BU17"/>
    <mergeCell ref="BV17:CC17"/>
    <mergeCell ref="AY19:BM19"/>
    <mergeCell ref="AS19:AX20"/>
    <mergeCell ref="AY20:BM20"/>
    <mergeCell ref="AY21:BM21"/>
    <mergeCell ref="L21:P21"/>
    <mergeCell ref="Q21:V21"/>
    <mergeCell ref="AH21:AL21"/>
    <mergeCell ref="CE22:CS23"/>
    <mergeCell ref="BN20:BU20"/>
    <mergeCell ref="BV20:CC20"/>
    <mergeCell ref="CE24:CS25"/>
    <mergeCell ref="BV25:CC25"/>
    <mergeCell ref="BV24:CC24"/>
    <mergeCell ref="B19:D27"/>
    <mergeCell ref="E19:K20"/>
    <mergeCell ref="L19:P20"/>
    <mergeCell ref="Q19:V20"/>
    <mergeCell ref="E24:K24"/>
    <mergeCell ref="E22:K22"/>
    <mergeCell ref="E21:K21"/>
    <mergeCell ref="L16:V16"/>
    <mergeCell ref="W16:AB17"/>
    <mergeCell ref="Z21:AG21"/>
    <mergeCell ref="AS21:AX21"/>
    <mergeCell ref="AY22:BM22"/>
    <mergeCell ref="AH22:AL22"/>
    <mergeCell ref="AM21:AR21"/>
    <mergeCell ref="AM22:AR22"/>
    <mergeCell ref="E23:K23"/>
    <mergeCell ref="L24:P24"/>
    <mergeCell ref="Q24:V24"/>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N24:BU24"/>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L22:P22"/>
    <mergeCell ref="Q22:V22"/>
    <mergeCell ref="Z22:AG22"/>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Z27:AG27"/>
    <mergeCell ref="BV27:CC27"/>
    <mergeCell ref="BC26:BM26"/>
    <mergeCell ref="AS26:AX26"/>
    <mergeCell ref="CE26:CS27"/>
    <mergeCell ref="BV26:CC26"/>
    <mergeCell ref="BN27:BU27"/>
    <mergeCell ref="AY24:BM24"/>
    <mergeCell ref="CT26:DA27"/>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CO33:CP33"/>
    <mergeCell ref="CQ33:DE33"/>
    <mergeCell ref="BE34:BF34"/>
    <mergeCell ref="BG34:BU34"/>
    <mergeCell ref="BW34:BX34"/>
    <mergeCell ref="BY34:CM34"/>
    <mergeCell ref="BG33:BU33"/>
    <mergeCell ref="BW33:BX33"/>
    <mergeCell ref="DG33:DH33"/>
    <mergeCell ref="CO34:CP34"/>
    <mergeCell ref="CQ34:DE34"/>
    <mergeCell ref="BY33:CM33"/>
    <mergeCell ref="DG34:DH34"/>
    <mergeCell ref="C35:D35"/>
    <mergeCell ref="E35:S35"/>
    <mergeCell ref="U35:V35"/>
    <mergeCell ref="W35:AK35"/>
    <mergeCell ref="AM35:AN35"/>
    <mergeCell ref="AO35:BC35"/>
    <mergeCell ref="BE35:BF35"/>
    <mergeCell ref="BG35:BU35"/>
    <mergeCell ref="BW35:BX35"/>
    <mergeCell ref="C34:D34"/>
    <mergeCell ref="E34:S34"/>
    <mergeCell ref="U34:V34"/>
    <mergeCell ref="W34:AK34"/>
    <mergeCell ref="AM34:AN34"/>
    <mergeCell ref="AO34:BC34"/>
    <mergeCell ref="CO35:CP35"/>
    <mergeCell ref="CQ35:DE35"/>
    <mergeCell ref="BE36:BF36"/>
    <mergeCell ref="BG36:BU36"/>
    <mergeCell ref="BW36:BX36"/>
    <mergeCell ref="BY36:CM36"/>
    <mergeCell ref="DG35:DH35"/>
    <mergeCell ref="C36:D36"/>
    <mergeCell ref="E36:S36"/>
    <mergeCell ref="U36:V36"/>
    <mergeCell ref="W36:AK36"/>
    <mergeCell ref="AM36:AN36"/>
    <mergeCell ref="AO36:BC36"/>
    <mergeCell ref="CO36:CP36"/>
    <mergeCell ref="CQ36:DE36"/>
    <mergeCell ref="BY35:CM35"/>
    <mergeCell ref="DG36:DH36"/>
    <mergeCell ref="C37:D37"/>
    <mergeCell ref="E37:S37"/>
    <mergeCell ref="U37:V37"/>
    <mergeCell ref="W37:AK37"/>
    <mergeCell ref="AM37:AN37"/>
    <mergeCell ref="AO37:BC37"/>
    <mergeCell ref="BE37:BF37"/>
    <mergeCell ref="BG37:BU37"/>
    <mergeCell ref="BW37:BX37"/>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40:D40"/>
    <mergeCell ref="E40:S40"/>
    <mergeCell ref="U40:V40"/>
    <mergeCell ref="W40:AK40"/>
    <mergeCell ref="AM40:AN40"/>
    <mergeCell ref="AO40:BC40"/>
    <mergeCell ref="CQ40:DE40"/>
    <mergeCell ref="DG38:DH38"/>
    <mergeCell ref="C39:D39"/>
    <mergeCell ref="E39:S39"/>
    <mergeCell ref="U39:V39"/>
    <mergeCell ref="W39:AK39"/>
    <mergeCell ref="AM39:AN39"/>
    <mergeCell ref="AO39:BC39"/>
    <mergeCell ref="BE39:BF39"/>
    <mergeCell ref="BG39:BU39"/>
    <mergeCell ref="BW39:BX39"/>
    <mergeCell ref="DG40:DH40"/>
    <mergeCell ref="CO39:CP39"/>
    <mergeCell ref="CQ39:DE39"/>
    <mergeCell ref="BE40:BF40"/>
    <mergeCell ref="BG40:BU40"/>
    <mergeCell ref="BW40:BX40"/>
    <mergeCell ref="BY40:CM40"/>
    <mergeCell ref="DG39:DH39"/>
    <mergeCell ref="BY39:CM39"/>
    <mergeCell ref="CO40:CP40"/>
  </mergeCells>
  <phoneticPr fontId="2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7">
    <pageSetUpPr fitToPage="1"/>
  </sheetPr>
  <dimension ref="B1:M85"/>
  <sheetViews>
    <sheetView showGridLines="0" zoomScale="70" zoomScaleNormal="7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100</v>
      </c>
    </row>
    <row r="40" spans="2:13" ht="27.75" customHeight="1" thickBot="1" x14ac:dyDescent="0.2">
      <c r="B40" s="74" t="s">
        <v>101</v>
      </c>
      <c r="C40" s="75"/>
      <c r="D40" s="75"/>
      <c r="E40" s="76"/>
      <c r="F40" s="76"/>
      <c r="G40" s="76"/>
      <c r="H40" s="77" t="s">
        <v>92</v>
      </c>
      <c r="I40" s="78" t="s">
        <v>50</v>
      </c>
      <c r="J40" s="79" t="s">
        <v>51</v>
      </c>
      <c r="K40" s="79" t="s">
        <v>52</v>
      </c>
      <c r="L40" s="79" t="s">
        <v>53</v>
      </c>
      <c r="M40" s="80" t="s">
        <v>54</v>
      </c>
    </row>
    <row r="41" spans="2:13" ht="27.75" customHeight="1" x14ac:dyDescent="0.15">
      <c r="B41" s="1148" t="s">
        <v>113</v>
      </c>
      <c r="C41" s="1149"/>
      <c r="D41" s="81"/>
      <c r="E41" s="1158" t="s">
        <v>72</v>
      </c>
      <c r="F41" s="1158"/>
      <c r="G41" s="1158"/>
      <c r="H41" s="1159"/>
      <c r="I41" s="82">
        <v>18336</v>
      </c>
      <c r="J41" s="83">
        <v>17648</v>
      </c>
      <c r="K41" s="83">
        <v>18222</v>
      </c>
      <c r="L41" s="83">
        <v>19152</v>
      </c>
      <c r="M41" s="84">
        <v>18857</v>
      </c>
    </row>
    <row r="42" spans="2:13" ht="27.75" customHeight="1" x14ac:dyDescent="0.15">
      <c r="B42" s="1150"/>
      <c r="C42" s="1151"/>
      <c r="D42" s="85"/>
      <c r="E42" s="1146" t="s">
        <v>73</v>
      </c>
      <c r="F42" s="1146"/>
      <c r="G42" s="1146"/>
      <c r="H42" s="1147"/>
      <c r="I42" s="86">
        <v>934</v>
      </c>
      <c r="J42" s="87">
        <v>775</v>
      </c>
      <c r="K42" s="87">
        <v>621</v>
      </c>
      <c r="L42" s="87">
        <v>516</v>
      </c>
      <c r="M42" s="88">
        <v>418</v>
      </c>
    </row>
    <row r="43" spans="2:13" ht="27.75" customHeight="1" x14ac:dyDescent="0.15">
      <c r="B43" s="1150"/>
      <c r="C43" s="1151"/>
      <c r="D43" s="85"/>
      <c r="E43" s="1146" t="s">
        <v>74</v>
      </c>
      <c r="F43" s="1146"/>
      <c r="G43" s="1146"/>
      <c r="H43" s="1147"/>
      <c r="I43" s="86">
        <v>14620</v>
      </c>
      <c r="J43" s="87">
        <v>11849</v>
      </c>
      <c r="K43" s="87">
        <v>12244</v>
      </c>
      <c r="L43" s="87">
        <v>13355</v>
      </c>
      <c r="M43" s="88">
        <v>14027</v>
      </c>
    </row>
    <row r="44" spans="2:13" ht="27.75" customHeight="1" x14ac:dyDescent="0.15">
      <c r="B44" s="1150"/>
      <c r="C44" s="1151"/>
      <c r="D44" s="85"/>
      <c r="E44" s="1146" t="s">
        <v>75</v>
      </c>
      <c r="F44" s="1146"/>
      <c r="G44" s="1146"/>
      <c r="H44" s="1147"/>
      <c r="I44" s="86">
        <v>1332</v>
      </c>
      <c r="J44" s="87">
        <v>1141</v>
      </c>
      <c r="K44" s="87">
        <v>1000</v>
      </c>
      <c r="L44" s="87">
        <v>804</v>
      </c>
      <c r="M44" s="88">
        <v>605</v>
      </c>
    </row>
    <row r="45" spans="2:13" ht="27.75" customHeight="1" x14ac:dyDescent="0.15">
      <c r="B45" s="1150"/>
      <c r="C45" s="1151"/>
      <c r="D45" s="85"/>
      <c r="E45" s="1146" t="s">
        <v>76</v>
      </c>
      <c r="F45" s="1146"/>
      <c r="G45" s="1146"/>
      <c r="H45" s="1147"/>
      <c r="I45" s="86">
        <v>2759</v>
      </c>
      <c r="J45" s="87">
        <v>2600</v>
      </c>
      <c r="K45" s="87">
        <v>2455</v>
      </c>
      <c r="L45" s="87">
        <v>3818</v>
      </c>
      <c r="M45" s="88">
        <v>3850</v>
      </c>
    </row>
    <row r="46" spans="2:13" ht="27.75" customHeight="1" x14ac:dyDescent="0.15">
      <c r="B46" s="1150"/>
      <c r="C46" s="1151"/>
      <c r="D46" s="85"/>
      <c r="E46" s="1146" t="s">
        <v>77</v>
      </c>
      <c r="F46" s="1146"/>
      <c r="G46" s="1146"/>
      <c r="H46" s="1147"/>
      <c r="I46" s="86">
        <v>111</v>
      </c>
      <c r="J46" s="87">
        <v>118</v>
      </c>
      <c r="K46" s="87">
        <v>87</v>
      </c>
      <c r="L46" s="87">
        <v>95</v>
      </c>
      <c r="M46" s="88">
        <v>82</v>
      </c>
    </row>
    <row r="47" spans="2:13" ht="27.75" customHeight="1" x14ac:dyDescent="0.15">
      <c r="B47" s="1150"/>
      <c r="C47" s="1151"/>
      <c r="D47" s="85"/>
      <c r="E47" s="1146" t="s">
        <v>78</v>
      </c>
      <c r="F47" s="1146"/>
      <c r="G47" s="1146"/>
      <c r="H47" s="1147"/>
      <c r="I47" s="86" t="s">
        <v>0</v>
      </c>
      <c r="J47" s="87" t="s">
        <v>0</v>
      </c>
      <c r="K47" s="87" t="s">
        <v>0</v>
      </c>
      <c r="L47" s="87" t="s">
        <v>0</v>
      </c>
      <c r="M47" s="88" t="s">
        <v>0</v>
      </c>
    </row>
    <row r="48" spans="2:13" ht="27.75" customHeight="1" x14ac:dyDescent="0.15">
      <c r="B48" s="1152"/>
      <c r="C48" s="1153"/>
      <c r="D48" s="85"/>
      <c r="E48" s="1146" t="s">
        <v>79</v>
      </c>
      <c r="F48" s="1146"/>
      <c r="G48" s="1146"/>
      <c r="H48" s="1147"/>
      <c r="I48" s="86" t="s">
        <v>0</v>
      </c>
      <c r="J48" s="87" t="s">
        <v>0</v>
      </c>
      <c r="K48" s="87" t="s">
        <v>0</v>
      </c>
      <c r="L48" s="87" t="s">
        <v>0</v>
      </c>
      <c r="M48" s="88" t="s">
        <v>0</v>
      </c>
    </row>
    <row r="49" spans="2:13" ht="27.75" customHeight="1" x14ac:dyDescent="0.15">
      <c r="B49" s="1154" t="s">
        <v>114</v>
      </c>
      <c r="C49" s="1155"/>
      <c r="D49" s="89"/>
      <c r="E49" s="1146" t="s">
        <v>80</v>
      </c>
      <c r="F49" s="1146"/>
      <c r="G49" s="1146"/>
      <c r="H49" s="1147"/>
      <c r="I49" s="86">
        <v>1466</v>
      </c>
      <c r="J49" s="87">
        <v>1731</v>
      </c>
      <c r="K49" s="87">
        <v>1473</v>
      </c>
      <c r="L49" s="87">
        <v>1712</v>
      </c>
      <c r="M49" s="88">
        <v>1852</v>
      </c>
    </row>
    <row r="50" spans="2:13" ht="27.75" customHeight="1" x14ac:dyDescent="0.15">
      <c r="B50" s="1150"/>
      <c r="C50" s="1151"/>
      <c r="D50" s="85"/>
      <c r="E50" s="1146" t="s">
        <v>81</v>
      </c>
      <c r="F50" s="1146"/>
      <c r="G50" s="1146"/>
      <c r="H50" s="1147"/>
      <c r="I50" s="86">
        <v>1748</v>
      </c>
      <c r="J50" s="87">
        <v>1658</v>
      </c>
      <c r="K50" s="87">
        <v>1466</v>
      </c>
      <c r="L50" s="87">
        <v>1184</v>
      </c>
      <c r="M50" s="88">
        <v>1141</v>
      </c>
    </row>
    <row r="51" spans="2:13" ht="27.75" customHeight="1" x14ac:dyDescent="0.15">
      <c r="B51" s="1152"/>
      <c r="C51" s="1153"/>
      <c r="D51" s="85"/>
      <c r="E51" s="1146" t="s">
        <v>82</v>
      </c>
      <c r="F51" s="1146"/>
      <c r="G51" s="1146"/>
      <c r="H51" s="1147"/>
      <c r="I51" s="86">
        <v>19267</v>
      </c>
      <c r="J51" s="87">
        <v>20112</v>
      </c>
      <c r="K51" s="87">
        <v>20848</v>
      </c>
      <c r="L51" s="87">
        <v>21521</v>
      </c>
      <c r="M51" s="88">
        <v>21442</v>
      </c>
    </row>
    <row r="52" spans="2:13" ht="27.75" customHeight="1" thickBot="1" x14ac:dyDescent="0.2">
      <c r="B52" s="1156" t="s">
        <v>108</v>
      </c>
      <c r="C52" s="1157"/>
      <c r="D52" s="90"/>
      <c r="E52" s="1144" t="s">
        <v>83</v>
      </c>
      <c r="F52" s="1144"/>
      <c r="G52" s="1144"/>
      <c r="H52" s="1145"/>
      <c r="I52" s="91">
        <v>15611</v>
      </c>
      <c r="J52" s="92">
        <v>10630</v>
      </c>
      <c r="K52" s="92">
        <v>10843</v>
      </c>
      <c r="L52" s="92">
        <v>13325</v>
      </c>
      <c r="M52" s="93">
        <v>13405</v>
      </c>
    </row>
    <row r="53" spans="2:13" ht="27.75" customHeight="1" x14ac:dyDescent="0.15">
      <c r="B53" s="94" t="s">
        <v>115</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84</v>
      </c>
      <c r="E2" s="108"/>
      <c r="F2" s="109" t="s">
        <v>49</v>
      </c>
      <c r="G2" s="328"/>
      <c r="H2" s="329"/>
    </row>
    <row r="3" spans="1:8" x14ac:dyDescent="0.15">
      <c r="A3" s="107" t="s">
        <v>6</v>
      </c>
      <c r="B3" s="110"/>
      <c r="C3" s="111"/>
      <c r="D3" s="112">
        <v>81185</v>
      </c>
      <c r="E3" s="113"/>
      <c r="F3" s="114">
        <v>56233</v>
      </c>
      <c r="G3" s="115"/>
      <c r="H3" s="116"/>
    </row>
    <row r="4" spans="1:8" x14ac:dyDescent="0.15">
      <c r="A4" s="117"/>
      <c r="B4" s="118"/>
      <c r="C4" s="119"/>
      <c r="D4" s="120">
        <v>31772</v>
      </c>
      <c r="E4" s="121"/>
      <c r="F4" s="122">
        <v>32240</v>
      </c>
      <c r="G4" s="123"/>
      <c r="H4" s="124"/>
    </row>
    <row r="5" spans="1:8" x14ac:dyDescent="0.15">
      <c r="A5" s="107" t="s">
        <v>7</v>
      </c>
      <c r="B5" s="110"/>
      <c r="C5" s="111"/>
      <c r="D5" s="112">
        <v>52158</v>
      </c>
      <c r="E5" s="113"/>
      <c r="F5" s="114">
        <v>57848</v>
      </c>
      <c r="G5" s="115"/>
      <c r="H5" s="116"/>
    </row>
    <row r="6" spans="1:8" x14ac:dyDescent="0.15">
      <c r="A6" s="117"/>
      <c r="B6" s="118"/>
      <c r="C6" s="119"/>
      <c r="D6" s="120">
        <v>18686</v>
      </c>
      <c r="E6" s="121"/>
      <c r="F6" s="122">
        <v>33469</v>
      </c>
      <c r="G6" s="123"/>
      <c r="H6" s="124"/>
    </row>
    <row r="7" spans="1:8" x14ac:dyDescent="0.15">
      <c r="A7" s="107" t="s">
        <v>8</v>
      </c>
      <c r="B7" s="110"/>
      <c r="C7" s="111"/>
      <c r="D7" s="112">
        <v>130492</v>
      </c>
      <c r="E7" s="113"/>
      <c r="F7" s="114">
        <v>79008</v>
      </c>
      <c r="G7" s="115"/>
      <c r="H7" s="116"/>
    </row>
    <row r="8" spans="1:8" x14ac:dyDescent="0.15">
      <c r="A8" s="117"/>
      <c r="B8" s="118"/>
      <c r="C8" s="119"/>
      <c r="D8" s="120">
        <v>48933</v>
      </c>
      <c r="E8" s="121"/>
      <c r="F8" s="122">
        <v>46014</v>
      </c>
      <c r="G8" s="123"/>
      <c r="H8" s="124"/>
    </row>
    <row r="9" spans="1:8" x14ac:dyDescent="0.15">
      <c r="A9" s="107" t="s">
        <v>9</v>
      </c>
      <c r="B9" s="110"/>
      <c r="C9" s="111"/>
      <c r="D9" s="112">
        <v>88419</v>
      </c>
      <c r="E9" s="113"/>
      <c r="F9" s="114">
        <v>86381</v>
      </c>
      <c r="G9" s="115"/>
      <c r="H9" s="116"/>
    </row>
    <row r="10" spans="1:8" x14ac:dyDescent="0.15">
      <c r="A10" s="117"/>
      <c r="B10" s="118"/>
      <c r="C10" s="119"/>
      <c r="D10" s="120">
        <v>38872</v>
      </c>
      <c r="E10" s="121"/>
      <c r="F10" s="122">
        <v>41242</v>
      </c>
      <c r="G10" s="123"/>
      <c r="H10" s="124"/>
    </row>
    <row r="11" spans="1:8" x14ac:dyDescent="0.15">
      <c r="A11" s="107" t="s">
        <v>10</v>
      </c>
      <c r="B11" s="110"/>
      <c r="C11" s="111"/>
      <c r="D11" s="112">
        <v>57576</v>
      </c>
      <c r="E11" s="113"/>
      <c r="F11" s="114">
        <v>67088</v>
      </c>
      <c r="G11" s="115"/>
      <c r="H11" s="116"/>
    </row>
    <row r="12" spans="1:8" x14ac:dyDescent="0.15">
      <c r="A12" s="117"/>
      <c r="B12" s="118"/>
      <c r="C12" s="125"/>
      <c r="D12" s="120">
        <v>27810</v>
      </c>
      <c r="E12" s="121"/>
      <c r="F12" s="122">
        <v>37146</v>
      </c>
      <c r="G12" s="123"/>
      <c r="H12" s="124"/>
    </row>
    <row r="13" spans="1:8" x14ac:dyDescent="0.15">
      <c r="A13" s="107"/>
      <c r="B13" s="110"/>
      <c r="C13" s="126"/>
      <c r="D13" s="127">
        <v>81966</v>
      </c>
      <c r="E13" s="128"/>
      <c r="F13" s="129">
        <v>69312</v>
      </c>
      <c r="G13" s="130"/>
      <c r="H13" s="116"/>
    </row>
    <row r="14" spans="1:8" x14ac:dyDescent="0.15">
      <c r="A14" s="117"/>
      <c r="B14" s="118"/>
      <c r="C14" s="119"/>
      <c r="D14" s="120">
        <v>33215</v>
      </c>
      <c r="E14" s="121"/>
      <c r="F14" s="122">
        <v>38022</v>
      </c>
      <c r="G14" s="123"/>
      <c r="H14" s="124"/>
    </row>
    <row r="17" spans="1:11" x14ac:dyDescent="0.15">
      <c r="A17" s="103" t="s">
        <v>85</v>
      </c>
    </row>
    <row r="18" spans="1:11" x14ac:dyDescent="0.15">
      <c r="A18" s="131" t="s">
        <v>116</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117</v>
      </c>
      <c r="B19" s="131">
        <f>ROUND(VALUE(SUBSTITUTE(実質収支比率等に係る経年分析!F$48,"▲","-")),2)</f>
        <v>7.62</v>
      </c>
      <c r="C19" s="131">
        <f>ROUND(VALUE(SUBSTITUTE(実質収支比率等に係る経年分析!G$48,"▲","-")),2)</f>
        <v>6.3</v>
      </c>
      <c r="D19" s="131">
        <f>ROUND(VALUE(SUBSTITUTE(実質収支比率等に係る経年分析!H$48,"▲","-")),2)</f>
        <v>8.06</v>
      </c>
      <c r="E19" s="131">
        <f>ROUND(VALUE(SUBSTITUTE(実質収支比率等に係る経年分析!I$48,"▲","-")),2)</f>
        <v>8.6999999999999993</v>
      </c>
      <c r="F19" s="131">
        <f>ROUND(VALUE(SUBSTITUTE(実質収支比率等に係る経年分析!J$48,"▲","-")),2)</f>
        <v>7.9</v>
      </c>
    </row>
    <row r="20" spans="1:11" x14ac:dyDescent="0.15">
      <c r="A20" s="131" t="s">
        <v>118</v>
      </c>
      <c r="B20" s="131">
        <f>ROUND(VALUE(SUBSTITUTE(実質収支比率等に係る経年分析!F$47,"▲","-")),2)</f>
        <v>6.86</v>
      </c>
      <c r="C20" s="131">
        <f>ROUND(VALUE(SUBSTITUTE(実質収支比率等に係る経年分析!G$47,"▲","-")),2)</f>
        <v>11.36</v>
      </c>
      <c r="D20" s="131">
        <f>ROUND(VALUE(SUBSTITUTE(実質収支比率等に係る経年分析!H$47,"▲","-")),2)</f>
        <v>8.48</v>
      </c>
      <c r="E20" s="131">
        <f>ROUND(VALUE(SUBSTITUTE(実質収支比率等に係る経年分析!I$47,"▲","-")),2)</f>
        <v>10.58</v>
      </c>
      <c r="F20" s="131">
        <f>ROUND(VALUE(SUBSTITUTE(実質収支比率等に係る経年分析!J$47,"▲","-")),2)</f>
        <v>13.55</v>
      </c>
    </row>
    <row r="21" spans="1:11" x14ac:dyDescent="0.15">
      <c r="A21" s="131" t="s">
        <v>119</v>
      </c>
      <c r="B21" s="131">
        <f>IF(ISNUMBER(VALUE(SUBSTITUTE(実質収支比率等に係る経年分析!F$49,"▲","-"))),ROUND(VALUE(SUBSTITUTE(実質収支比率等に係る経年分析!F$49,"▲","-")),2),NA())</f>
        <v>-1.62</v>
      </c>
      <c r="C21" s="131">
        <f>IF(ISNUMBER(VALUE(SUBSTITUTE(実質収支比率等に係る経年分析!G$49,"▲","-"))),ROUND(VALUE(SUBSTITUTE(実質収支比率等に係る経年分析!G$49,"▲","-")),2),NA())</f>
        <v>3.85</v>
      </c>
      <c r="D21" s="131">
        <f>IF(ISNUMBER(VALUE(SUBSTITUTE(実質収支比率等に係る経年分析!H$49,"▲","-"))),ROUND(VALUE(SUBSTITUTE(実質収支比率等に係る経年分析!H$49,"▲","-")),2),NA())</f>
        <v>-0.86</v>
      </c>
      <c r="E21" s="131">
        <f>IF(ISNUMBER(VALUE(SUBSTITUTE(実質収支比率等に係る経年分析!I$49,"▲","-"))),ROUND(VALUE(SUBSTITUTE(実質収支比率等に係る経年分析!I$49,"▲","-")),2),NA())</f>
        <v>3.38</v>
      </c>
      <c r="F21" s="131">
        <f>IF(ISNUMBER(VALUE(SUBSTITUTE(実質収支比率等に係る経年分析!J$49,"▲","-"))),ROUND(VALUE(SUBSTITUTE(実質収支比率等に係る経年分析!J$49,"▲","-")),2),NA())</f>
        <v>1.68</v>
      </c>
    </row>
    <row r="24" spans="1:11" x14ac:dyDescent="0.15">
      <c r="A24" s="103" t="s">
        <v>86</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120</v>
      </c>
      <c r="C26" s="132" t="s">
        <v>121</v>
      </c>
      <c r="D26" s="132" t="s">
        <v>120</v>
      </c>
      <c r="E26" s="132" t="s">
        <v>121</v>
      </c>
      <c r="F26" s="132" t="s">
        <v>120</v>
      </c>
      <c r="G26" s="132" t="s">
        <v>121</v>
      </c>
      <c r="H26" s="132" t="s">
        <v>120</v>
      </c>
      <c r="I26" s="132" t="s">
        <v>121</v>
      </c>
      <c r="J26" s="132" t="s">
        <v>120</v>
      </c>
      <c r="K26" s="132" t="s">
        <v>121</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3.63</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0.92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0.3</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0.17</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0.14000000000000001</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0.16</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後期高齢者医療特別会計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7.0000000000000007E-2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7.0000000000000007E-2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0.06</v>
      </c>
    </row>
    <row r="30" spans="1:11" x14ac:dyDescent="0.15">
      <c r="A30" s="132" t="str">
        <f>IF(連結実質赤字比率に係る赤字・黒字の構成分析!C$40="",NA(),連結実質赤字比率に係る赤字・黒字の構成分析!C$40)</f>
        <v>農業集落排水事業特別会計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0.14000000000000001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0.24</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0.15</v>
      </c>
    </row>
    <row r="31" spans="1:11" x14ac:dyDescent="0.15">
      <c r="A31" s="132" t="str">
        <f>IF(連結実質赤字比率に係る赤字・黒字の構成分析!C$39="",NA(),連結実質赤字比率に係る赤字・黒字の構成分析!C$39)</f>
        <v>簡易水道事業特別会計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7.0000000000000007E-2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0.09</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0.33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0.18</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0.16</v>
      </c>
    </row>
    <row r="32" spans="1:11" x14ac:dyDescent="0.15">
      <c r="A32" s="132" t="str">
        <f>IF(連結実質赤字比率に係る赤字・黒字の構成分析!C$38="",NA(),連結実質赤字比率に係る赤字・黒字の構成分析!C$38)</f>
        <v>介護保険事業特別会計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0.54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0.35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0.49</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0.46</v>
      </c>
    </row>
    <row r="33" spans="1:16" x14ac:dyDescent="0.15">
      <c r="A33" s="132" t="str">
        <f>IF(連結実質赤字比率に係る赤字・黒字の構成分析!C$37="",NA(),連結実質赤字比率に係る赤字・黒字の構成分析!C$37)</f>
        <v>公共下水道事業会計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1.83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1.46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2.02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2.1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1.91</v>
      </c>
    </row>
    <row r="34" spans="1:16" x14ac:dyDescent="0.15">
      <c r="A34" s="132" t="str">
        <f>IF(連結実質赤字比率に係る赤字・黒字の構成分析!C$36="",NA(),連結実質赤字比率に係る赤字・黒字の構成分析!C$36)</f>
        <v>国民健康保険事業特別会計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1.43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2.64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3.49</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1.97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2.4700000000000002</v>
      </c>
    </row>
    <row r="35" spans="1:16" x14ac:dyDescent="0.15">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2.41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2.2400000000000002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2.37</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2.48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3.1</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7.49</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6.22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7.97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8.7200000000000006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7.83</v>
      </c>
    </row>
    <row r="39" spans="1:16" x14ac:dyDescent="0.15">
      <c r="A39" s="103" t="s">
        <v>87</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122</v>
      </c>
      <c r="C41" s="133"/>
      <c r="D41" s="133" t="s">
        <v>123</v>
      </c>
      <c r="E41" s="133" t="s">
        <v>122</v>
      </c>
      <c r="F41" s="133"/>
      <c r="G41" s="133" t="s">
        <v>123</v>
      </c>
      <c r="H41" s="133" t="s">
        <v>122</v>
      </c>
      <c r="I41" s="133"/>
      <c r="J41" s="133" t="s">
        <v>123</v>
      </c>
      <c r="K41" s="133" t="s">
        <v>122</v>
      </c>
      <c r="L41" s="133"/>
      <c r="M41" s="133" t="s">
        <v>123</v>
      </c>
      <c r="N41" s="133" t="s">
        <v>122</v>
      </c>
      <c r="O41" s="133"/>
      <c r="P41" s="133" t="s">
        <v>123</v>
      </c>
    </row>
    <row r="42" spans="1:16" x14ac:dyDescent="0.15">
      <c r="A42" s="133" t="s">
        <v>124</v>
      </c>
      <c r="B42" s="133"/>
      <c r="C42" s="133"/>
      <c r="D42" s="133">
        <f>'実質公債費比率（分子）の構造'!K$52</f>
        <v>1461</v>
      </c>
      <c r="E42" s="133"/>
      <c r="F42" s="133"/>
      <c r="G42" s="133">
        <f>'実質公債費比率（分子）の構造'!L$52</f>
        <v>1524</v>
      </c>
      <c r="H42" s="133"/>
      <c r="I42" s="133"/>
      <c r="J42" s="133">
        <f>'実質公債費比率（分子）の構造'!M$52</f>
        <v>1659</v>
      </c>
      <c r="K42" s="133"/>
      <c r="L42" s="133"/>
      <c r="M42" s="133">
        <f>'実質公債費比率（分子）の構造'!N$52</f>
        <v>1689</v>
      </c>
      <c r="N42" s="133"/>
      <c r="O42" s="133"/>
      <c r="P42" s="133">
        <f>'実質公債費比率（分子）の構造'!O$52</f>
        <v>1644</v>
      </c>
    </row>
    <row r="43" spans="1:16" x14ac:dyDescent="0.15">
      <c r="A43" s="133" t="s">
        <v>125</v>
      </c>
      <c r="B43" s="133" t="str">
        <f>'実質公債費比率（分子）の構造'!K$51</f>
        <v>-</v>
      </c>
      <c r="C43" s="133"/>
      <c r="D43" s="133"/>
      <c r="E43" s="133" t="str">
        <f>'実質公債費比率（分子）の構造'!L$51</f>
        <v>-</v>
      </c>
      <c r="F43" s="133"/>
      <c r="G43" s="133"/>
      <c r="H43" s="133">
        <f>'実質公債費比率（分子）の構造'!M$51</f>
        <v>0</v>
      </c>
      <c r="I43" s="133"/>
      <c r="J43" s="133"/>
      <c r="K43" s="133">
        <f>'実質公債費比率（分子）の構造'!N$51</f>
        <v>1</v>
      </c>
      <c r="L43" s="133"/>
      <c r="M43" s="133"/>
      <c r="N43" s="133" t="str">
        <f>'実質公債費比率（分子）の構造'!O$51</f>
        <v>-</v>
      </c>
      <c r="O43" s="133"/>
      <c r="P43" s="133"/>
    </row>
    <row r="44" spans="1:16" x14ac:dyDescent="0.15">
      <c r="A44" s="133" t="s">
        <v>126</v>
      </c>
      <c r="B44" s="133">
        <f>'実質公債費比率（分子）の構造'!K$50</f>
        <v>162</v>
      </c>
      <c r="C44" s="133"/>
      <c r="D44" s="133"/>
      <c r="E44" s="133">
        <f>'実質公債費比率（分子）の構造'!L$50</f>
        <v>159</v>
      </c>
      <c r="F44" s="133"/>
      <c r="G44" s="133"/>
      <c r="H44" s="133">
        <f>'実質公債費比率（分子）の構造'!M$50</f>
        <v>168</v>
      </c>
      <c r="I44" s="133"/>
      <c r="J44" s="133"/>
      <c r="K44" s="133">
        <f>'実質公債費比率（分子）の構造'!N$50</f>
        <v>115</v>
      </c>
      <c r="L44" s="133"/>
      <c r="M44" s="133"/>
      <c r="N44" s="133">
        <f>'実質公債費比率（分子）の構造'!O$50</f>
        <v>111</v>
      </c>
      <c r="O44" s="133"/>
      <c r="P44" s="133"/>
    </row>
    <row r="45" spans="1:16" x14ac:dyDescent="0.15">
      <c r="A45" s="133" t="s">
        <v>127</v>
      </c>
      <c r="B45" s="133">
        <f>'実質公債費比率（分子）の構造'!K$49</f>
        <v>223</v>
      </c>
      <c r="C45" s="133"/>
      <c r="D45" s="133"/>
      <c r="E45" s="133">
        <f>'実質公債費比率（分子）の構造'!L$49</f>
        <v>226</v>
      </c>
      <c r="F45" s="133"/>
      <c r="G45" s="133"/>
      <c r="H45" s="133">
        <f>'実質公債費比率（分子）の構造'!M$49</f>
        <v>242</v>
      </c>
      <c r="I45" s="133"/>
      <c r="J45" s="133"/>
      <c r="K45" s="133">
        <f>'実質公債費比率（分子）の構造'!N$49</f>
        <v>247</v>
      </c>
      <c r="L45" s="133"/>
      <c r="M45" s="133"/>
      <c r="N45" s="133">
        <f>'実質公債費比率（分子）の構造'!O$49</f>
        <v>226</v>
      </c>
      <c r="O45" s="133"/>
      <c r="P45" s="133"/>
    </row>
    <row r="46" spans="1:16" x14ac:dyDescent="0.15">
      <c r="A46" s="133" t="s">
        <v>128</v>
      </c>
      <c r="B46" s="133">
        <f>'実質公債費比率（分子）の構造'!K$48</f>
        <v>506</v>
      </c>
      <c r="C46" s="133"/>
      <c r="D46" s="133"/>
      <c r="E46" s="133">
        <f>'実質公債費比率（分子）の構造'!L$48</f>
        <v>569</v>
      </c>
      <c r="F46" s="133"/>
      <c r="G46" s="133"/>
      <c r="H46" s="133">
        <f>'実質公債費比率（分子）の構造'!M$48</f>
        <v>680</v>
      </c>
      <c r="I46" s="133"/>
      <c r="J46" s="133"/>
      <c r="K46" s="133">
        <f>'実質公債費比率（分子）の構造'!N$48</f>
        <v>709</v>
      </c>
      <c r="L46" s="133"/>
      <c r="M46" s="133"/>
      <c r="N46" s="133">
        <f>'実質公債費比率（分子）の構造'!O$48</f>
        <v>672</v>
      </c>
      <c r="O46" s="133"/>
      <c r="P46" s="133"/>
    </row>
    <row r="47" spans="1:16" x14ac:dyDescent="0.15">
      <c r="A47" s="133" t="s">
        <v>129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130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131</v>
      </c>
      <c r="B49" s="133">
        <f>'実質公債費比率（分子）の構造'!K$45</f>
        <v>1982</v>
      </c>
      <c r="C49" s="133"/>
      <c r="D49" s="133"/>
      <c r="E49" s="133">
        <f>'実質公債費比率（分子）の構造'!L$45</f>
        <v>1981</v>
      </c>
      <c r="F49" s="133"/>
      <c r="G49" s="133"/>
      <c r="H49" s="133">
        <f>'実質公債費比率（分子）の構造'!M$45</f>
        <v>2079</v>
      </c>
      <c r="I49" s="133"/>
      <c r="J49" s="133"/>
      <c r="K49" s="133">
        <f>'実質公債費比率（分子）の構造'!N$45</f>
        <v>1938</v>
      </c>
      <c r="L49" s="133"/>
      <c r="M49" s="133"/>
      <c r="N49" s="133">
        <f>'実質公債費比率（分子）の構造'!O$45</f>
        <v>1949</v>
      </c>
      <c r="O49" s="133"/>
      <c r="P49" s="133"/>
    </row>
    <row r="50" spans="1:16" x14ac:dyDescent="0.15">
      <c r="A50" s="133" t="s">
        <v>88</v>
      </c>
      <c r="B50" s="133" t="e">
        <f>NA()</f>
        <v>#N/A</v>
      </c>
      <c r="C50" s="133">
        <f>IF(ISNUMBER('実質公債費比率（分子）の構造'!K$53),'実質公債費比率（分子）の構造'!K$53,NA())</f>
        <v>1412</v>
      </c>
      <c r="D50" s="133" t="e">
        <f>NA()</f>
        <v>#N/A</v>
      </c>
      <c r="E50" s="133" t="e">
        <f>NA()</f>
        <v>#N/A</v>
      </c>
      <c r="F50" s="133">
        <f>IF(ISNUMBER('実質公債費比率（分子）の構造'!L$53),'実質公債費比率（分子）の構造'!L$53,NA())</f>
        <v>1411</v>
      </c>
      <c r="G50" s="133" t="e">
        <f>NA()</f>
        <v>#N/A</v>
      </c>
      <c r="H50" s="133" t="e">
        <f>NA()</f>
        <v>#N/A</v>
      </c>
      <c r="I50" s="133">
        <f>IF(ISNUMBER('実質公債費比率（分子）の構造'!M$53),'実質公債費比率（分子）の構造'!M$53,NA())</f>
        <v>1510</v>
      </c>
      <c r="J50" s="133" t="e">
        <f>NA()</f>
        <v>#N/A</v>
      </c>
      <c r="K50" s="133" t="e">
        <f>NA()</f>
        <v>#N/A</v>
      </c>
      <c r="L50" s="133">
        <f>IF(ISNUMBER('実質公債費比率（分子）の構造'!N$53),'実質公債費比率（分子）の構造'!N$53,NA())</f>
        <v>1321</v>
      </c>
      <c r="M50" s="133" t="e">
        <f>NA()</f>
        <v>#N/A</v>
      </c>
      <c r="N50" s="133" t="e">
        <f>NA()</f>
        <v>#N/A</v>
      </c>
      <c r="O50" s="133">
        <f>IF(ISNUMBER('実質公債費比率（分子）の構造'!O$53),'実質公債費比率（分子）の構造'!O$53,NA())</f>
        <v>1314</v>
      </c>
      <c r="P50" s="133" t="e">
        <f>NA()</f>
        <v>#N/A</v>
      </c>
    </row>
    <row r="53" spans="1:16" x14ac:dyDescent="0.15">
      <c r="A53" s="103" t="s">
        <v>89</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132</v>
      </c>
      <c r="C55" s="132"/>
      <c r="D55" s="132" t="s">
        <v>133</v>
      </c>
      <c r="E55" s="132" t="s">
        <v>132</v>
      </c>
      <c r="F55" s="132"/>
      <c r="G55" s="132" t="s">
        <v>133</v>
      </c>
      <c r="H55" s="132" t="s">
        <v>132</v>
      </c>
      <c r="I55" s="132"/>
      <c r="J55" s="132" t="s">
        <v>133</v>
      </c>
      <c r="K55" s="132" t="s">
        <v>132</v>
      </c>
      <c r="L55" s="132"/>
      <c r="M55" s="132" t="s">
        <v>133</v>
      </c>
      <c r="N55" s="132" t="s">
        <v>132</v>
      </c>
      <c r="O55" s="132"/>
      <c r="P55" s="132" t="s">
        <v>133</v>
      </c>
    </row>
    <row r="56" spans="1:16" x14ac:dyDescent="0.15">
      <c r="A56" s="132" t="s">
        <v>82</v>
      </c>
      <c r="B56" s="132"/>
      <c r="C56" s="132"/>
      <c r="D56" s="132">
        <f>'将来負担比率（分子）の構造'!I$51</f>
        <v>19267</v>
      </c>
      <c r="E56" s="132"/>
      <c r="F56" s="132"/>
      <c r="G56" s="132">
        <f>'将来負担比率（分子）の構造'!J$51</f>
        <v>20112</v>
      </c>
      <c r="H56" s="132"/>
      <c r="I56" s="132"/>
      <c r="J56" s="132">
        <f>'将来負担比率（分子）の構造'!K$51</f>
        <v>20848</v>
      </c>
      <c r="K56" s="132"/>
      <c r="L56" s="132"/>
      <c r="M56" s="132">
        <f>'将来負担比率（分子）の構造'!L$51</f>
        <v>21521</v>
      </c>
      <c r="N56" s="132"/>
      <c r="O56" s="132"/>
      <c r="P56" s="132">
        <f>'将来負担比率（分子）の構造'!M$51</f>
        <v>21442</v>
      </c>
    </row>
    <row r="57" spans="1:16" x14ac:dyDescent="0.15">
      <c r="A57" s="132" t="s">
        <v>81</v>
      </c>
      <c r="B57" s="132"/>
      <c r="C57" s="132"/>
      <c r="D57" s="132">
        <f>'将来負担比率（分子）の構造'!I$50</f>
        <v>1748</v>
      </c>
      <c r="E57" s="132"/>
      <c r="F57" s="132"/>
      <c r="G57" s="132">
        <f>'将来負担比率（分子）の構造'!J$50</f>
        <v>1658</v>
      </c>
      <c r="H57" s="132"/>
      <c r="I57" s="132"/>
      <c r="J57" s="132">
        <f>'将来負担比率（分子）の構造'!K$50</f>
        <v>1466</v>
      </c>
      <c r="K57" s="132"/>
      <c r="L57" s="132"/>
      <c r="M57" s="132">
        <f>'将来負担比率（分子）の構造'!L$50</f>
        <v>1184</v>
      </c>
      <c r="N57" s="132"/>
      <c r="O57" s="132"/>
      <c r="P57" s="132">
        <f>'将来負担比率（分子）の構造'!M$50</f>
        <v>1141</v>
      </c>
    </row>
    <row r="58" spans="1:16" x14ac:dyDescent="0.15">
      <c r="A58" s="132" t="s">
        <v>80</v>
      </c>
      <c r="B58" s="132"/>
      <c r="C58" s="132"/>
      <c r="D58" s="132">
        <f>'将来負担比率（分子）の構造'!I$49</f>
        <v>1466</v>
      </c>
      <c r="E58" s="132"/>
      <c r="F58" s="132"/>
      <c r="G58" s="132">
        <f>'将来負担比率（分子）の構造'!J$49</f>
        <v>1731</v>
      </c>
      <c r="H58" s="132"/>
      <c r="I58" s="132"/>
      <c r="J58" s="132">
        <f>'将来負担比率（分子）の構造'!K$49</f>
        <v>1473</v>
      </c>
      <c r="K58" s="132"/>
      <c r="L58" s="132"/>
      <c r="M58" s="132">
        <f>'将来負担比率（分子）の構造'!L$49</f>
        <v>1712</v>
      </c>
      <c r="N58" s="132"/>
      <c r="O58" s="132"/>
      <c r="P58" s="132">
        <f>'将来負担比率（分子）の構造'!M$49</f>
        <v>1852</v>
      </c>
    </row>
    <row r="59" spans="1:16" x14ac:dyDescent="0.15">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77</v>
      </c>
      <c r="B61" s="132">
        <f>'将来負担比率（分子）の構造'!I$46</f>
        <v>111</v>
      </c>
      <c r="C61" s="132"/>
      <c r="D61" s="132"/>
      <c r="E61" s="132">
        <f>'将来負担比率（分子）の構造'!J$46</f>
        <v>118</v>
      </c>
      <c r="F61" s="132"/>
      <c r="G61" s="132"/>
      <c r="H61" s="132">
        <f>'将来負担比率（分子）の構造'!K$46</f>
        <v>87</v>
      </c>
      <c r="I61" s="132"/>
      <c r="J61" s="132"/>
      <c r="K61" s="132">
        <f>'将来負担比率（分子）の構造'!L$46</f>
        <v>95</v>
      </c>
      <c r="L61" s="132"/>
      <c r="M61" s="132"/>
      <c r="N61" s="132">
        <f>'将来負担比率（分子）の構造'!M$46</f>
        <v>82</v>
      </c>
      <c r="O61" s="132"/>
      <c r="P61" s="132"/>
    </row>
    <row r="62" spans="1:16" x14ac:dyDescent="0.15">
      <c r="A62" s="132" t="s">
        <v>76</v>
      </c>
      <c r="B62" s="132">
        <f>'将来負担比率（分子）の構造'!I$45</f>
        <v>2759</v>
      </c>
      <c r="C62" s="132"/>
      <c r="D62" s="132"/>
      <c r="E62" s="132">
        <f>'将来負担比率（分子）の構造'!J$45</f>
        <v>2600</v>
      </c>
      <c r="F62" s="132"/>
      <c r="G62" s="132"/>
      <c r="H62" s="132">
        <f>'将来負担比率（分子）の構造'!K$45</f>
        <v>2455</v>
      </c>
      <c r="I62" s="132"/>
      <c r="J62" s="132"/>
      <c r="K62" s="132">
        <f>'将来負担比率（分子）の構造'!L$45</f>
        <v>3818</v>
      </c>
      <c r="L62" s="132"/>
      <c r="M62" s="132"/>
      <c r="N62" s="132">
        <f>'将来負担比率（分子）の構造'!M$45</f>
        <v>3850</v>
      </c>
      <c r="O62" s="132"/>
      <c r="P62" s="132"/>
    </row>
    <row r="63" spans="1:16" x14ac:dyDescent="0.15">
      <c r="A63" s="132" t="s">
        <v>75</v>
      </c>
      <c r="B63" s="132">
        <f>'将来負担比率（分子）の構造'!I$44</f>
        <v>1332</v>
      </c>
      <c r="C63" s="132"/>
      <c r="D63" s="132"/>
      <c r="E63" s="132">
        <f>'将来負担比率（分子）の構造'!J$44</f>
        <v>1141</v>
      </c>
      <c r="F63" s="132"/>
      <c r="G63" s="132"/>
      <c r="H63" s="132">
        <f>'将来負担比率（分子）の構造'!K$44</f>
        <v>1000</v>
      </c>
      <c r="I63" s="132"/>
      <c r="J63" s="132"/>
      <c r="K63" s="132">
        <f>'将来負担比率（分子）の構造'!L$44</f>
        <v>804</v>
      </c>
      <c r="L63" s="132"/>
      <c r="M63" s="132"/>
      <c r="N63" s="132">
        <f>'将来負担比率（分子）の構造'!M$44</f>
        <v>605</v>
      </c>
      <c r="O63" s="132"/>
      <c r="P63" s="132"/>
    </row>
    <row r="64" spans="1:16" x14ac:dyDescent="0.15">
      <c r="A64" s="132" t="s">
        <v>74</v>
      </c>
      <c r="B64" s="132">
        <f>'将来負担比率（分子）の構造'!I$43</f>
        <v>14620</v>
      </c>
      <c r="C64" s="132"/>
      <c r="D64" s="132"/>
      <c r="E64" s="132">
        <f>'将来負担比率（分子）の構造'!J$43</f>
        <v>11849</v>
      </c>
      <c r="F64" s="132"/>
      <c r="G64" s="132"/>
      <c r="H64" s="132">
        <f>'将来負担比率（分子）の構造'!K$43</f>
        <v>12244</v>
      </c>
      <c r="I64" s="132"/>
      <c r="J64" s="132"/>
      <c r="K64" s="132">
        <f>'将来負担比率（分子）の構造'!L$43</f>
        <v>13355</v>
      </c>
      <c r="L64" s="132"/>
      <c r="M64" s="132"/>
      <c r="N64" s="132">
        <f>'将来負担比率（分子）の構造'!M$43</f>
        <v>14027</v>
      </c>
      <c r="O64" s="132"/>
      <c r="P64" s="132"/>
    </row>
    <row r="65" spans="1:16" x14ac:dyDescent="0.15">
      <c r="A65" s="132" t="s">
        <v>73</v>
      </c>
      <c r="B65" s="132">
        <f>'将来負担比率（分子）の構造'!I$42</f>
        <v>934</v>
      </c>
      <c r="C65" s="132"/>
      <c r="D65" s="132"/>
      <c r="E65" s="132">
        <f>'将来負担比率（分子）の構造'!J$42</f>
        <v>775</v>
      </c>
      <c r="F65" s="132"/>
      <c r="G65" s="132"/>
      <c r="H65" s="132">
        <f>'将来負担比率（分子）の構造'!K$42</f>
        <v>621</v>
      </c>
      <c r="I65" s="132"/>
      <c r="J65" s="132"/>
      <c r="K65" s="132">
        <f>'将来負担比率（分子）の構造'!L$42</f>
        <v>516</v>
      </c>
      <c r="L65" s="132"/>
      <c r="M65" s="132"/>
      <c r="N65" s="132">
        <f>'将来負担比率（分子）の構造'!M$42</f>
        <v>418</v>
      </c>
      <c r="O65" s="132"/>
      <c r="P65" s="132"/>
    </row>
    <row r="66" spans="1:16" x14ac:dyDescent="0.15">
      <c r="A66" s="132" t="s">
        <v>72</v>
      </c>
      <c r="B66" s="132">
        <f>'将来負担比率（分子）の構造'!I$41</f>
        <v>18336</v>
      </c>
      <c r="C66" s="132"/>
      <c r="D66" s="132"/>
      <c r="E66" s="132">
        <f>'将来負担比率（分子）の構造'!J$41</f>
        <v>17648</v>
      </c>
      <c r="F66" s="132"/>
      <c r="G66" s="132"/>
      <c r="H66" s="132">
        <f>'将来負担比率（分子）の構造'!K$41</f>
        <v>18222</v>
      </c>
      <c r="I66" s="132"/>
      <c r="J66" s="132"/>
      <c r="K66" s="132">
        <f>'将来負担比率（分子）の構造'!L$41</f>
        <v>19152</v>
      </c>
      <c r="L66" s="132"/>
      <c r="M66" s="132"/>
      <c r="N66" s="132">
        <f>'将来負担比率（分子）の構造'!M$41</f>
        <v>18857</v>
      </c>
      <c r="O66" s="132"/>
      <c r="P66" s="132"/>
    </row>
    <row r="67" spans="1:16" x14ac:dyDescent="0.15">
      <c r="A67" s="132" t="s">
        <v>134</v>
      </c>
      <c r="B67" s="132" t="e">
        <f>NA()</f>
        <v>#N/A</v>
      </c>
      <c r="C67" s="132">
        <f>IF(ISNUMBER('将来負担比率（分子）の構造'!I$52), IF('将来負担比率（分子）の構造'!I$52 &lt; 0, 0, '将来負担比率（分子）の構造'!I$52), NA())</f>
        <v>15611</v>
      </c>
      <c r="D67" s="132" t="e">
        <f>NA()</f>
        <v>#N/A</v>
      </c>
      <c r="E67" s="132" t="e">
        <f>NA()</f>
        <v>#N/A</v>
      </c>
      <c r="F67" s="132">
        <f>IF(ISNUMBER('将来負担比率（分子）の構造'!J$52), IF('将来負担比率（分子）の構造'!J$52 &lt; 0, 0, '将来負担比率（分子）の構造'!J$52), NA())</f>
        <v>10630</v>
      </c>
      <c r="G67" s="132" t="e">
        <f>NA()</f>
        <v>#N/A</v>
      </c>
      <c r="H67" s="132" t="e">
        <f>NA()</f>
        <v>#N/A</v>
      </c>
      <c r="I67" s="132">
        <f>IF(ISNUMBER('将来負担比率（分子）の構造'!K$52), IF('将来負担比率（分子）の構造'!K$52 &lt; 0, 0, '将来負担比率（分子）の構造'!K$52), NA())</f>
        <v>10843</v>
      </c>
      <c r="J67" s="132" t="e">
        <f>NA()</f>
        <v>#N/A</v>
      </c>
      <c r="K67" s="132" t="e">
        <f>NA()</f>
        <v>#N/A</v>
      </c>
      <c r="L67" s="132">
        <f>IF(ISNUMBER('将来負担比率（分子）の構造'!L$52), IF('将来負担比率（分子）の構造'!L$52 &lt; 0, 0, '将来負担比率（分子）の構造'!L$52), NA())</f>
        <v>13325</v>
      </c>
      <c r="M67" s="132" t="e">
        <f>NA()</f>
        <v>#N/A</v>
      </c>
      <c r="N67" s="132" t="e">
        <f>NA()</f>
        <v>#N/A</v>
      </c>
      <c r="O67" s="132">
        <f>IF(ISNUMBER('将来負担比率（分子）の構造'!M$52), IF('将来負担比率（分子）の構造'!M$52 &lt; 0, 0, '将来負担比率（分子）の構造'!M$52), NA())</f>
        <v>13405</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394</v>
      </c>
      <c r="DI1" s="665"/>
      <c r="DJ1" s="665"/>
      <c r="DK1" s="665"/>
      <c r="DL1" s="665"/>
      <c r="DM1" s="665"/>
      <c r="DN1" s="666"/>
      <c r="DP1" s="664" t="s">
        <v>395</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269</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626" t="s">
        <v>270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271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48" t="s">
        <v>272</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26" t="s">
        <v>91</v>
      </c>
      <c r="C4" s="627"/>
      <c r="D4" s="627"/>
      <c r="E4" s="627"/>
      <c r="F4" s="627"/>
      <c r="G4" s="627"/>
      <c r="H4" s="627"/>
      <c r="I4" s="627"/>
      <c r="J4" s="627"/>
      <c r="K4" s="627"/>
      <c r="L4" s="627"/>
      <c r="M4" s="627"/>
      <c r="N4" s="627"/>
      <c r="O4" s="627"/>
      <c r="P4" s="627"/>
      <c r="Q4" s="628"/>
      <c r="R4" s="626" t="s">
        <v>273</v>
      </c>
      <c r="S4" s="627"/>
      <c r="T4" s="627"/>
      <c r="U4" s="627"/>
      <c r="V4" s="627"/>
      <c r="W4" s="627"/>
      <c r="X4" s="627"/>
      <c r="Y4" s="628"/>
      <c r="Z4" s="626" t="s">
        <v>274</v>
      </c>
      <c r="AA4" s="627"/>
      <c r="AB4" s="627"/>
      <c r="AC4" s="628"/>
      <c r="AD4" s="626" t="s">
        <v>275</v>
      </c>
      <c r="AE4" s="627"/>
      <c r="AF4" s="627"/>
      <c r="AG4" s="627"/>
      <c r="AH4" s="627"/>
      <c r="AI4" s="627"/>
      <c r="AJ4" s="627"/>
      <c r="AK4" s="628"/>
      <c r="AL4" s="626" t="s">
        <v>274</v>
      </c>
      <c r="AM4" s="627"/>
      <c r="AN4" s="627"/>
      <c r="AO4" s="628"/>
      <c r="AP4" s="663" t="s">
        <v>276</v>
      </c>
      <c r="AQ4" s="663"/>
      <c r="AR4" s="663"/>
      <c r="AS4" s="663"/>
      <c r="AT4" s="663"/>
      <c r="AU4" s="663"/>
      <c r="AV4" s="663"/>
      <c r="AW4" s="663"/>
      <c r="AX4" s="663"/>
      <c r="AY4" s="663"/>
      <c r="AZ4" s="663"/>
      <c r="BA4" s="663"/>
      <c r="BB4" s="663"/>
      <c r="BC4" s="663"/>
      <c r="BD4" s="663"/>
      <c r="BE4" s="663"/>
      <c r="BF4" s="663"/>
      <c r="BG4" s="663" t="s">
        <v>277</v>
      </c>
      <c r="BH4" s="663"/>
      <c r="BI4" s="663"/>
      <c r="BJ4" s="663"/>
      <c r="BK4" s="663"/>
      <c r="BL4" s="663"/>
      <c r="BM4" s="663"/>
      <c r="BN4" s="663"/>
      <c r="BO4" s="663" t="s">
        <v>274</v>
      </c>
      <c r="BP4" s="663"/>
      <c r="BQ4" s="663"/>
      <c r="BR4" s="663"/>
      <c r="BS4" s="663" t="s">
        <v>278</v>
      </c>
      <c r="BT4" s="663"/>
      <c r="BU4" s="663"/>
      <c r="BV4" s="663"/>
      <c r="BW4" s="663"/>
      <c r="BX4" s="663"/>
      <c r="BY4" s="663"/>
      <c r="BZ4" s="663"/>
      <c r="CA4" s="663"/>
      <c r="CB4" s="663"/>
      <c r="CD4" s="648" t="s">
        <v>279</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165" customFormat="1" ht="11.25" customHeight="1" x14ac:dyDescent="0.15">
      <c r="B5" s="582" t="s">
        <v>280</v>
      </c>
      <c r="C5" s="583"/>
      <c r="D5" s="583"/>
      <c r="E5" s="583"/>
      <c r="F5" s="583"/>
      <c r="G5" s="583"/>
      <c r="H5" s="583"/>
      <c r="I5" s="583"/>
      <c r="J5" s="583"/>
      <c r="K5" s="583"/>
      <c r="L5" s="583"/>
      <c r="M5" s="583"/>
      <c r="N5" s="583"/>
      <c r="O5" s="583"/>
      <c r="P5" s="583"/>
      <c r="Q5" s="584"/>
      <c r="R5" s="623">
        <v>3731673</v>
      </c>
      <c r="S5" s="624"/>
      <c r="T5" s="624"/>
      <c r="U5" s="624"/>
      <c r="V5" s="624"/>
      <c r="W5" s="624"/>
      <c r="X5" s="624"/>
      <c r="Y5" s="651"/>
      <c r="Z5" s="661">
        <v>23.3</v>
      </c>
      <c r="AA5" s="661"/>
      <c r="AB5" s="661"/>
      <c r="AC5" s="661"/>
      <c r="AD5" s="662">
        <v>3731673</v>
      </c>
      <c r="AE5" s="662"/>
      <c r="AF5" s="662"/>
      <c r="AG5" s="662"/>
      <c r="AH5" s="662"/>
      <c r="AI5" s="662"/>
      <c r="AJ5" s="662"/>
      <c r="AK5" s="662"/>
      <c r="AL5" s="653">
        <v>42.1</v>
      </c>
      <c r="AM5" s="639"/>
      <c r="AN5" s="639"/>
      <c r="AO5" s="654"/>
      <c r="AP5" s="582" t="s">
        <v>396</v>
      </c>
      <c r="AQ5" s="583"/>
      <c r="AR5" s="583"/>
      <c r="AS5" s="583"/>
      <c r="AT5" s="583"/>
      <c r="AU5" s="583"/>
      <c r="AV5" s="583"/>
      <c r="AW5" s="583"/>
      <c r="AX5" s="583"/>
      <c r="AY5" s="583"/>
      <c r="AZ5" s="583"/>
      <c r="BA5" s="583"/>
      <c r="BB5" s="583"/>
      <c r="BC5" s="583"/>
      <c r="BD5" s="583"/>
      <c r="BE5" s="583"/>
      <c r="BF5" s="584"/>
      <c r="BG5" s="534">
        <v>3723579</v>
      </c>
      <c r="BH5" s="535"/>
      <c r="BI5" s="535"/>
      <c r="BJ5" s="535"/>
      <c r="BK5" s="535"/>
      <c r="BL5" s="535"/>
      <c r="BM5" s="535"/>
      <c r="BN5" s="536"/>
      <c r="BO5" s="546">
        <v>99.8</v>
      </c>
      <c r="BP5" s="546"/>
      <c r="BQ5" s="546"/>
      <c r="BR5" s="546"/>
      <c r="BS5" s="554">
        <v>55432</v>
      </c>
      <c r="BT5" s="554"/>
      <c r="BU5" s="554"/>
      <c r="BV5" s="554"/>
      <c r="BW5" s="554"/>
      <c r="BX5" s="554"/>
      <c r="BY5" s="554"/>
      <c r="BZ5" s="554"/>
      <c r="CA5" s="554"/>
      <c r="CB5" s="555"/>
      <c r="CD5" s="648" t="s">
        <v>276</v>
      </c>
      <c r="CE5" s="649"/>
      <c r="CF5" s="649"/>
      <c r="CG5" s="649"/>
      <c r="CH5" s="649"/>
      <c r="CI5" s="649"/>
      <c r="CJ5" s="649"/>
      <c r="CK5" s="649"/>
      <c r="CL5" s="649"/>
      <c r="CM5" s="649"/>
      <c r="CN5" s="649"/>
      <c r="CO5" s="649"/>
      <c r="CP5" s="649"/>
      <c r="CQ5" s="650"/>
      <c r="CR5" s="648" t="s">
        <v>281</v>
      </c>
      <c r="CS5" s="649"/>
      <c r="CT5" s="649"/>
      <c r="CU5" s="649"/>
      <c r="CV5" s="649"/>
      <c r="CW5" s="649"/>
      <c r="CX5" s="649"/>
      <c r="CY5" s="650"/>
      <c r="CZ5" s="648" t="s">
        <v>274</v>
      </c>
      <c r="DA5" s="649"/>
      <c r="DB5" s="649"/>
      <c r="DC5" s="650"/>
      <c r="DD5" s="648" t="s">
        <v>282</v>
      </c>
      <c r="DE5" s="649"/>
      <c r="DF5" s="649"/>
      <c r="DG5" s="649"/>
      <c r="DH5" s="649"/>
      <c r="DI5" s="649"/>
      <c r="DJ5" s="649"/>
      <c r="DK5" s="649"/>
      <c r="DL5" s="649"/>
      <c r="DM5" s="649"/>
      <c r="DN5" s="649"/>
      <c r="DO5" s="649"/>
      <c r="DP5" s="650"/>
      <c r="DQ5" s="648" t="s">
        <v>283</v>
      </c>
      <c r="DR5" s="649"/>
      <c r="DS5" s="649"/>
      <c r="DT5" s="649"/>
      <c r="DU5" s="649"/>
      <c r="DV5" s="649"/>
      <c r="DW5" s="649"/>
      <c r="DX5" s="649"/>
      <c r="DY5" s="649"/>
      <c r="DZ5" s="649"/>
      <c r="EA5" s="649"/>
      <c r="EB5" s="649"/>
      <c r="EC5" s="650"/>
    </row>
    <row r="6" spans="2:143" ht="11.25" customHeight="1" x14ac:dyDescent="0.15">
      <c r="B6" s="561" t="s">
        <v>284</v>
      </c>
      <c r="C6" s="562"/>
      <c r="D6" s="562"/>
      <c r="E6" s="562"/>
      <c r="F6" s="562"/>
      <c r="G6" s="562"/>
      <c r="H6" s="562"/>
      <c r="I6" s="562"/>
      <c r="J6" s="562"/>
      <c r="K6" s="562"/>
      <c r="L6" s="562"/>
      <c r="M6" s="562"/>
      <c r="N6" s="562"/>
      <c r="O6" s="562"/>
      <c r="P6" s="562"/>
      <c r="Q6" s="563"/>
      <c r="R6" s="534">
        <v>157692</v>
      </c>
      <c r="S6" s="535"/>
      <c r="T6" s="535"/>
      <c r="U6" s="535"/>
      <c r="V6" s="535"/>
      <c r="W6" s="535"/>
      <c r="X6" s="535"/>
      <c r="Y6" s="536"/>
      <c r="Z6" s="546">
        <v>1</v>
      </c>
      <c r="AA6" s="546"/>
      <c r="AB6" s="546"/>
      <c r="AC6" s="546"/>
      <c r="AD6" s="554">
        <v>157692</v>
      </c>
      <c r="AE6" s="554"/>
      <c r="AF6" s="554"/>
      <c r="AG6" s="554"/>
      <c r="AH6" s="554"/>
      <c r="AI6" s="554"/>
      <c r="AJ6" s="554"/>
      <c r="AK6" s="554"/>
      <c r="AL6" s="541">
        <v>1.8</v>
      </c>
      <c r="AM6" s="556"/>
      <c r="AN6" s="556"/>
      <c r="AO6" s="557"/>
      <c r="AP6" s="561" t="s">
        <v>285</v>
      </c>
      <c r="AQ6" s="562"/>
      <c r="AR6" s="562"/>
      <c r="AS6" s="562"/>
      <c r="AT6" s="562"/>
      <c r="AU6" s="562"/>
      <c r="AV6" s="562"/>
      <c r="AW6" s="562"/>
      <c r="AX6" s="562"/>
      <c r="AY6" s="562"/>
      <c r="AZ6" s="562"/>
      <c r="BA6" s="562"/>
      <c r="BB6" s="562"/>
      <c r="BC6" s="562"/>
      <c r="BD6" s="562"/>
      <c r="BE6" s="562"/>
      <c r="BF6" s="563"/>
      <c r="BG6" s="534">
        <v>3723579</v>
      </c>
      <c r="BH6" s="535"/>
      <c r="BI6" s="535"/>
      <c r="BJ6" s="535"/>
      <c r="BK6" s="535"/>
      <c r="BL6" s="535"/>
      <c r="BM6" s="535"/>
      <c r="BN6" s="536"/>
      <c r="BO6" s="546">
        <v>99.8</v>
      </c>
      <c r="BP6" s="546"/>
      <c r="BQ6" s="546"/>
      <c r="BR6" s="546"/>
      <c r="BS6" s="554">
        <v>55432</v>
      </c>
      <c r="BT6" s="554"/>
      <c r="BU6" s="554"/>
      <c r="BV6" s="554"/>
      <c r="BW6" s="554"/>
      <c r="BX6" s="554"/>
      <c r="BY6" s="554"/>
      <c r="BZ6" s="554"/>
      <c r="CA6" s="554"/>
      <c r="CB6" s="555"/>
      <c r="CD6" s="567" t="s">
        <v>286</v>
      </c>
      <c r="CE6" s="568"/>
      <c r="CF6" s="568"/>
      <c r="CG6" s="568"/>
      <c r="CH6" s="568"/>
      <c r="CI6" s="568"/>
      <c r="CJ6" s="568"/>
      <c r="CK6" s="568"/>
      <c r="CL6" s="568"/>
      <c r="CM6" s="568"/>
      <c r="CN6" s="568"/>
      <c r="CO6" s="568"/>
      <c r="CP6" s="568"/>
      <c r="CQ6" s="569"/>
      <c r="CR6" s="534">
        <v>150443</v>
      </c>
      <c r="CS6" s="535"/>
      <c r="CT6" s="535"/>
      <c r="CU6" s="535"/>
      <c r="CV6" s="535"/>
      <c r="CW6" s="535"/>
      <c r="CX6" s="535"/>
      <c r="CY6" s="536"/>
      <c r="CZ6" s="546">
        <v>1</v>
      </c>
      <c r="DA6" s="546"/>
      <c r="DB6" s="546"/>
      <c r="DC6" s="546"/>
      <c r="DD6" s="540" t="s">
        <v>397</v>
      </c>
      <c r="DE6" s="535"/>
      <c r="DF6" s="535"/>
      <c r="DG6" s="535"/>
      <c r="DH6" s="535"/>
      <c r="DI6" s="535"/>
      <c r="DJ6" s="535"/>
      <c r="DK6" s="535"/>
      <c r="DL6" s="535"/>
      <c r="DM6" s="535"/>
      <c r="DN6" s="535"/>
      <c r="DO6" s="535"/>
      <c r="DP6" s="536"/>
      <c r="DQ6" s="540">
        <v>150443</v>
      </c>
      <c r="DR6" s="535"/>
      <c r="DS6" s="535"/>
      <c r="DT6" s="535"/>
      <c r="DU6" s="535"/>
      <c r="DV6" s="535"/>
      <c r="DW6" s="535"/>
      <c r="DX6" s="535"/>
      <c r="DY6" s="535"/>
      <c r="DZ6" s="535"/>
      <c r="EA6" s="535"/>
      <c r="EB6" s="535"/>
      <c r="EC6" s="553"/>
    </row>
    <row r="7" spans="2:143" ht="11.25" customHeight="1" x14ac:dyDescent="0.15">
      <c r="B7" s="561" t="s">
        <v>287</v>
      </c>
      <c r="C7" s="562"/>
      <c r="D7" s="562"/>
      <c r="E7" s="562"/>
      <c r="F7" s="562"/>
      <c r="G7" s="562"/>
      <c r="H7" s="562"/>
      <c r="I7" s="562"/>
      <c r="J7" s="562"/>
      <c r="K7" s="562"/>
      <c r="L7" s="562"/>
      <c r="M7" s="562"/>
      <c r="N7" s="562"/>
      <c r="O7" s="562"/>
      <c r="P7" s="562"/>
      <c r="Q7" s="563"/>
      <c r="R7" s="534">
        <v>10378</v>
      </c>
      <c r="S7" s="535"/>
      <c r="T7" s="535"/>
      <c r="U7" s="535"/>
      <c r="V7" s="535"/>
      <c r="W7" s="535"/>
      <c r="X7" s="535"/>
      <c r="Y7" s="536"/>
      <c r="Z7" s="546">
        <v>0.1</v>
      </c>
      <c r="AA7" s="546"/>
      <c r="AB7" s="546"/>
      <c r="AC7" s="546"/>
      <c r="AD7" s="554">
        <v>10378</v>
      </c>
      <c r="AE7" s="554"/>
      <c r="AF7" s="554"/>
      <c r="AG7" s="554"/>
      <c r="AH7" s="554"/>
      <c r="AI7" s="554"/>
      <c r="AJ7" s="554"/>
      <c r="AK7" s="554"/>
      <c r="AL7" s="541">
        <v>0.1</v>
      </c>
      <c r="AM7" s="556"/>
      <c r="AN7" s="556"/>
      <c r="AO7" s="557"/>
      <c r="AP7" s="561" t="s">
        <v>288</v>
      </c>
      <c r="AQ7" s="562"/>
      <c r="AR7" s="562"/>
      <c r="AS7" s="562"/>
      <c r="AT7" s="562"/>
      <c r="AU7" s="562"/>
      <c r="AV7" s="562"/>
      <c r="AW7" s="562"/>
      <c r="AX7" s="562"/>
      <c r="AY7" s="562"/>
      <c r="AZ7" s="562"/>
      <c r="BA7" s="562"/>
      <c r="BB7" s="562"/>
      <c r="BC7" s="562"/>
      <c r="BD7" s="562"/>
      <c r="BE7" s="562"/>
      <c r="BF7" s="563"/>
      <c r="BG7" s="534">
        <v>1445895</v>
      </c>
      <c r="BH7" s="535"/>
      <c r="BI7" s="535"/>
      <c r="BJ7" s="535"/>
      <c r="BK7" s="535"/>
      <c r="BL7" s="535"/>
      <c r="BM7" s="535"/>
      <c r="BN7" s="536"/>
      <c r="BO7" s="546">
        <v>38.700000000000003</v>
      </c>
      <c r="BP7" s="546"/>
      <c r="BQ7" s="546"/>
      <c r="BR7" s="546"/>
      <c r="BS7" s="554">
        <v>55432</v>
      </c>
      <c r="BT7" s="554"/>
      <c r="BU7" s="554"/>
      <c r="BV7" s="554"/>
      <c r="BW7" s="554"/>
      <c r="BX7" s="554"/>
      <c r="BY7" s="554"/>
      <c r="BZ7" s="554"/>
      <c r="CA7" s="554"/>
      <c r="CB7" s="555"/>
      <c r="CD7" s="531" t="s">
        <v>289</v>
      </c>
      <c r="CE7" s="532"/>
      <c r="CF7" s="532"/>
      <c r="CG7" s="532"/>
      <c r="CH7" s="532"/>
      <c r="CI7" s="532"/>
      <c r="CJ7" s="532"/>
      <c r="CK7" s="532"/>
      <c r="CL7" s="532"/>
      <c r="CM7" s="532"/>
      <c r="CN7" s="532"/>
      <c r="CO7" s="532"/>
      <c r="CP7" s="532"/>
      <c r="CQ7" s="533"/>
      <c r="CR7" s="534">
        <v>1777859</v>
      </c>
      <c r="CS7" s="535"/>
      <c r="CT7" s="535"/>
      <c r="CU7" s="535"/>
      <c r="CV7" s="535"/>
      <c r="CW7" s="535"/>
      <c r="CX7" s="535"/>
      <c r="CY7" s="536"/>
      <c r="CZ7" s="546">
        <v>11.7</v>
      </c>
      <c r="DA7" s="546"/>
      <c r="DB7" s="546"/>
      <c r="DC7" s="546"/>
      <c r="DD7" s="540">
        <v>29722</v>
      </c>
      <c r="DE7" s="535"/>
      <c r="DF7" s="535"/>
      <c r="DG7" s="535"/>
      <c r="DH7" s="535"/>
      <c r="DI7" s="535"/>
      <c r="DJ7" s="535"/>
      <c r="DK7" s="535"/>
      <c r="DL7" s="535"/>
      <c r="DM7" s="535"/>
      <c r="DN7" s="535"/>
      <c r="DO7" s="535"/>
      <c r="DP7" s="536"/>
      <c r="DQ7" s="540">
        <v>1374551</v>
      </c>
      <c r="DR7" s="535"/>
      <c r="DS7" s="535"/>
      <c r="DT7" s="535"/>
      <c r="DU7" s="535"/>
      <c r="DV7" s="535"/>
      <c r="DW7" s="535"/>
      <c r="DX7" s="535"/>
      <c r="DY7" s="535"/>
      <c r="DZ7" s="535"/>
      <c r="EA7" s="535"/>
      <c r="EB7" s="535"/>
      <c r="EC7" s="553"/>
    </row>
    <row r="8" spans="2:143" ht="11.25" customHeight="1" x14ac:dyDescent="0.15">
      <c r="B8" s="561" t="s">
        <v>398</v>
      </c>
      <c r="C8" s="562"/>
      <c r="D8" s="562"/>
      <c r="E8" s="562"/>
      <c r="F8" s="562"/>
      <c r="G8" s="562"/>
      <c r="H8" s="562"/>
      <c r="I8" s="562"/>
      <c r="J8" s="562"/>
      <c r="K8" s="562"/>
      <c r="L8" s="562"/>
      <c r="M8" s="562"/>
      <c r="N8" s="562"/>
      <c r="O8" s="562"/>
      <c r="P8" s="562"/>
      <c r="Q8" s="563"/>
      <c r="R8" s="534">
        <v>4481</v>
      </c>
      <c r="S8" s="535"/>
      <c r="T8" s="535"/>
      <c r="U8" s="535"/>
      <c r="V8" s="535"/>
      <c r="W8" s="535"/>
      <c r="X8" s="535"/>
      <c r="Y8" s="536"/>
      <c r="Z8" s="546">
        <v>0</v>
      </c>
      <c r="AA8" s="546"/>
      <c r="AB8" s="546"/>
      <c r="AC8" s="546"/>
      <c r="AD8" s="554">
        <v>4481</v>
      </c>
      <c r="AE8" s="554"/>
      <c r="AF8" s="554"/>
      <c r="AG8" s="554"/>
      <c r="AH8" s="554"/>
      <c r="AI8" s="554"/>
      <c r="AJ8" s="554"/>
      <c r="AK8" s="554"/>
      <c r="AL8" s="541">
        <v>0.1</v>
      </c>
      <c r="AM8" s="556"/>
      <c r="AN8" s="556"/>
      <c r="AO8" s="557"/>
      <c r="AP8" s="561" t="s">
        <v>290</v>
      </c>
      <c r="AQ8" s="562"/>
      <c r="AR8" s="562"/>
      <c r="AS8" s="562"/>
      <c r="AT8" s="562"/>
      <c r="AU8" s="562"/>
      <c r="AV8" s="562"/>
      <c r="AW8" s="562"/>
      <c r="AX8" s="562"/>
      <c r="AY8" s="562"/>
      <c r="AZ8" s="562"/>
      <c r="BA8" s="562"/>
      <c r="BB8" s="562"/>
      <c r="BC8" s="562"/>
      <c r="BD8" s="562"/>
      <c r="BE8" s="562"/>
      <c r="BF8" s="563"/>
      <c r="BG8" s="534">
        <v>45196</v>
      </c>
      <c r="BH8" s="535"/>
      <c r="BI8" s="535"/>
      <c r="BJ8" s="535"/>
      <c r="BK8" s="535"/>
      <c r="BL8" s="535"/>
      <c r="BM8" s="535"/>
      <c r="BN8" s="536"/>
      <c r="BO8" s="546">
        <v>1.2</v>
      </c>
      <c r="BP8" s="546"/>
      <c r="BQ8" s="546"/>
      <c r="BR8" s="546"/>
      <c r="BS8" s="554" t="s">
        <v>399</v>
      </c>
      <c r="BT8" s="554"/>
      <c r="BU8" s="554"/>
      <c r="BV8" s="554"/>
      <c r="BW8" s="554"/>
      <c r="BX8" s="554"/>
      <c r="BY8" s="554"/>
      <c r="BZ8" s="554"/>
      <c r="CA8" s="554"/>
      <c r="CB8" s="555"/>
      <c r="CD8" s="531" t="s">
        <v>291</v>
      </c>
      <c r="CE8" s="532"/>
      <c r="CF8" s="532"/>
      <c r="CG8" s="532"/>
      <c r="CH8" s="532"/>
      <c r="CI8" s="532"/>
      <c r="CJ8" s="532"/>
      <c r="CK8" s="532"/>
      <c r="CL8" s="532"/>
      <c r="CM8" s="532"/>
      <c r="CN8" s="532"/>
      <c r="CO8" s="532"/>
      <c r="CP8" s="532"/>
      <c r="CQ8" s="533"/>
      <c r="CR8" s="534">
        <v>3804735</v>
      </c>
      <c r="CS8" s="535"/>
      <c r="CT8" s="535"/>
      <c r="CU8" s="535"/>
      <c r="CV8" s="535"/>
      <c r="CW8" s="535"/>
      <c r="CX8" s="535"/>
      <c r="CY8" s="536"/>
      <c r="CZ8" s="546">
        <v>25</v>
      </c>
      <c r="DA8" s="546"/>
      <c r="DB8" s="546"/>
      <c r="DC8" s="546"/>
      <c r="DD8" s="540">
        <v>93436</v>
      </c>
      <c r="DE8" s="535"/>
      <c r="DF8" s="535"/>
      <c r="DG8" s="535"/>
      <c r="DH8" s="535"/>
      <c r="DI8" s="535"/>
      <c r="DJ8" s="535"/>
      <c r="DK8" s="535"/>
      <c r="DL8" s="535"/>
      <c r="DM8" s="535"/>
      <c r="DN8" s="535"/>
      <c r="DO8" s="535"/>
      <c r="DP8" s="536"/>
      <c r="DQ8" s="540">
        <v>2207640</v>
      </c>
      <c r="DR8" s="535"/>
      <c r="DS8" s="535"/>
      <c r="DT8" s="535"/>
      <c r="DU8" s="535"/>
      <c r="DV8" s="535"/>
      <c r="DW8" s="535"/>
      <c r="DX8" s="535"/>
      <c r="DY8" s="535"/>
      <c r="DZ8" s="535"/>
      <c r="EA8" s="535"/>
      <c r="EB8" s="535"/>
      <c r="EC8" s="553"/>
    </row>
    <row r="9" spans="2:143" ht="11.25" customHeight="1" x14ac:dyDescent="0.15">
      <c r="B9" s="561" t="s">
        <v>400</v>
      </c>
      <c r="C9" s="562"/>
      <c r="D9" s="562"/>
      <c r="E9" s="562"/>
      <c r="F9" s="562"/>
      <c r="G9" s="562"/>
      <c r="H9" s="562"/>
      <c r="I9" s="562"/>
      <c r="J9" s="562"/>
      <c r="K9" s="562"/>
      <c r="L9" s="562"/>
      <c r="M9" s="562"/>
      <c r="N9" s="562"/>
      <c r="O9" s="562"/>
      <c r="P9" s="562"/>
      <c r="Q9" s="563"/>
      <c r="R9" s="534">
        <v>1090</v>
      </c>
      <c r="S9" s="535"/>
      <c r="T9" s="535"/>
      <c r="U9" s="535"/>
      <c r="V9" s="535"/>
      <c r="W9" s="535"/>
      <c r="X9" s="535"/>
      <c r="Y9" s="536"/>
      <c r="Z9" s="546">
        <v>0</v>
      </c>
      <c r="AA9" s="546"/>
      <c r="AB9" s="546"/>
      <c r="AC9" s="546"/>
      <c r="AD9" s="554">
        <v>1090</v>
      </c>
      <c r="AE9" s="554"/>
      <c r="AF9" s="554"/>
      <c r="AG9" s="554"/>
      <c r="AH9" s="554"/>
      <c r="AI9" s="554"/>
      <c r="AJ9" s="554"/>
      <c r="AK9" s="554"/>
      <c r="AL9" s="541">
        <v>0</v>
      </c>
      <c r="AM9" s="556"/>
      <c r="AN9" s="556"/>
      <c r="AO9" s="557"/>
      <c r="AP9" s="561" t="s">
        <v>292</v>
      </c>
      <c r="AQ9" s="562"/>
      <c r="AR9" s="562"/>
      <c r="AS9" s="562"/>
      <c r="AT9" s="562"/>
      <c r="AU9" s="562"/>
      <c r="AV9" s="562"/>
      <c r="AW9" s="562"/>
      <c r="AX9" s="562"/>
      <c r="AY9" s="562"/>
      <c r="AZ9" s="562"/>
      <c r="BA9" s="562"/>
      <c r="BB9" s="562"/>
      <c r="BC9" s="562"/>
      <c r="BD9" s="562"/>
      <c r="BE9" s="562"/>
      <c r="BF9" s="563"/>
      <c r="BG9" s="534">
        <v>976056</v>
      </c>
      <c r="BH9" s="535"/>
      <c r="BI9" s="535"/>
      <c r="BJ9" s="535"/>
      <c r="BK9" s="535"/>
      <c r="BL9" s="535"/>
      <c r="BM9" s="535"/>
      <c r="BN9" s="536"/>
      <c r="BO9" s="546">
        <v>26.2</v>
      </c>
      <c r="BP9" s="546"/>
      <c r="BQ9" s="546"/>
      <c r="BR9" s="546"/>
      <c r="BS9" s="554" t="s">
        <v>401</v>
      </c>
      <c r="BT9" s="554"/>
      <c r="BU9" s="554"/>
      <c r="BV9" s="554"/>
      <c r="BW9" s="554"/>
      <c r="BX9" s="554"/>
      <c r="BY9" s="554"/>
      <c r="BZ9" s="554"/>
      <c r="CA9" s="554"/>
      <c r="CB9" s="555"/>
      <c r="CD9" s="531" t="s">
        <v>293</v>
      </c>
      <c r="CE9" s="532"/>
      <c r="CF9" s="532"/>
      <c r="CG9" s="532"/>
      <c r="CH9" s="532"/>
      <c r="CI9" s="532"/>
      <c r="CJ9" s="532"/>
      <c r="CK9" s="532"/>
      <c r="CL9" s="532"/>
      <c r="CM9" s="532"/>
      <c r="CN9" s="532"/>
      <c r="CO9" s="532"/>
      <c r="CP9" s="532"/>
      <c r="CQ9" s="533"/>
      <c r="CR9" s="534">
        <v>1145979</v>
      </c>
      <c r="CS9" s="535"/>
      <c r="CT9" s="535"/>
      <c r="CU9" s="535"/>
      <c r="CV9" s="535"/>
      <c r="CW9" s="535"/>
      <c r="CX9" s="535"/>
      <c r="CY9" s="536"/>
      <c r="CZ9" s="546">
        <v>7.5</v>
      </c>
      <c r="DA9" s="546"/>
      <c r="DB9" s="546"/>
      <c r="DC9" s="546"/>
      <c r="DD9" s="540">
        <v>11008</v>
      </c>
      <c r="DE9" s="535"/>
      <c r="DF9" s="535"/>
      <c r="DG9" s="535"/>
      <c r="DH9" s="535"/>
      <c r="DI9" s="535"/>
      <c r="DJ9" s="535"/>
      <c r="DK9" s="535"/>
      <c r="DL9" s="535"/>
      <c r="DM9" s="535"/>
      <c r="DN9" s="535"/>
      <c r="DO9" s="535"/>
      <c r="DP9" s="536"/>
      <c r="DQ9" s="540">
        <v>861019</v>
      </c>
      <c r="DR9" s="535"/>
      <c r="DS9" s="535"/>
      <c r="DT9" s="535"/>
      <c r="DU9" s="535"/>
      <c r="DV9" s="535"/>
      <c r="DW9" s="535"/>
      <c r="DX9" s="535"/>
      <c r="DY9" s="535"/>
      <c r="DZ9" s="535"/>
      <c r="EA9" s="535"/>
      <c r="EB9" s="535"/>
      <c r="EC9" s="553"/>
    </row>
    <row r="10" spans="2:143" ht="11.25" customHeight="1" x14ac:dyDescent="0.15">
      <c r="B10" s="561" t="s">
        <v>294</v>
      </c>
      <c r="C10" s="562"/>
      <c r="D10" s="562"/>
      <c r="E10" s="562"/>
      <c r="F10" s="562"/>
      <c r="G10" s="562"/>
      <c r="H10" s="562"/>
      <c r="I10" s="562"/>
      <c r="J10" s="562"/>
      <c r="K10" s="562"/>
      <c r="L10" s="562"/>
      <c r="M10" s="562"/>
      <c r="N10" s="562"/>
      <c r="O10" s="562"/>
      <c r="P10" s="562"/>
      <c r="Q10" s="563"/>
      <c r="R10" s="534">
        <v>296239</v>
      </c>
      <c r="S10" s="535"/>
      <c r="T10" s="535"/>
      <c r="U10" s="535"/>
      <c r="V10" s="535"/>
      <c r="W10" s="535"/>
      <c r="X10" s="535"/>
      <c r="Y10" s="536"/>
      <c r="Z10" s="546">
        <v>1.9</v>
      </c>
      <c r="AA10" s="546"/>
      <c r="AB10" s="546"/>
      <c r="AC10" s="546"/>
      <c r="AD10" s="554">
        <v>296239</v>
      </c>
      <c r="AE10" s="554"/>
      <c r="AF10" s="554"/>
      <c r="AG10" s="554"/>
      <c r="AH10" s="554"/>
      <c r="AI10" s="554"/>
      <c r="AJ10" s="554"/>
      <c r="AK10" s="554"/>
      <c r="AL10" s="541">
        <v>3.3</v>
      </c>
      <c r="AM10" s="556"/>
      <c r="AN10" s="556"/>
      <c r="AO10" s="557"/>
      <c r="AP10" s="561" t="s">
        <v>295</v>
      </c>
      <c r="AQ10" s="562"/>
      <c r="AR10" s="562"/>
      <c r="AS10" s="562"/>
      <c r="AT10" s="562"/>
      <c r="AU10" s="562"/>
      <c r="AV10" s="562"/>
      <c r="AW10" s="562"/>
      <c r="AX10" s="562"/>
      <c r="AY10" s="562"/>
      <c r="AZ10" s="562"/>
      <c r="BA10" s="562"/>
      <c r="BB10" s="562"/>
      <c r="BC10" s="562"/>
      <c r="BD10" s="562"/>
      <c r="BE10" s="562"/>
      <c r="BF10" s="563"/>
      <c r="BG10" s="534">
        <v>85097</v>
      </c>
      <c r="BH10" s="535"/>
      <c r="BI10" s="535"/>
      <c r="BJ10" s="535"/>
      <c r="BK10" s="535"/>
      <c r="BL10" s="535"/>
      <c r="BM10" s="535"/>
      <c r="BN10" s="536"/>
      <c r="BO10" s="546">
        <v>2.2999999999999998</v>
      </c>
      <c r="BP10" s="546"/>
      <c r="BQ10" s="546"/>
      <c r="BR10" s="546"/>
      <c r="BS10" s="554" t="s">
        <v>401</v>
      </c>
      <c r="BT10" s="554"/>
      <c r="BU10" s="554"/>
      <c r="BV10" s="554"/>
      <c r="BW10" s="554"/>
      <c r="BX10" s="554"/>
      <c r="BY10" s="554"/>
      <c r="BZ10" s="554"/>
      <c r="CA10" s="554"/>
      <c r="CB10" s="555"/>
      <c r="CD10" s="531" t="s">
        <v>296</v>
      </c>
      <c r="CE10" s="532"/>
      <c r="CF10" s="532"/>
      <c r="CG10" s="532"/>
      <c r="CH10" s="532"/>
      <c r="CI10" s="532"/>
      <c r="CJ10" s="532"/>
      <c r="CK10" s="532"/>
      <c r="CL10" s="532"/>
      <c r="CM10" s="532"/>
      <c r="CN10" s="532"/>
      <c r="CO10" s="532"/>
      <c r="CP10" s="532"/>
      <c r="CQ10" s="533"/>
      <c r="CR10" s="534">
        <v>323665</v>
      </c>
      <c r="CS10" s="535"/>
      <c r="CT10" s="535"/>
      <c r="CU10" s="535"/>
      <c r="CV10" s="535"/>
      <c r="CW10" s="535"/>
      <c r="CX10" s="535"/>
      <c r="CY10" s="536"/>
      <c r="CZ10" s="546">
        <v>2.1</v>
      </c>
      <c r="DA10" s="546"/>
      <c r="DB10" s="546"/>
      <c r="DC10" s="546"/>
      <c r="DD10" s="540">
        <v>665</v>
      </c>
      <c r="DE10" s="535"/>
      <c r="DF10" s="535"/>
      <c r="DG10" s="535"/>
      <c r="DH10" s="535"/>
      <c r="DI10" s="535"/>
      <c r="DJ10" s="535"/>
      <c r="DK10" s="535"/>
      <c r="DL10" s="535"/>
      <c r="DM10" s="535"/>
      <c r="DN10" s="535"/>
      <c r="DO10" s="535"/>
      <c r="DP10" s="536"/>
      <c r="DQ10" s="540">
        <v>21515</v>
      </c>
      <c r="DR10" s="535"/>
      <c r="DS10" s="535"/>
      <c r="DT10" s="535"/>
      <c r="DU10" s="535"/>
      <c r="DV10" s="535"/>
      <c r="DW10" s="535"/>
      <c r="DX10" s="535"/>
      <c r="DY10" s="535"/>
      <c r="DZ10" s="535"/>
      <c r="EA10" s="535"/>
      <c r="EB10" s="535"/>
      <c r="EC10" s="553"/>
    </row>
    <row r="11" spans="2:143" ht="11.25" customHeight="1" x14ac:dyDescent="0.15">
      <c r="B11" s="561" t="s">
        <v>297</v>
      </c>
      <c r="C11" s="562"/>
      <c r="D11" s="562"/>
      <c r="E11" s="562"/>
      <c r="F11" s="562"/>
      <c r="G11" s="562"/>
      <c r="H11" s="562"/>
      <c r="I11" s="562"/>
      <c r="J11" s="562"/>
      <c r="K11" s="562"/>
      <c r="L11" s="562"/>
      <c r="M11" s="562"/>
      <c r="N11" s="562"/>
      <c r="O11" s="562"/>
      <c r="P11" s="562"/>
      <c r="Q11" s="563"/>
      <c r="R11" s="534">
        <v>44658</v>
      </c>
      <c r="S11" s="535"/>
      <c r="T11" s="535"/>
      <c r="U11" s="535"/>
      <c r="V11" s="535"/>
      <c r="W11" s="535"/>
      <c r="X11" s="535"/>
      <c r="Y11" s="536"/>
      <c r="Z11" s="546">
        <v>0.3</v>
      </c>
      <c r="AA11" s="546"/>
      <c r="AB11" s="546"/>
      <c r="AC11" s="546"/>
      <c r="AD11" s="554">
        <v>44658</v>
      </c>
      <c r="AE11" s="554"/>
      <c r="AF11" s="554"/>
      <c r="AG11" s="554"/>
      <c r="AH11" s="554"/>
      <c r="AI11" s="554"/>
      <c r="AJ11" s="554"/>
      <c r="AK11" s="554"/>
      <c r="AL11" s="541">
        <v>0.5</v>
      </c>
      <c r="AM11" s="556"/>
      <c r="AN11" s="556"/>
      <c r="AO11" s="557"/>
      <c r="AP11" s="561" t="s">
        <v>298</v>
      </c>
      <c r="AQ11" s="562"/>
      <c r="AR11" s="562"/>
      <c r="AS11" s="562"/>
      <c r="AT11" s="562"/>
      <c r="AU11" s="562"/>
      <c r="AV11" s="562"/>
      <c r="AW11" s="562"/>
      <c r="AX11" s="562"/>
      <c r="AY11" s="562"/>
      <c r="AZ11" s="562"/>
      <c r="BA11" s="562"/>
      <c r="BB11" s="562"/>
      <c r="BC11" s="562"/>
      <c r="BD11" s="562"/>
      <c r="BE11" s="562"/>
      <c r="BF11" s="563"/>
      <c r="BG11" s="534">
        <v>339546</v>
      </c>
      <c r="BH11" s="535"/>
      <c r="BI11" s="535"/>
      <c r="BJ11" s="535"/>
      <c r="BK11" s="535"/>
      <c r="BL11" s="535"/>
      <c r="BM11" s="535"/>
      <c r="BN11" s="536"/>
      <c r="BO11" s="546">
        <v>9.1</v>
      </c>
      <c r="BP11" s="546"/>
      <c r="BQ11" s="546"/>
      <c r="BR11" s="546"/>
      <c r="BS11" s="554">
        <v>55432</v>
      </c>
      <c r="BT11" s="554"/>
      <c r="BU11" s="554"/>
      <c r="BV11" s="554"/>
      <c r="BW11" s="554"/>
      <c r="BX11" s="554"/>
      <c r="BY11" s="554"/>
      <c r="BZ11" s="554"/>
      <c r="CA11" s="554"/>
      <c r="CB11" s="555"/>
      <c r="CD11" s="531" t="s">
        <v>299</v>
      </c>
      <c r="CE11" s="532"/>
      <c r="CF11" s="532"/>
      <c r="CG11" s="532"/>
      <c r="CH11" s="532"/>
      <c r="CI11" s="532"/>
      <c r="CJ11" s="532"/>
      <c r="CK11" s="532"/>
      <c r="CL11" s="532"/>
      <c r="CM11" s="532"/>
      <c r="CN11" s="532"/>
      <c r="CO11" s="532"/>
      <c r="CP11" s="532"/>
      <c r="CQ11" s="533"/>
      <c r="CR11" s="534">
        <v>1134882</v>
      </c>
      <c r="CS11" s="535"/>
      <c r="CT11" s="535"/>
      <c r="CU11" s="535"/>
      <c r="CV11" s="535"/>
      <c r="CW11" s="535"/>
      <c r="CX11" s="535"/>
      <c r="CY11" s="536"/>
      <c r="CZ11" s="546">
        <v>7.5</v>
      </c>
      <c r="DA11" s="546"/>
      <c r="DB11" s="546"/>
      <c r="DC11" s="546"/>
      <c r="DD11" s="540">
        <v>174929</v>
      </c>
      <c r="DE11" s="535"/>
      <c r="DF11" s="535"/>
      <c r="DG11" s="535"/>
      <c r="DH11" s="535"/>
      <c r="DI11" s="535"/>
      <c r="DJ11" s="535"/>
      <c r="DK11" s="535"/>
      <c r="DL11" s="535"/>
      <c r="DM11" s="535"/>
      <c r="DN11" s="535"/>
      <c r="DO11" s="535"/>
      <c r="DP11" s="536"/>
      <c r="DQ11" s="540">
        <v>945558</v>
      </c>
      <c r="DR11" s="535"/>
      <c r="DS11" s="535"/>
      <c r="DT11" s="535"/>
      <c r="DU11" s="535"/>
      <c r="DV11" s="535"/>
      <c r="DW11" s="535"/>
      <c r="DX11" s="535"/>
      <c r="DY11" s="535"/>
      <c r="DZ11" s="535"/>
      <c r="EA11" s="535"/>
      <c r="EB11" s="535"/>
      <c r="EC11" s="553"/>
    </row>
    <row r="12" spans="2:143" ht="11.25" customHeight="1" x14ac:dyDescent="0.15">
      <c r="B12" s="561" t="s">
        <v>300</v>
      </c>
      <c r="C12" s="562"/>
      <c r="D12" s="562"/>
      <c r="E12" s="562"/>
      <c r="F12" s="562"/>
      <c r="G12" s="562"/>
      <c r="H12" s="562"/>
      <c r="I12" s="562"/>
      <c r="J12" s="562"/>
      <c r="K12" s="562"/>
      <c r="L12" s="562"/>
      <c r="M12" s="562"/>
      <c r="N12" s="562"/>
      <c r="O12" s="562"/>
      <c r="P12" s="562"/>
      <c r="Q12" s="563"/>
      <c r="R12" s="534" t="s">
        <v>401</v>
      </c>
      <c r="S12" s="535"/>
      <c r="T12" s="535"/>
      <c r="U12" s="535"/>
      <c r="V12" s="535"/>
      <c r="W12" s="535"/>
      <c r="X12" s="535"/>
      <c r="Y12" s="536"/>
      <c r="Z12" s="546" t="s">
        <v>401</v>
      </c>
      <c r="AA12" s="546"/>
      <c r="AB12" s="546"/>
      <c r="AC12" s="546"/>
      <c r="AD12" s="554" t="s">
        <v>401</v>
      </c>
      <c r="AE12" s="554"/>
      <c r="AF12" s="554"/>
      <c r="AG12" s="554"/>
      <c r="AH12" s="554"/>
      <c r="AI12" s="554"/>
      <c r="AJ12" s="554"/>
      <c r="AK12" s="554"/>
      <c r="AL12" s="541" t="s">
        <v>401</v>
      </c>
      <c r="AM12" s="556"/>
      <c r="AN12" s="556"/>
      <c r="AO12" s="557"/>
      <c r="AP12" s="561" t="s">
        <v>301</v>
      </c>
      <c r="AQ12" s="562"/>
      <c r="AR12" s="562"/>
      <c r="AS12" s="562"/>
      <c r="AT12" s="562"/>
      <c r="AU12" s="562"/>
      <c r="AV12" s="562"/>
      <c r="AW12" s="562"/>
      <c r="AX12" s="562"/>
      <c r="AY12" s="562"/>
      <c r="AZ12" s="562"/>
      <c r="BA12" s="562"/>
      <c r="BB12" s="562"/>
      <c r="BC12" s="562"/>
      <c r="BD12" s="562"/>
      <c r="BE12" s="562"/>
      <c r="BF12" s="563"/>
      <c r="BG12" s="534">
        <v>1953551</v>
      </c>
      <c r="BH12" s="535"/>
      <c r="BI12" s="535"/>
      <c r="BJ12" s="535"/>
      <c r="BK12" s="535"/>
      <c r="BL12" s="535"/>
      <c r="BM12" s="535"/>
      <c r="BN12" s="536"/>
      <c r="BO12" s="546">
        <v>52.4</v>
      </c>
      <c r="BP12" s="546"/>
      <c r="BQ12" s="546"/>
      <c r="BR12" s="546"/>
      <c r="BS12" s="554" t="s">
        <v>401</v>
      </c>
      <c r="BT12" s="554"/>
      <c r="BU12" s="554"/>
      <c r="BV12" s="554"/>
      <c r="BW12" s="554"/>
      <c r="BX12" s="554"/>
      <c r="BY12" s="554"/>
      <c r="BZ12" s="554"/>
      <c r="CA12" s="554"/>
      <c r="CB12" s="555"/>
      <c r="CD12" s="531" t="s">
        <v>302</v>
      </c>
      <c r="CE12" s="532"/>
      <c r="CF12" s="532"/>
      <c r="CG12" s="532"/>
      <c r="CH12" s="532"/>
      <c r="CI12" s="532"/>
      <c r="CJ12" s="532"/>
      <c r="CK12" s="532"/>
      <c r="CL12" s="532"/>
      <c r="CM12" s="532"/>
      <c r="CN12" s="532"/>
      <c r="CO12" s="532"/>
      <c r="CP12" s="532"/>
      <c r="CQ12" s="533"/>
      <c r="CR12" s="534">
        <v>659293</v>
      </c>
      <c r="CS12" s="535"/>
      <c r="CT12" s="535"/>
      <c r="CU12" s="535"/>
      <c r="CV12" s="535"/>
      <c r="CW12" s="535"/>
      <c r="CX12" s="535"/>
      <c r="CY12" s="536"/>
      <c r="CZ12" s="546">
        <v>4.3</v>
      </c>
      <c r="DA12" s="546"/>
      <c r="DB12" s="546"/>
      <c r="DC12" s="546"/>
      <c r="DD12" s="540">
        <v>24800</v>
      </c>
      <c r="DE12" s="535"/>
      <c r="DF12" s="535"/>
      <c r="DG12" s="535"/>
      <c r="DH12" s="535"/>
      <c r="DI12" s="535"/>
      <c r="DJ12" s="535"/>
      <c r="DK12" s="535"/>
      <c r="DL12" s="535"/>
      <c r="DM12" s="535"/>
      <c r="DN12" s="535"/>
      <c r="DO12" s="535"/>
      <c r="DP12" s="536"/>
      <c r="DQ12" s="540">
        <v>484457</v>
      </c>
      <c r="DR12" s="535"/>
      <c r="DS12" s="535"/>
      <c r="DT12" s="535"/>
      <c r="DU12" s="535"/>
      <c r="DV12" s="535"/>
      <c r="DW12" s="535"/>
      <c r="DX12" s="535"/>
      <c r="DY12" s="535"/>
      <c r="DZ12" s="535"/>
      <c r="EA12" s="535"/>
      <c r="EB12" s="535"/>
      <c r="EC12" s="553"/>
    </row>
    <row r="13" spans="2:143" ht="11.25" customHeight="1" x14ac:dyDescent="0.15">
      <c r="B13" s="561" t="s">
        <v>303</v>
      </c>
      <c r="C13" s="562"/>
      <c r="D13" s="562"/>
      <c r="E13" s="562"/>
      <c r="F13" s="562"/>
      <c r="G13" s="562"/>
      <c r="H13" s="562"/>
      <c r="I13" s="562"/>
      <c r="J13" s="562"/>
      <c r="K13" s="562"/>
      <c r="L13" s="562"/>
      <c r="M13" s="562"/>
      <c r="N13" s="562"/>
      <c r="O13" s="562"/>
      <c r="P13" s="562"/>
      <c r="Q13" s="563"/>
      <c r="R13" s="534">
        <v>34001</v>
      </c>
      <c r="S13" s="535"/>
      <c r="T13" s="535"/>
      <c r="U13" s="535"/>
      <c r="V13" s="535"/>
      <c r="W13" s="535"/>
      <c r="X13" s="535"/>
      <c r="Y13" s="536"/>
      <c r="Z13" s="546">
        <v>0.2</v>
      </c>
      <c r="AA13" s="546"/>
      <c r="AB13" s="546"/>
      <c r="AC13" s="546"/>
      <c r="AD13" s="554">
        <v>34001</v>
      </c>
      <c r="AE13" s="554"/>
      <c r="AF13" s="554"/>
      <c r="AG13" s="554"/>
      <c r="AH13" s="554"/>
      <c r="AI13" s="554"/>
      <c r="AJ13" s="554"/>
      <c r="AK13" s="554"/>
      <c r="AL13" s="541">
        <v>0.4</v>
      </c>
      <c r="AM13" s="556"/>
      <c r="AN13" s="556"/>
      <c r="AO13" s="557"/>
      <c r="AP13" s="561" t="s">
        <v>304</v>
      </c>
      <c r="AQ13" s="562"/>
      <c r="AR13" s="562"/>
      <c r="AS13" s="562"/>
      <c r="AT13" s="562"/>
      <c r="AU13" s="562"/>
      <c r="AV13" s="562"/>
      <c r="AW13" s="562"/>
      <c r="AX13" s="562"/>
      <c r="AY13" s="562"/>
      <c r="AZ13" s="562"/>
      <c r="BA13" s="562"/>
      <c r="BB13" s="562"/>
      <c r="BC13" s="562"/>
      <c r="BD13" s="562"/>
      <c r="BE13" s="562"/>
      <c r="BF13" s="563"/>
      <c r="BG13" s="534">
        <v>1930345</v>
      </c>
      <c r="BH13" s="535"/>
      <c r="BI13" s="535"/>
      <c r="BJ13" s="535"/>
      <c r="BK13" s="535"/>
      <c r="BL13" s="535"/>
      <c r="BM13" s="535"/>
      <c r="BN13" s="536"/>
      <c r="BO13" s="546">
        <v>51.7</v>
      </c>
      <c r="BP13" s="546"/>
      <c r="BQ13" s="546"/>
      <c r="BR13" s="546"/>
      <c r="BS13" s="554" t="s">
        <v>401</v>
      </c>
      <c r="BT13" s="554"/>
      <c r="BU13" s="554"/>
      <c r="BV13" s="554"/>
      <c r="BW13" s="554"/>
      <c r="BX13" s="554"/>
      <c r="BY13" s="554"/>
      <c r="BZ13" s="554"/>
      <c r="CA13" s="554"/>
      <c r="CB13" s="555"/>
      <c r="CD13" s="531" t="s">
        <v>305</v>
      </c>
      <c r="CE13" s="532"/>
      <c r="CF13" s="532"/>
      <c r="CG13" s="532"/>
      <c r="CH13" s="532"/>
      <c r="CI13" s="532"/>
      <c r="CJ13" s="532"/>
      <c r="CK13" s="532"/>
      <c r="CL13" s="532"/>
      <c r="CM13" s="532"/>
      <c r="CN13" s="532"/>
      <c r="CO13" s="532"/>
      <c r="CP13" s="532"/>
      <c r="CQ13" s="533"/>
      <c r="CR13" s="534">
        <v>1793068</v>
      </c>
      <c r="CS13" s="535"/>
      <c r="CT13" s="535"/>
      <c r="CU13" s="535"/>
      <c r="CV13" s="535"/>
      <c r="CW13" s="535"/>
      <c r="CX13" s="535"/>
      <c r="CY13" s="536"/>
      <c r="CZ13" s="546">
        <v>11.8</v>
      </c>
      <c r="DA13" s="546"/>
      <c r="DB13" s="546"/>
      <c r="DC13" s="546"/>
      <c r="DD13" s="540">
        <v>646814</v>
      </c>
      <c r="DE13" s="535"/>
      <c r="DF13" s="535"/>
      <c r="DG13" s="535"/>
      <c r="DH13" s="535"/>
      <c r="DI13" s="535"/>
      <c r="DJ13" s="535"/>
      <c r="DK13" s="535"/>
      <c r="DL13" s="535"/>
      <c r="DM13" s="535"/>
      <c r="DN13" s="535"/>
      <c r="DO13" s="535"/>
      <c r="DP13" s="536"/>
      <c r="DQ13" s="540">
        <v>1172632</v>
      </c>
      <c r="DR13" s="535"/>
      <c r="DS13" s="535"/>
      <c r="DT13" s="535"/>
      <c r="DU13" s="535"/>
      <c r="DV13" s="535"/>
      <c r="DW13" s="535"/>
      <c r="DX13" s="535"/>
      <c r="DY13" s="535"/>
      <c r="DZ13" s="535"/>
      <c r="EA13" s="535"/>
      <c r="EB13" s="535"/>
      <c r="EC13" s="553"/>
    </row>
    <row r="14" spans="2:143" ht="11.25" customHeight="1" x14ac:dyDescent="0.15">
      <c r="B14" s="561" t="s">
        <v>306</v>
      </c>
      <c r="C14" s="562"/>
      <c r="D14" s="562"/>
      <c r="E14" s="562"/>
      <c r="F14" s="562"/>
      <c r="G14" s="562"/>
      <c r="H14" s="562"/>
      <c r="I14" s="562"/>
      <c r="J14" s="562"/>
      <c r="K14" s="562"/>
      <c r="L14" s="562"/>
      <c r="M14" s="562"/>
      <c r="N14" s="562"/>
      <c r="O14" s="562"/>
      <c r="P14" s="562"/>
      <c r="Q14" s="563"/>
      <c r="R14" s="534" t="s">
        <v>401</v>
      </c>
      <c r="S14" s="535"/>
      <c r="T14" s="535"/>
      <c r="U14" s="535"/>
      <c r="V14" s="535"/>
      <c r="W14" s="535"/>
      <c r="X14" s="535"/>
      <c r="Y14" s="536"/>
      <c r="Z14" s="546" t="s">
        <v>401</v>
      </c>
      <c r="AA14" s="546"/>
      <c r="AB14" s="546"/>
      <c r="AC14" s="546"/>
      <c r="AD14" s="554" t="s">
        <v>401</v>
      </c>
      <c r="AE14" s="554"/>
      <c r="AF14" s="554"/>
      <c r="AG14" s="554"/>
      <c r="AH14" s="554"/>
      <c r="AI14" s="554"/>
      <c r="AJ14" s="554"/>
      <c r="AK14" s="554"/>
      <c r="AL14" s="541" t="s">
        <v>401</v>
      </c>
      <c r="AM14" s="556"/>
      <c r="AN14" s="556"/>
      <c r="AO14" s="557"/>
      <c r="AP14" s="561" t="s">
        <v>307</v>
      </c>
      <c r="AQ14" s="562"/>
      <c r="AR14" s="562"/>
      <c r="AS14" s="562"/>
      <c r="AT14" s="562"/>
      <c r="AU14" s="562"/>
      <c r="AV14" s="562"/>
      <c r="AW14" s="562"/>
      <c r="AX14" s="562"/>
      <c r="AY14" s="562"/>
      <c r="AZ14" s="562"/>
      <c r="BA14" s="562"/>
      <c r="BB14" s="562"/>
      <c r="BC14" s="562"/>
      <c r="BD14" s="562"/>
      <c r="BE14" s="562"/>
      <c r="BF14" s="563"/>
      <c r="BG14" s="534">
        <v>77899</v>
      </c>
      <c r="BH14" s="535"/>
      <c r="BI14" s="535"/>
      <c r="BJ14" s="535"/>
      <c r="BK14" s="535"/>
      <c r="BL14" s="535"/>
      <c r="BM14" s="535"/>
      <c r="BN14" s="536"/>
      <c r="BO14" s="546">
        <v>2.1</v>
      </c>
      <c r="BP14" s="546"/>
      <c r="BQ14" s="546"/>
      <c r="BR14" s="546"/>
      <c r="BS14" s="554" t="s">
        <v>401</v>
      </c>
      <c r="BT14" s="554"/>
      <c r="BU14" s="554"/>
      <c r="BV14" s="554"/>
      <c r="BW14" s="554"/>
      <c r="BX14" s="554"/>
      <c r="BY14" s="554"/>
      <c r="BZ14" s="554"/>
      <c r="CA14" s="554"/>
      <c r="CB14" s="555"/>
      <c r="CD14" s="531" t="s">
        <v>308</v>
      </c>
      <c r="CE14" s="532"/>
      <c r="CF14" s="532"/>
      <c r="CG14" s="532"/>
      <c r="CH14" s="532"/>
      <c r="CI14" s="532"/>
      <c r="CJ14" s="532"/>
      <c r="CK14" s="532"/>
      <c r="CL14" s="532"/>
      <c r="CM14" s="532"/>
      <c r="CN14" s="532"/>
      <c r="CO14" s="532"/>
      <c r="CP14" s="532"/>
      <c r="CQ14" s="533"/>
      <c r="CR14" s="534">
        <v>436549</v>
      </c>
      <c r="CS14" s="535"/>
      <c r="CT14" s="535"/>
      <c r="CU14" s="535"/>
      <c r="CV14" s="535"/>
      <c r="CW14" s="535"/>
      <c r="CX14" s="535"/>
      <c r="CY14" s="536"/>
      <c r="CZ14" s="546">
        <v>2.9</v>
      </c>
      <c r="DA14" s="546"/>
      <c r="DB14" s="546"/>
      <c r="DC14" s="546"/>
      <c r="DD14" s="540">
        <v>12504</v>
      </c>
      <c r="DE14" s="535"/>
      <c r="DF14" s="535"/>
      <c r="DG14" s="535"/>
      <c r="DH14" s="535"/>
      <c r="DI14" s="535"/>
      <c r="DJ14" s="535"/>
      <c r="DK14" s="535"/>
      <c r="DL14" s="535"/>
      <c r="DM14" s="535"/>
      <c r="DN14" s="535"/>
      <c r="DO14" s="535"/>
      <c r="DP14" s="536"/>
      <c r="DQ14" s="540">
        <v>427313</v>
      </c>
      <c r="DR14" s="535"/>
      <c r="DS14" s="535"/>
      <c r="DT14" s="535"/>
      <c r="DU14" s="535"/>
      <c r="DV14" s="535"/>
      <c r="DW14" s="535"/>
      <c r="DX14" s="535"/>
      <c r="DY14" s="535"/>
      <c r="DZ14" s="535"/>
      <c r="EA14" s="535"/>
      <c r="EB14" s="535"/>
      <c r="EC14" s="553"/>
    </row>
    <row r="15" spans="2:143" ht="11.25" customHeight="1" x14ac:dyDescent="0.15">
      <c r="B15" s="561" t="s">
        <v>309</v>
      </c>
      <c r="C15" s="562"/>
      <c r="D15" s="562"/>
      <c r="E15" s="562"/>
      <c r="F15" s="562"/>
      <c r="G15" s="562"/>
      <c r="H15" s="562"/>
      <c r="I15" s="562"/>
      <c r="J15" s="562"/>
      <c r="K15" s="562"/>
      <c r="L15" s="562"/>
      <c r="M15" s="562"/>
      <c r="N15" s="562"/>
      <c r="O15" s="562"/>
      <c r="P15" s="562"/>
      <c r="Q15" s="563"/>
      <c r="R15" s="534">
        <v>41500</v>
      </c>
      <c r="S15" s="535"/>
      <c r="T15" s="535"/>
      <c r="U15" s="535"/>
      <c r="V15" s="535"/>
      <c r="W15" s="535"/>
      <c r="X15" s="535"/>
      <c r="Y15" s="536"/>
      <c r="Z15" s="546">
        <v>0.3</v>
      </c>
      <c r="AA15" s="546"/>
      <c r="AB15" s="546"/>
      <c r="AC15" s="546"/>
      <c r="AD15" s="554">
        <v>41500</v>
      </c>
      <c r="AE15" s="554"/>
      <c r="AF15" s="554"/>
      <c r="AG15" s="554"/>
      <c r="AH15" s="554"/>
      <c r="AI15" s="554"/>
      <c r="AJ15" s="554"/>
      <c r="AK15" s="554"/>
      <c r="AL15" s="541">
        <v>0.5</v>
      </c>
      <c r="AM15" s="556"/>
      <c r="AN15" s="556"/>
      <c r="AO15" s="557"/>
      <c r="AP15" s="561" t="s">
        <v>310</v>
      </c>
      <c r="AQ15" s="562"/>
      <c r="AR15" s="562"/>
      <c r="AS15" s="562"/>
      <c r="AT15" s="562"/>
      <c r="AU15" s="562"/>
      <c r="AV15" s="562"/>
      <c r="AW15" s="562"/>
      <c r="AX15" s="562"/>
      <c r="AY15" s="562"/>
      <c r="AZ15" s="562"/>
      <c r="BA15" s="562"/>
      <c r="BB15" s="562"/>
      <c r="BC15" s="562"/>
      <c r="BD15" s="562"/>
      <c r="BE15" s="562"/>
      <c r="BF15" s="563"/>
      <c r="BG15" s="534">
        <v>179437</v>
      </c>
      <c r="BH15" s="535"/>
      <c r="BI15" s="535"/>
      <c r="BJ15" s="535"/>
      <c r="BK15" s="535"/>
      <c r="BL15" s="535"/>
      <c r="BM15" s="535"/>
      <c r="BN15" s="536"/>
      <c r="BO15" s="546">
        <v>4.8</v>
      </c>
      <c r="BP15" s="546"/>
      <c r="BQ15" s="546"/>
      <c r="BR15" s="546"/>
      <c r="BS15" s="554" t="s">
        <v>401</v>
      </c>
      <c r="BT15" s="554"/>
      <c r="BU15" s="554"/>
      <c r="BV15" s="554"/>
      <c r="BW15" s="554"/>
      <c r="BX15" s="554"/>
      <c r="BY15" s="554"/>
      <c r="BZ15" s="554"/>
      <c r="CA15" s="554"/>
      <c r="CB15" s="555"/>
      <c r="CD15" s="531" t="s">
        <v>311</v>
      </c>
      <c r="CE15" s="532"/>
      <c r="CF15" s="532"/>
      <c r="CG15" s="532"/>
      <c r="CH15" s="532"/>
      <c r="CI15" s="532"/>
      <c r="CJ15" s="532"/>
      <c r="CK15" s="532"/>
      <c r="CL15" s="532"/>
      <c r="CM15" s="532"/>
      <c r="CN15" s="532"/>
      <c r="CO15" s="532"/>
      <c r="CP15" s="532"/>
      <c r="CQ15" s="533"/>
      <c r="CR15" s="534">
        <v>1992557</v>
      </c>
      <c r="CS15" s="535"/>
      <c r="CT15" s="535"/>
      <c r="CU15" s="535"/>
      <c r="CV15" s="535"/>
      <c r="CW15" s="535"/>
      <c r="CX15" s="535"/>
      <c r="CY15" s="536"/>
      <c r="CZ15" s="546">
        <v>13.1</v>
      </c>
      <c r="DA15" s="546"/>
      <c r="DB15" s="546"/>
      <c r="DC15" s="546"/>
      <c r="DD15" s="540">
        <v>820339</v>
      </c>
      <c r="DE15" s="535"/>
      <c r="DF15" s="535"/>
      <c r="DG15" s="535"/>
      <c r="DH15" s="535"/>
      <c r="DI15" s="535"/>
      <c r="DJ15" s="535"/>
      <c r="DK15" s="535"/>
      <c r="DL15" s="535"/>
      <c r="DM15" s="535"/>
      <c r="DN15" s="535"/>
      <c r="DO15" s="535"/>
      <c r="DP15" s="536"/>
      <c r="DQ15" s="540">
        <v>1443913</v>
      </c>
      <c r="DR15" s="535"/>
      <c r="DS15" s="535"/>
      <c r="DT15" s="535"/>
      <c r="DU15" s="535"/>
      <c r="DV15" s="535"/>
      <c r="DW15" s="535"/>
      <c r="DX15" s="535"/>
      <c r="DY15" s="535"/>
      <c r="DZ15" s="535"/>
      <c r="EA15" s="535"/>
      <c r="EB15" s="535"/>
      <c r="EC15" s="553"/>
    </row>
    <row r="16" spans="2:143" ht="11.25" customHeight="1" x14ac:dyDescent="0.15">
      <c r="B16" s="585" t="s">
        <v>312</v>
      </c>
      <c r="C16" s="586"/>
      <c r="D16" s="586"/>
      <c r="E16" s="586"/>
      <c r="F16" s="586"/>
      <c r="G16" s="586"/>
      <c r="H16" s="586"/>
      <c r="I16" s="586"/>
      <c r="J16" s="586"/>
      <c r="K16" s="586"/>
      <c r="L16" s="586"/>
      <c r="M16" s="586"/>
      <c r="N16" s="586"/>
      <c r="O16" s="586"/>
      <c r="P16" s="586"/>
      <c r="Q16" s="587"/>
      <c r="R16" s="534">
        <v>17459</v>
      </c>
      <c r="S16" s="535"/>
      <c r="T16" s="535"/>
      <c r="U16" s="535"/>
      <c r="V16" s="535"/>
      <c r="W16" s="535"/>
      <c r="X16" s="535"/>
      <c r="Y16" s="536"/>
      <c r="Z16" s="546">
        <v>0.1</v>
      </c>
      <c r="AA16" s="546"/>
      <c r="AB16" s="546"/>
      <c r="AC16" s="546"/>
      <c r="AD16" s="554">
        <v>17459</v>
      </c>
      <c r="AE16" s="554"/>
      <c r="AF16" s="554"/>
      <c r="AG16" s="554"/>
      <c r="AH16" s="554"/>
      <c r="AI16" s="554"/>
      <c r="AJ16" s="554"/>
      <c r="AK16" s="554"/>
      <c r="AL16" s="541">
        <v>0.2</v>
      </c>
      <c r="AM16" s="556"/>
      <c r="AN16" s="556"/>
      <c r="AO16" s="557"/>
      <c r="AP16" s="561" t="s">
        <v>402</v>
      </c>
      <c r="AQ16" s="562"/>
      <c r="AR16" s="562"/>
      <c r="AS16" s="562"/>
      <c r="AT16" s="562"/>
      <c r="AU16" s="562"/>
      <c r="AV16" s="562"/>
      <c r="AW16" s="562"/>
      <c r="AX16" s="562"/>
      <c r="AY16" s="562"/>
      <c r="AZ16" s="562"/>
      <c r="BA16" s="562"/>
      <c r="BB16" s="562"/>
      <c r="BC16" s="562"/>
      <c r="BD16" s="562"/>
      <c r="BE16" s="562"/>
      <c r="BF16" s="563"/>
      <c r="BG16" s="534">
        <v>66797</v>
      </c>
      <c r="BH16" s="535"/>
      <c r="BI16" s="535"/>
      <c r="BJ16" s="535"/>
      <c r="BK16" s="535"/>
      <c r="BL16" s="535"/>
      <c r="BM16" s="535"/>
      <c r="BN16" s="536"/>
      <c r="BO16" s="546">
        <v>1.8</v>
      </c>
      <c r="BP16" s="546"/>
      <c r="BQ16" s="546"/>
      <c r="BR16" s="546"/>
      <c r="BS16" s="554" t="s">
        <v>403</v>
      </c>
      <c r="BT16" s="554"/>
      <c r="BU16" s="554"/>
      <c r="BV16" s="554"/>
      <c r="BW16" s="554"/>
      <c r="BX16" s="554"/>
      <c r="BY16" s="554"/>
      <c r="BZ16" s="554"/>
      <c r="CA16" s="554"/>
      <c r="CB16" s="555"/>
      <c r="CD16" s="531" t="s">
        <v>313</v>
      </c>
      <c r="CE16" s="532"/>
      <c r="CF16" s="532"/>
      <c r="CG16" s="532"/>
      <c r="CH16" s="532"/>
      <c r="CI16" s="532"/>
      <c r="CJ16" s="532"/>
      <c r="CK16" s="532"/>
      <c r="CL16" s="532"/>
      <c r="CM16" s="532"/>
      <c r="CN16" s="532"/>
      <c r="CO16" s="532"/>
      <c r="CP16" s="532"/>
      <c r="CQ16" s="533"/>
      <c r="CR16" s="534">
        <v>37410</v>
      </c>
      <c r="CS16" s="535"/>
      <c r="CT16" s="535"/>
      <c r="CU16" s="535"/>
      <c r="CV16" s="535"/>
      <c r="CW16" s="535"/>
      <c r="CX16" s="535"/>
      <c r="CY16" s="536"/>
      <c r="CZ16" s="546">
        <v>0.2</v>
      </c>
      <c r="DA16" s="546"/>
      <c r="DB16" s="546"/>
      <c r="DC16" s="546"/>
      <c r="DD16" s="540" t="s">
        <v>403</v>
      </c>
      <c r="DE16" s="535"/>
      <c r="DF16" s="535"/>
      <c r="DG16" s="535"/>
      <c r="DH16" s="535"/>
      <c r="DI16" s="535"/>
      <c r="DJ16" s="535"/>
      <c r="DK16" s="535"/>
      <c r="DL16" s="535"/>
      <c r="DM16" s="535"/>
      <c r="DN16" s="535"/>
      <c r="DO16" s="535"/>
      <c r="DP16" s="536"/>
      <c r="DQ16" s="540">
        <v>29356</v>
      </c>
      <c r="DR16" s="535"/>
      <c r="DS16" s="535"/>
      <c r="DT16" s="535"/>
      <c r="DU16" s="535"/>
      <c r="DV16" s="535"/>
      <c r="DW16" s="535"/>
      <c r="DX16" s="535"/>
      <c r="DY16" s="535"/>
      <c r="DZ16" s="535"/>
      <c r="EA16" s="535"/>
      <c r="EB16" s="535"/>
      <c r="EC16" s="553"/>
    </row>
    <row r="17" spans="2:133" ht="11.25" customHeight="1" x14ac:dyDescent="0.15">
      <c r="B17" s="561" t="s">
        <v>314</v>
      </c>
      <c r="C17" s="562"/>
      <c r="D17" s="562"/>
      <c r="E17" s="562"/>
      <c r="F17" s="562"/>
      <c r="G17" s="562"/>
      <c r="H17" s="562"/>
      <c r="I17" s="562"/>
      <c r="J17" s="562"/>
      <c r="K17" s="562"/>
      <c r="L17" s="562"/>
      <c r="M17" s="562"/>
      <c r="N17" s="562"/>
      <c r="O17" s="562"/>
      <c r="P17" s="562"/>
      <c r="Q17" s="563"/>
      <c r="R17" s="534">
        <v>24041</v>
      </c>
      <c r="S17" s="535"/>
      <c r="T17" s="535"/>
      <c r="U17" s="535"/>
      <c r="V17" s="535"/>
      <c r="W17" s="535"/>
      <c r="X17" s="535"/>
      <c r="Y17" s="536"/>
      <c r="Z17" s="546">
        <v>0.2</v>
      </c>
      <c r="AA17" s="546"/>
      <c r="AB17" s="546"/>
      <c r="AC17" s="546"/>
      <c r="AD17" s="554">
        <v>24041</v>
      </c>
      <c r="AE17" s="554"/>
      <c r="AF17" s="554"/>
      <c r="AG17" s="554"/>
      <c r="AH17" s="554"/>
      <c r="AI17" s="554"/>
      <c r="AJ17" s="554"/>
      <c r="AK17" s="554"/>
      <c r="AL17" s="541">
        <v>0.3</v>
      </c>
      <c r="AM17" s="556"/>
      <c r="AN17" s="556"/>
      <c r="AO17" s="557"/>
      <c r="AP17" s="561" t="s">
        <v>315</v>
      </c>
      <c r="AQ17" s="562"/>
      <c r="AR17" s="562"/>
      <c r="AS17" s="562"/>
      <c r="AT17" s="562"/>
      <c r="AU17" s="562"/>
      <c r="AV17" s="562"/>
      <c r="AW17" s="562"/>
      <c r="AX17" s="562"/>
      <c r="AY17" s="562"/>
      <c r="AZ17" s="562"/>
      <c r="BA17" s="562"/>
      <c r="BB17" s="562"/>
      <c r="BC17" s="562"/>
      <c r="BD17" s="562"/>
      <c r="BE17" s="562"/>
      <c r="BF17" s="563"/>
      <c r="BG17" s="534" t="s">
        <v>404</v>
      </c>
      <c r="BH17" s="535"/>
      <c r="BI17" s="535"/>
      <c r="BJ17" s="535"/>
      <c r="BK17" s="535"/>
      <c r="BL17" s="535"/>
      <c r="BM17" s="535"/>
      <c r="BN17" s="536"/>
      <c r="BO17" s="546" t="s">
        <v>404</v>
      </c>
      <c r="BP17" s="546"/>
      <c r="BQ17" s="546"/>
      <c r="BR17" s="546"/>
      <c r="BS17" s="554" t="s">
        <v>404</v>
      </c>
      <c r="BT17" s="554"/>
      <c r="BU17" s="554"/>
      <c r="BV17" s="554"/>
      <c r="BW17" s="554"/>
      <c r="BX17" s="554"/>
      <c r="BY17" s="554"/>
      <c r="BZ17" s="554"/>
      <c r="CA17" s="554"/>
      <c r="CB17" s="555"/>
      <c r="CD17" s="531" t="s">
        <v>316</v>
      </c>
      <c r="CE17" s="532"/>
      <c r="CF17" s="532"/>
      <c r="CG17" s="532"/>
      <c r="CH17" s="532"/>
      <c r="CI17" s="532"/>
      <c r="CJ17" s="532"/>
      <c r="CK17" s="532"/>
      <c r="CL17" s="532"/>
      <c r="CM17" s="532"/>
      <c r="CN17" s="532"/>
      <c r="CO17" s="532"/>
      <c r="CP17" s="532"/>
      <c r="CQ17" s="533"/>
      <c r="CR17" s="534">
        <v>1943845</v>
      </c>
      <c r="CS17" s="535"/>
      <c r="CT17" s="535"/>
      <c r="CU17" s="535"/>
      <c r="CV17" s="535"/>
      <c r="CW17" s="535"/>
      <c r="CX17" s="535"/>
      <c r="CY17" s="536"/>
      <c r="CZ17" s="546">
        <v>12.8</v>
      </c>
      <c r="DA17" s="546"/>
      <c r="DB17" s="546"/>
      <c r="DC17" s="546"/>
      <c r="DD17" s="540" t="s">
        <v>404</v>
      </c>
      <c r="DE17" s="535"/>
      <c r="DF17" s="535"/>
      <c r="DG17" s="535"/>
      <c r="DH17" s="535"/>
      <c r="DI17" s="535"/>
      <c r="DJ17" s="535"/>
      <c r="DK17" s="535"/>
      <c r="DL17" s="535"/>
      <c r="DM17" s="535"/>
      <c r="DN17" s="535"/>
      <c r="DO17" s="535"/>
      <c r="DP17" s="536"/>
      <c r="DQ17" s="540">
        <v>1830247</v>
      </c>
      <c r="DR17" s="535"/>
      <c r="DS17" s="535"/>
      <c r="DT17" s="535"/>
      <c r="DU17" s="535"/>
      <c r="DV17" s="535"/>
      <c r="DW17" s="535"/>
      <c r="DX17" s="535"/>
      <c r="DY17" s="535"/>
      <c r="DZ17" s="535"/>
      <c r="EA17" s="535"/>
      <c r="EB17" s="535"/>
      <c r="EC17" s="553"/>
    </row>
    <row r="18" spans="2:133" ht="11.25" customHeight="1" x14ac:dyDescent="0.15">
      <c r="B18" s="561" t="s">
        <v>317</v>
      </c>
      <c r="C18" s="562"/>
      <c r="D18" s="562"/>
      <c r="E18" s="562"/>
      <c r="F18" s="562"/>
      <c r="G18" s="562"/>
      <c r="H18" s="562"/>
      <c r="I18" s="562"/>
      <c r="J18" s="562"/>
      <c r="K18" s="562"/>
      <c r="L18" s="562"/>
      <c r="M18" s="562"/>
      <c r="N18" s="562"/>
      <c r="O18" s="562"/>
      <c r="P18" s="562"/>
      <c r="Q18" s="563"/>
      <c r="R18" s="534">
        <v>5115254</v>
      </c>
      <c r="S18" s="535"/>
      <c r="T18" s="535"/>
      <c r="U18" s="535"/>
      <c r="V18" s="535"/>
      <c r="W18" s="535"/>
      <c r="X18" s="535"/>
      <c r="Y18" s="536"/>
      <c r="Z18" s="546">
        <v>32</v>
      </c>
      <c r="AA18" s="546"/>
      <c r="AB18" s="546"/>
      <c r="AC18" s="546"/>
      <c r="AD18" s="554">
        <v>4481171</v>
      </c>
      <c r="AE18" s="554"/>
      <c r="AF18" s="554"/>
      <c r="AG18" s="554"/>
      <c r="AH18" s="554"/>
      <c r="AI18" s="554"/>
      <c r="AJ18" s="554"/>
      <c r="AK18" s="554"/>
      <c r="AL18" s="541">
        <v>50.5</v>
      </c>
      <c r="AM18" s="556"/>
      <c r="AN18" s="556"/>
      <c r="AO18" s="557"/>
      <c r="AP18" s="561" t="s">
        <v>318</v>
      </c>
      <c r="AQ18" s="562"/>
      <c r="AR18" s="562"/>
      <c r="AS18" s="562"/>
      <c r="AT18" s="562"/>
      <c r="AU18" s="562"/>
      <c r="AV18" s="562"/>
      <c r="AW18" s="562"/>
      <c r="AX18" s="562"/>
      <c r="AY18" s="562"/>
      <c r="AZ18" s="562"/>
      <c r="BA18" s="562"/>
      <c r="BB18" s="562"/>
      <c r="BC18" s="562"/>
      <c r="BD18" s="562"/>
      <c r="BE18" s="562"/>
      <c r="BF18" s="563"/>
      <c r="BG18" s="534" t="s">
        <v>404</v>
      </c>
      <c r="BH18" s="535"/>
      <c r="BI18" s="535"/>
      <c r="BJ18" s="535"/>
      <c r="BK18" s="535"/>
      <c r="BL18" s="535"/>
      <c r="BM18" s="535"/>
      <c r="BN18" s="536"/>
      <c r="BO18" s="546" t="s">
        <v>404</v>
      </c>
      <c r="BP18" s="546"/>
      <c r="BQ18" s="546"/>
      <c r="BR18" s="546"/>
      <c r="BS18" s="554" t="s">
        <v>404</v>
      </c>
      <c r="BT18" s="554"/>
      <c r="BU18" s="554"/>
      <c r="BV18" s="554"/>
      <c r="BW18" s="554"/>
      <c r="BX18" s="554"/>
      <c r="BY18" s="554"/>
      <c r="BZ18" s="554"/>
      <c r="CA18" s="554"/>
      <c r="CB18" s="555"/>
      <c r="CD18" s="531" t="s">
        <v>319</v>
      </c>
      <c r="CE18" s="532"/>
      <c r="CF18" s="532"/>
      <c r="CG18" s="532"/>
      <c r="CH18" s="532"/>
      <c r="CI18" s="532"/>
      <c r="CJ18" s="532"/>
      <c r="CK18" s="532"/>
      <c r="CL18" s="532"/>
      <c r="CM18" s="532"/>
      <c r="CN18" s="532"/>
      <c r="CO18" s="532"/>
      <c r="CP18" s="532"/>
      <c r="CQ18" s="533"/>
      <c r="CR18" s="534" t="s">
        <v>404</v>
      </c>
      <c r="CS18" s="535"/>
      <c r="CT18" s="535"/>
      <c r="CU18" s="535"/>
      <c r="CV18" s="535"/>
      <c r="CW18" s="535"/>
      <c r="CX18" s="535"/>
      <c r="CY18" s="536"/>
      <c r="CZ18" s="546" t="s">
        <v>404</v>
      </c>
      <c r="DA18" s="546"/>
      <c r="DB18" s="546"/>
      <c r="DC18" s="546"/>
      <c r="DD18" s="540" t="s">
        <v>404</v>
      </c>
      <c r="DE18" s="535"/>
      <c r="DF18" s="535"/>
      <c r="DG18" s="535"/>
      <c r="DH18" s="535"/>
      <c r="DI18" s="535"/>
      <c r="DJ18" s="535"/>
      <c r="DK18" s="535"/>
      <c r="DL18" s="535"/>
      <c r="DM18" s="535"/>
      <c r="DN18" s="535"/>
      <c r="DO18" s="535"/>
      <c r="DP18" s="536"/>
      <c r="DQ18" s="540" t="s">
        <v>404</v>
      </c>
      <c r="DR18" s="535"/>
      <c r="DS18" s="535"/>
      <c r="DT18" s="535"/>
      <c r="DU18" s="535"/>
      <c r="DV18" s="535"/>
      <c r="DW18" s="535"/>
      <c r="DX18" s="535"/>
      <c r="DY18" s="535"/>
      <c r="DZ18" s="535"/>
      <c r="EA18" s="535"/>
      <c r="EB18" s="535"/>
      <c r="EC18" s="553"/>
    </row>
    <row r="19" spans="2:133" ht="11.25" customHeight="1" x14ac:dyDescent="0.15">
      <c r="B19" s="561" t="s">
        <v>320</v>
      </c>
      <c r="C19" s="562"/>
      <c r="D19" s="562"/>
      <c r="E19" s="562"/>
      <c r="F19" s="562"/>
      <c r="G19" s="562"/>
      <c r="H19" s="562"/>
      <c r="I19" s="562"/>
      <c r="J19" s="562"/>
      <c r="K19" s="562"/>
      <c r="L19" s="562"/>
      <c r="M19" s="562"/>
      <c r="N19" s="562"/>
      <c r="O19" s="562"/>
      <c r="P19" s="562"/>
      <c r="Q19" s="563"/>
      <c r="R19" s="534">
        <v>4481171</v>
      </c>
      <c r="S19" s="535"/>
      <c r="T19" s="535"/>
      <c r="U19" s="535"/>
      <c r="V19" s="535"/>
      <c r="W19" s="535"/>
      <c r="X19" s="535"/>
      <c r="Y19" s="536"/>
      <c r="Z19" s="546">
        <v>28</v>
      </c>
      <c r="AA19" s="546"/>
      <c r="AB19" s="546"/>
      <c r="AC19" s="546"/>
      <c r="AD19" s="554">
        <v>4481171</v>
      </c>
      <c r="AE19" s="554"/>
      <c r="AF19" s="554"/>
      <c r="AG19" s="554"/>
      <c r="AH19" s="554"/>
      <c r="AI19" s="554"/>
      <c r="AJ19" s="554"/>
      <c r="AK19" s="554"/>
      <c r="AL19" s="541">
        <v>50.5</v>
      </c>
      <c r="AM19" s="556"/>
      <c r="AN19" s="556"/>
      <c r="AO19" s="557"/>
      <c r="AP19" s="561" t="s">
        <v>321</v>
      </c>
      <c r="AQ19" s="562"/>
      <c r="AR19" s="562"/>
      <c r="AS19" s="562"/>
      <c r="AT19" s="562"/>
      <c r="AU19" s="562"/>
      <c r="AV19" s="562"/>
      <c r="AW19" s="562"/>
      <c r="AX19" s="562"/>
      <c r="AY19" s="562"/>
      <c r="AZ19" s="562"/>
      <c r="BA19" s="562"/>
      <c r="BB19" s="562"/>
      <c r="BC19" s="562"/>
      <c r="BD19" s="562"/>
      <c r="BE19" s="562"/>
      <c r="BF19" s="563"/>
      <c r="BG19" s="534">
        <v>8094</v>
      </c>
      <c r="BH19" s="535"/>
      <c r="BI19" s="535"/>
      <c r="BJ19" s="535"/>
      <c r="BK19" s="535"/>
      <c r="BL19" s="535"/>
      <c r="BM19" s="535"/>
      <c r="BN19" s="536"/>
      <c r="BO19" s="546">
        <v>0.2</v>
      </c>
      <c r="BP19" s="546"/>
      <c r="BQ19" s="546"/>
      <c r="BR19" s="546"/>
      <c r="BS19" s="554" t="s">
        <v>404</v>
      </c>
      <c r="BT19" s="554"/>
      <c r="BU19" s="554"/>
      <c r="BV19" s="554"/>
      <c r="BW19" s="554"/>
      <c r="BX19" s="554"/>
      <c r="BY19" s="554"/>
      <c r="BZ19" s="554"/>
      <c r="CA19" s="554"/>
      <c r="CB19" s="555"/>
      <c r="CD19" s="531" t="s">
        <v>322</v>
      </c>
      <c r="CE19" s="532"/>
      <c r="CF19" s="532"/>
      <c r="CG19" s="532"/>
      <c r="CH19" s="532"/>
      <c r="CI19" s="532"/>
      <c r="CJ19" s="532"/>
      <c r="CK19" s="532"/>
      <c r="CL19" s="532"/>
      <c r="CM19" s="532"/>
      <c r="CN19" s="532"/>
      <c r="CO19" s="532"/>
      <c r="CP19" s="532"/>
      <c r="CQ19" s="533"/>
      <c r="CR19" s="534" t="s">
        <v>404</v>
      </c>
      <c r="CS19" s="535"/>
      <c r="CT19" s="535"/>
      <c r="CU19" s="535"/>
      <c r="CV19" s="535"/>
      <c r="CW19" s="535"/>
      <c r="CX19" s="535"/>
      <c r="CY19" s="536"/>
      <c r="CZ19" s="546" t="s">
        <v>404</v>
      </c>
      <c r="DA19" s="546"/>
      <c r="DB19" s="546"/>
      <c r="DC19" s="546"/>
      <c r="DD19" s="540" t="s">
        <v>404</v>
      </c>
      <c r="DE19" s="535"/>
      <c r="DF19" s="535"/>
      <c r="DG19" s="535"/>
      <c r="DH19" s="535"/>
      <c r="DI19" s="535"/>
      <c r="DJ19" s="535"/>
      <c r="DK19" s="535"/>
      <c r="DL19" s="535"/>
      <c r="DM19" s="535"/>
      <c r="DN19" s="535"/>
      <c r="DO19" s="535"/>
      <c r="DP19" s="536"/>
      <c r="DQ19" s="540" t="s">
        <v>404</v>
      </c>
      <c r="DR19" s="535"/>
      <c r="DS19" s="535"/>
      <c r="DT19" s="535"/>
      <c r="DU19" s="535"/>
      <c r="DV19" s="535"/>
      <c r="DW19" s="535"/>
      <c r="DX19" s="535"/>
      <c r="DY19" s="535"/>
      <c r="DZ19" s="535"/>
      <c r="EA19" s="535"/>
      <c r="EB19" s="535"/>
      <c r="EC19" s="553"/>
    </row>
    <row r="20" spans="2:133" ht="11.25" customHeight="1" x14ac:dyDescent="0.15">
      <c r="B20" s="561" t="s">
        <v>323</v>
      </c>
      <c r="C20" s="562"/>
      <c r="D20" s="562"/>
      <c r="E20" s="562"/>
      <c r="F20" s="562"/>
      <c r="G20" s="562"/>
      <c r="H20" s="562"/>
      <c r="I20" s="562"/>
      <c r="J20" s="562"/>
      <c r="K20" s="562"/>
      <c r="L20" s="562"/>
      <c r="M20" s="562"/>
      <c r="N20" s="562"/>
      <c r="O20" s="562"/>
      <c r="P20" s="562"/>
      <c r="Q20" s="563"/>
      <c r="R20" s="534">
        <v>633870</v>
      </c>
      <c r="S20" s="535"/>
      <c r="T20" s="535"/>
      <c r="U20" s="535"/>
      <c r="V20" s="535"/>
      <c r="W20" s="535"/>
      <c r="X20" s="535"/>
      <c r="Y20" s="536"/>
      <c r="Z20" s="546">
        <v>4</v>
      </c>
      <c r="AA20" s="546"/>
      <c r="AB20" s="546"/>
      <c r="AC20" s="546"/>
      <c r="AD20" s="554" t="s">
        <v>404</v>
      </c>
      <c r="AE20" s="554"/>
      <c r="AF20" s="554"/>
      <c r="AG20" s="554"/>
      <c r="AH20" s="554"/>
      <c r="AI20" s="554"/>
      <c r="AJ20" s="554"/>
      <c r="AK20" s="554"/>
      <c r="AL20" s="541" t="s">
        <v>404</v>
      </c>
      <c r="AM20" s="556"/>
      <c r="AN20" s="556"/>
      <c r="AO20" s="557"/>
      <c r="AP20" s="561" t="s">
        <v>324</v>
      </c>
      <c r="AQ20" s="562"/>
      <c r="AR20" s="562"/>
      <c r="AS20" s="562"/>
      <c r="AT20" s="562"/>
      <c r="AU20" s="562"/>
      <c r="AV20" s="562"/>
      <c r="AW20" s="562"/>
      <c r="AX20" s="562"/>
      <c r="AY20" s="562"/>
      <c r="AZ20" s="562"/>
      <c r="BA20" s="562"/>
      <c r="BB20" s="562"/>
      <c r="BC20" s="562"/>
      <c r="BD20" s="562"/>
      <c r="BE20" s="562"/>
      <c r="BF20" s="563"/>
      <c r="BG20" s="534">
        <v>8094</v>
      </c>
      <c r="BH20" s="535"/>
      <c r="BI20" s="535"/>
      <c r="BJ20" s="535"/>
      <c r="BK20" s="535"/>
      <c r="BL20" s="535"/>
      <c r="BM20" s="535"/>
      <c r="BN20" s="536"/>
      <c r="BO20" s="546">
        <v>0.2</v>
      </c>
      <c r="BP20" s="546"/>
      <c r="BQ20" s="546"/>
      <c r="BR20" s="546"/>
      <c r="BS20" s="554" t="s">
        <v>404</v>
      </c>
      <c r="BT20" s="554"/>
      <c r="BU20" s="554"/>
      <c r="BV20" s="554"/>
      <c r="BW20" s="554"/>
      <c r="BX20" s="554"/>
      <c r="BY20" s="554"/>
      <c r="BZ20" s="554"/>
      <c r="CA20" s="554"/>
      <c r="CB20" s="555"/>
      <c r="CD20" s="531" t="s">
        <v>325</v>
      </c>
      <c r="CE20" s="532"/>
      <c r="CF20" s="532"/>
      <c r="CG20" s="532"/>
      <c r="CH20" s="532"/>
      <c r="CI20" s="532"/>
      <c r="CJ20" s="532"/>
      <c r="CK20" s="532"/>
      <c r="CL20" s="532"/>
      <c r="CM20" s="532"/>
      <c r="CN20" s="532"/>
      <c r="CO20" s="532"/>
      <c r="CP20" s="532"/>
      <c r="CQ20" s="533"/>
      <c r="CR20" s="534">
        <v>15200285</v>
      </c>
      <c r="CS20" s="535"/>
      <c r="CT20" s="535"/>
      <c r="CU20" s="535"/>
      <c r="CV20" s="535"/>
      <c r="CW20" s="535"/>
      <c r="CX20" s="535"/>
      <c r="CY20" s="536"/>
      <c r="CZ20" s="546">
        <v>100</v>
      </c>
      <c r="DA20" s="546"/>
      <c r="DB20" s="546"/>
      <c r="DC20" s="546"/>
      <c r="DD20" s="540">
        <v>1814217</v>
      </c>
      <c r="DE20" s="535"/>
      <c r="DF20" s="535"/>
      <c r="DG20" s="535"/>
      <c r="DH20" s="535"/>
      <c r="DI20" s="535"/>
      <c r="DJ20" s="535"/>
      <c r="DK20" s="535"/>
      <c r="DL20" s="535"/>
      <c r="DM20" s="535"/>
      <c r="DN20" s="535"/>
      <c r="DO20" s="535"/>
      <c r="DP20" s="536"/>
      <c r="DQ20" s="540">
        <v>10948644</v>
      </c>
      <c r="DR20" s="535"/>
      <c r="DS20" s="535"/>
      <c r="DT20" s="535"/>
      <c r="DU20" s="535"/>
      <c r="DV20" s="535"/>
      <c r="DW20" s="535"/>
      <c r="DX20" s="535"/>
      <c r="DY20" s="535"/>
      <c r="DZ20" s="535"/>
      <c r="EA20" s="535"/>
      <c r="EB20" s="535"/>
      <c r="EC20" s="553"/>
    </row>
    <row r="21" spans="2:133" ht="11.25" customHeight="1" x14ac:dyDescent="0.15">
      <c r="B21" s="561" t="s">
        <v>405</v>
      </c>
      <c r="C21" s="562"/>
      <c r="D21" s="562"/>
      <c r="E21" s="562"/>
      <c r="F21" s="562"/>
      <c r="G21" s="562"/>
      <c r="H21" s="562"/>
      <c r="I21" s="562"/>
      <c r="J21" s="562"/>
      <c r="K21" s="562"/>
      <c r="L21" s="562"/>
      <c r="M21" s="562"/>
      <c r="N21" s="562"/>
      <c r="O21" s="562"/>
      <c r="P21" s="562"/>
      <c r="Q21" s="563"/>
      <c r="R21" s="534">
        <v>213</v>
      </c>
      <c r="S21" s="535"/>
      <c r="T21" s="535"/>
      <c r="U21" s="535"/>
      <c r="V21" s="535"/>
      <c r="W21" s="535"/>
      <c r="X21" s="535"/>
      <c r="Y21" s="536"/>
      <c r="Z21" s="546">
        <v>0</v>
      </c>
      <c r="AA21" s="546"/>
      <c r="AB21" s="546"/>
      <c r="AC21" s="546"/>
      <c r="AD21" s="554" t="s">
        <v>404</v>
      </c>
      <c r="AE21" s="554"/>
      <c r="AF21" s="554"/>
      <c r="AG21" s="554"/>
      <c r="AH21" s="554"/>
      <c r="AI21" s="554"/>
      <c r="AJ21" s="554"/>
      <c r="AK21" s="554"/>
      <c r="AL21" s="541" t="s">
        <v>404</v>
      </c>
      <c r="AM21" s="556"/>
      <c r="AN21" s="556"/>
      <c r="AO21" s="557"/>
      <c r="AP21" s="558" t="s">
        <v>326</v>
      </c>
      <c r="AQ21" s="559"/>
      <c r="AR21" s="559"/>
      <c r="AS21" s="559"/>
      <c r="AT21" s="559"/>
      <c r="AU21" s="559"/>
      <c r="AV21" s="559"/>
      <c r="AW21" s="559"/>
      <c r="AX21" s="559"/>
      <c r="AY21" s="559"/>
      <c r="AZ21" s="559"/>
      <c r="BA21" s="559"/>
      <c r="BB21" s="559"/>
      <c r="BC21" s="559"/>
      <c r="BD21" s="559"/>
      <c r="BE21" s="559"/>
      <c r="BF21" s="560"/>
      <c r="BG21" s="534">
        <v>8094</v>
      </c>
      <c r="BH21" s="535"/>
      <c r="BI21" s="535"/>
      <c r="BJ21" s="535"/>
      <c r="BK21" s="535"/>
      <c r="BL21" s="535"/>
      <c r="BM21" s="535"/>
      <c r="BN21" s="536"/>
      <c r="BO21" s="546">
        <v>0.2</v>
      </c>
      <c r="BP21" s="546"/>
      <c r="BQ21" s="546"/>
      <c r="BR21" s="546"/>
      <c r="BS21" s="554" t="s">
        <v>404</v>
      </c>
      <c r="BT21" s="554"/>
      <c r="BU21" s="554"/>
      <c r="BV21" s="554"/>
      <c r="BW21" s="554"/>
      <c r="BX21" s="554"/>
      <c r="BY21" s="554"/>
      <c r="BZ21" s="554"/>
      <c r="CA21" s="554"/>
      <c r="CB21" s="555"/>
      <c r="CD21" s="573"/>
      <c r="CE21" s="574"/>
      <c r="CF21" s="574"/>
      <c r="CG21" s="574"/>
      <c r="CH21" s="574"/>
      <c r="CI21" s="574"/>
      <c r="CJ21" s="574"/>
      <c r="CK21" s="574"/>
      <c r="CL21" s="574"/>
      <c r="CM21" s="574"/>
      <c r="CN21" s="574"/>
      <c r="CO21" s="574"/>
      <c r="CP21" s="574"/>
      <c r="CQ21" s="575"/>
      <c r="CR21" s="534"/>
      <c r="CS21" s="535"/>
      <c r="CT21" s="535"/>
      <c r="CU21" s="535"/>
      <c r="CV21" s="535"/>
      <c r="CW21" s="535"/>
      <c r="CX21" s="535"/>
      <c r="CY21" s="536"/>
      <c r="CZ21" s="546"/>
      <c r="DA21" s="546"/>
      <c r="DB21" s="546"/>
      <c r="DC21" s="546"/>
      <c r="DD21" s="540"/>
      <c r="DE21" s="535"/>
      <c r="DF21" s="535"/>
      <c r="DG21" s="535"/>
      <c r="DH21" s="535"/>
      <c r="DI21" s="535"/>
      <c r="DJ21" s="535"/>
      <c r="DK21" s="535"/>
      <c r="DL21" s="535"/>
      <c r="DM21" s="535"/>
      <c r="DN21" s="535"/>
      <c r="DO21" s="535"/>
      <c r="DP21" s="536"/>
      <c r="DQ21" s="540"/>
      <c r="DR21" s="535"/>
      <c r="DS21" s="535"/>
      <c r="DT21" s="535"/>
      <c r="DU21" s="535"/>
      <c r="DV21" s="535"/>
      <c r="DW21" s="535"/>
      <c r="DX21" s="535"/>
      <c r="DY21" s="535"/>
      <c r="DZ21" s="535"/>
      <c r="EA21" s="535"/>
      <c r="EB21" s="535"/>
      <c r="EC21" s="553"/>
    </row>
    <row r="22" spans="2:133" ht="11.25" customHeight="1" x14ac:dyDescent="0.15">
      <c r="B22" s="561" t="s">
        <v>327</v>
      </c>
      <c r="C22" s="562"/>
      <c r="D22" s="562"/>
      <c r="E22" s="562"/>
      <c r="F22" s="562"/>
      <c r="G22" s="562"/>
      <c r="H22" s="562"/>
      <c r="I22" s="562"/>
      <c r="J22" s="562"/>
      <c r="K22" s="562"/>
      <c r="L22" s="562"/>
      <c r="M22" s="562"/>
      <c r="N22" s="562"/>
      <c r="O22" s="562"/>
      <c r="P22" s="562"/>
      <c r="Q22" s="563"/>
      <c r="R22" s="534">
        <v>9436966</v>
      </c>
      <c r="S22" s="535"/>
      <c r="T22" s="535"/>
      <c r="U22" s="535"/>
      <c r="V22" s="535"/>
      <c r="W22" s="535"/>
      <c r="X22" s="535"/>
      <c r="Y22" s="536"/>
      <c r="Z22" s="546">
        <v>59</v>
      </c>
      <c r="AA22" s="546"/>
      <c r="AB22" s="546"/>
      <c r="AC22" s="546"/>
      <c r="AD22" s="554">
        <v>8802883</v>
      </c>
      <c r="AE22" s="554"/>
      <c r="AF22" s="554"/>
      <c r="AG22" s="554"/>
      <c r="AH22" s="554"/>
      <c r="AI22" s="554"/>
      <c r="AJ22" s="554"/>
      <c r="AK22" s="554"/>
      <c r="AL22" s="541">
        <v>99.2</v>
      </c>
      <c r="AM22" s="556"/>
      <c r="AN22" s="556"/>
      <c r="AO22" s="557"/>
      <c r="AP22" s="558" t="s">
        <v>328</v>
      </c>
      <c r="AQ22" s="559"/>
      <c r="AR22" s="559"/>
      <c r="AS22" s="559"/>
      <c r="AT22" s="559"/>
      <c r="AU22" s="559"/>
      <c r="AV22" s="559"/>
      <c r="AW22" s="559"/>
      <c r="AX22" s="559"/>
      <c r="AY22" s="559"/>
      <c r="AZ22" s="559"/>
      <c r="BA22" s="559"/>
      <c r="BB22" s="559"/>
      <c r="BC22" s="559"/>
      <c r="BD22" s="559"/>
      <c r="BE22" s="559"/>
      <c r="BF22" s="560"/>
      <c r="BG22" s="534" t="s">
        <v>404</v>
      </c>
      <c r="BH22" s="535"/>
      <c r="BI22" s="535"/>
      <c r="BJ22" s="535"/>
      <c r="BK22" s="535"/>
      <c r="BL22" s="535"/>
      <c r="BM22" s="535"/>
      <c r="BN22" s="536"/>
      <c r="BO22" s="546" t="s">
        <v>404</v>
      </c>
      <c r="BP22" s="546"/>
      <c r="BQ22" s="546"/>
      <c r="BR22" s="546"/>
      <c r="BS22" s="554" t="s">
        <v>404</v>
      </c>
      <c r="BT22" s="554"/>
      <c r="BU22" s="554"/>
      <c r="BV22" s="554"/>
      <c r="BW22" s="554"/>
      <c r="BX22" s="554"/>
      <c r="BY22" s="554"/>
      <c r="BZ22" s="554"/>
      <c r="CA22" s="554"/>
      <c r="CB22" s="555"/>
      <c r="CD22" s="648" t="s">
        <v>329</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561" t="s">
        <v>330</v>
      </c>
      <c r="C23" s="562"/>
      <c r="D23" s="562"/>
      <c r="E23" s="562"/>
      <c r="F23" s="562"/>
      <c r="G23" s="562"/>
      <c r="H23" s="562"/>
      <c r="I23" s="562"/>
      <c r="J23" s="562"/>
      <c r="K23" s="562"/>
      <c r="L23" s="562"/>
      <c r="M23" s="562"/>
      <c r="N23" s="562"/>
      <c r="O23" s="562"/>
      <c r="P23" s="562"/>
      <c r="Q23" s="563"/>
      <c r="R23" s="534">
        <v>3349</v>
      </c>
      <c r="S23" s="535"/>
      <c r="T23" s="535"/>
      <c r="U23" s="535"/>
      <c r="V23" s="535"/>
      <c r="W23" s="535"/>
      <c r="X23" s="535"/>
      <c r="Y23" s="536"/>
      <c r="Z23" s="546">
        <v>0</v>
      </c>
      <c r="AA23" s="546"/>
      <c r="AB23" s="546"/>
      <c r="AC23" s="546"/>
      <c r="AD23" s="554">
        <v>3349</v>
      </c>
      <c r="AE23" s="554"/>
      <c r="AF23" s="554"/>
      <c r="AG23" s="554"/>
      <c r="AH23" s="554"/>
      <c r="AI23" s="554"/>
      <c r="AJ23" s="554"/>
      <c r="AK23" s="554"/>
      <c r="AL23" s="541">
        <v>0</v>
      </c>
      <c r="AM23" s="556"/>
      <c r="AN23" s="556"/>
      <c r="AO23" s="557"/>
      <c r="AP23" s="558" t="s">
        <v>331</v>
      </c>
      <c r="AQ23" s="559"/>
      <c r="AR23" s="559"/>
      <c r="AS23" s="559"/>
      <c r="AT23" s="559"/>
      <c r="AU23" s="559"/>
      <c r="AV23" s="559"/>
      <c r="AW23" s="559"/>
      <c r="AX23" s="559"/>
      <c r="AY23" s="559"/>
      <c r="AZ23" s="559"/>
      <c r="BA23" s="559"/>
      <c r="BB23" s="559"/>
      <c r="BC23" s="559"/>
      <c r="BD23" s="559"/>
      <c r="BE23" s="559"/>
      <c r="BF23" s="560"/>
      <c r="BG23" s="534" t="s">
        <v>406</v>
      </c>
      <c r="BH23" s="535"/>
      <c r="BI23" s="535"/>
      <c r="BJ23" s="535"/>
      <c r="BK23" s="535"/>
      <c r="BL23" s="535"/>
      <c r="BM23" s="535"/>
      <c r="BN23" s="536"/>
      <c r="BO23" s="546" t="s">
        <v>406</v>
      </c>
      <c r="BP23" s="546"/>
      <c r="BQ23" s="546"/>
      <c r="BR23" s="546"/>
      <c r="BS23" s="554" t="s">
        <v>406</v>
      </c>
      <c r="BT23" s="554"/>
      <c r="BU23" s="554"/>
      <c r="BV23" s="554"/>
      <c r="BW23" s="554"/>
      <c r="BX23" s="554"/>
      <c r="BY23" s="554"/>
      <c r="BZ23" s="554"/>
      <c r="CA23" s="554"/>
      <c r="CB23" s="555"/>
      <c r="CD23" s="648" t="s">
        <v>276</v>
      </c>
      <c r="CE23" s="649"/>
      <c r="CF23" s="649"/>
      <c r="CG23" s="649"/>
      <c r="CH23" s="649"/>
      <c r="CI23" s="649"/>
      <c r="CJ23" s="649"/>
      <c r="CK23" s="649"/>
      <c r="CL23" s="649"/>
      <c r="CM23" s="649"/>
      <c r="CN23" s="649"/>
      <c r="CO23" s="649"/>
      <c r="CP23" s="649"/>
      <c r="CQ23" s="650"/>
      <c r="CR23" s="648" t="s">
        <v>332</v>
      </c>
      <c r="CS23" s="649"/>
      <c r="CT23" s="649"/>
      <c r="CU23" s="649"/>
      <c r="CV23" s="649"/>
      <c r="CW23" s="649"/>
      <c r="CX23" s="649"/>
      <c r="CY23" s="650"/>
      <c r="CZ23" s="648" t="s">
        <v>333</v>
      </c>
      <c r="DA23" s="649"/>
      <c r="DB23" s="649"/>
      <c r="DC23" s="650"/>
      <c r="DD23" s="648" t="s">
        <v>334</v>
      </c>
      <c r="DE23" s="649"/>
      <c r="DF23" s="649"/>
      <c r="DG23" s="649"/>
      <c r="DH23" s="649"/>
      <c r="DI23" s="649"/>
      <c r="DJ23" s="649"/>
      <c r="DK23" s="650"/>
      <c r="DL23" s="658" t="s">
        <v>335</v>
      </c>
      <c r="DM23" s="659"/>
      <c r="DN23" s="659"/>
      <c r="DO23" s="659"/>
      <c r="DP23" s="659"/>
      <c r="DQ23" s="659"/>
      <c r="DR23" s="659"/>
      <c r="DS23" s="659"/>
      <c r="DT23" s="659"/>
      <c r="DU23" s="659"/>
      <c r="DV23" s="660"/>
      <c r="DW23" s="648" t="s">
        <v>407</v>
      </c>
      <c r="DX23" s="649"/>
      <c r="DY23" s="649"/>
      <c r="DZ23" s="649"/>
      <c r="EA23" s="649"/>
      <c r="EB23" s="649"/>
      <c r="EC23" s="650"/>
    </row>
    <row r="24" spans="2:133" ht="11.25" customHeight="1" x14ac:dyDescent="0.15">
      <c r="B24" s="561" t="s">
        <v>336</v>
      </c>
      <c r="C24" s="562"/>
      <c r="D24" s="562"/>
      <c r="E24" s="562"/>
      <c r="F24" s="562"/>
      <c r="G24" s="562"/>
      <c r="H24" s="562"/>
      <c r="I24" s="562"/>
      <c r="J24" s="562"/>
      <c r="K24" s="562"/>
      <c r="L24" s="562"/>
      <c r="M24" s="562"/>
      <c r="N24" s="562"/>
      <c r="O24" s="562"/>
      <c r="P24" s="562"/>
      <c r="Q24" s="563"/>
      <c r="R24" s="534">
        <v>89536</v>
      </c>
      <c r="S24" s="535"/>
      <c r="T24" s="535"/>
      <c r="U24" s="535"/>
      <c r="V24" s="535"/>
      <c r="W24" s="535"/>
      <c r="X24" s="535"/>
      <c r="Y24" s="536"/>
      <c r="Z24" s="546">
        <v>0.6</v>
      </c>
      <c r="AA24" s="546"/>
      <c r="AB24" s="546"/>
      <c r="AC24" s="546"/>
      <c r="AD24" s="554" t="s">
        <v>408</v>
      </c>
      <c r="AE24" s="554"/>
      <c r="AF24" s="554"/>
      <c r="AG24" s="554"/>
      <c r="AH24" s="554"/>
      <c r="AI24" s="554"/>
      <c r="AJ24" s="554"/>
      <c r="AK24" s="554"/>
      <c r="AL24" s="541" t="s">
        <v>408</v>
      </c>
      <c r="AM24" s="556"/>
      <c r="AN24" s="556"/>
      <c r="AO24" s="557"/>
      <c r="AP24" s="558" t="s">
        <v>337</v>
      </c>
      <c r="AQ24" s="559"/>
      <c r="AR24" s="559"/>
      <c r="AS24" s="559"/>
      <c r="AT24" s="559"/>
      <c r="AU24" s="559"/>
      <c r="AV24" s="559"/>
      <c r="AW24" s="559"/>
      <c r="AX24" s="559"/>
      <c r="AY24" s="559"/>
      <c r="AZ24" s="559"/>
      <c r="BA24" s="559"/>
      <c r="BB24" s="559"/>
      <c r="BC24" s="559"/>
      <c r="BD24" s="559"/>
      <c r="BE24" s="559"/>
      <c r="BF24" s="560"/>
      <c r="BG24" s="534" t="s">
        <v>408</v>
      </c>
      <c r="BH24" s="535"/>
      <c r="BI24" s="535"/>
      <c r="BJ24" s="535"/>
      <c r="BK24" s="535"/>
      <c r="BL24" s="535"/>
      <c r="BM24" s="535"/>
      <c r="BN24" s="536"/>
      <c r="BO24" s="546" t="s">
        <v>408</v>
      </c>
      <c r="BP24" s="546"/>
      <c r="BQ24" s="546"/>
      <c r="BR24" s="546"/>
      <c r="BS24" s="554" t="s">
        <v>408</v>
      </c>
      <c r="BT24" s="554"/>
      <c r="BU24" s="554"/>
      <c r="BV24" s="554"/>
      <c r="BW24" s="554"/>
      <c r="BX24" s="554"/>
      <c r="BY24" s="554"/>
      <c r="BZ24" s="554"/>
      <c r="CA24" s="554"/>
      <c r="CB24" s="555"/>
      <c r="CD24" s="567" t="s">
        <v>338</v>
      </c>
      <c r="CE24" s="568"/>
      <c r="CF24" s="568"/>
      <c r="CG24" s="568"/>
      <c r="CH24" s="568"/>
      <c r="CI24" s="568"/>
      <c r="CJ24" s="568"/>
      <c r="CK24" s="568"/>
      <c r="CL24" s="568"/>
      <c r="CM24" s="568"/>
      <c r="CN24" s="568"/>
      <c r="CO24" s="568"/>
      <c r="CP24" s="568"/>
      <c r="CQ24" s="569"/>
      <c r="CR24" s="623">
        <v>6438544</v>
      </c>
      <c r="CS24" s="624"/>
      <c r="CT24" s="624"/>
      <c r="CU24" s="624"/>
      <c r="CV24" s="624"/>
      <c r="CW24" s="624"/>
      <c r="CX24" s="624"/>
      <c r="CY24" s="651"/>
      <c r="CZ24" s="655">
        <v>42.4</v>
      </c>
      <c r="DA24" s="656"/>
      <c r="DB24" s="656"/>
      <c r="DC24" s="657"/>
      <c r="DD24" s="652">
        <v>4902735</v>
      </c>
      <c r="DE24" s="624"/>
      <c r="DF24" s="624"/>
      <c r="DG24" s="624"/>
      <c r="DH24" s="624"/>
      <c r="DI24" s="624"/>
      <c r="DJ24" s="624"/>
      <c r="DK24" s="651"/>
      <c r="DL24" s="652">
        <v>4876467</v>
      </c>
      <c r="DM24" s="624"/>
      <c r="DN24" s="624"/>
      <c r="DO24" s="624"/>
      <c r="DP24" s="624"/>
      <c r="DQ24" s="624"/>
      <c r="DR24" s="624"/>
      <c r="DS24" s="624"/>
      <c r="DT24" s="624"/>
      <c r="DU24" s="624"/>
      <c r="DV24" s="651"/>
      <c r="DW24" s="653">
        <v>51.2</v>
      </c>
      <c r="DX24" s="639"/>
      <c r="DY24" s="639"/>
      <c r="DZ24" s="639"/>
      <c r="EA24" s="639"/>
      <c r="EB24" s="639"/>
      <c r="EC24" s="654"/>
    </row>
    <row r="25" spans="2:133" ht="11.25" customHeight="1" x14ac:dyDescent="0.15">
      <c r="B25" s="561" t="s">
        <v>339</v>
      </c>
      <c r="C25" s="562"/>
      <c r="D25" s="562"/>
      <c r="E25" s="562"/>
      <c r="F25" s="562"/>
      <c r="G25" s="562"/>
      <c r="H25" s="562"/>
      <c r="I25" s="562"/>
      <c r="J25" s="562"/>
      <c r="K25" s="562"/>
      <c r="L25" s="562"/>
      <c r="M25" s="562"/>
      <c r="N25" s="562"/>
      <c r="O25" s="562"/>
      <c r="P25" s="562"/>
      <c r="Q25" s="563"/>
      <c r="R25" s="534">
        <v>380839</v>
      </c>
      <c r="S25" s="535"/>
      <c r="T25" s="535"/>
      <c r="U25" s="535"/>
      <c r="V25" s="535"/>
      <c r="W25" s="535"/>
      <c r="X25" s="535"/>
      <c r="Y25" s="536"/>
      <c r="Z25" s="546">
        <v>2.4</v>
      </c>
      <c r="AA25" s="546"/>
      <c r="AB25" s="546"/>
      <c r="AC25" s="546"/>
      <c r="AD25" s="554">
        <v>24608</v>
      </c>
      <c r="AE25" s="554"/>
      <c r="AF25" s="554"/>
      <c r="AG25" s="554"/>
      <c r="AH25" s="554"/>
      <c r="AI25" s="554"/>
      <c r="AJ25" s="554"/>
      <c r="AK25" s="554"/>
      <c r="AL25" s="541">
        <v>0.3</v>
      </c>
      <c r="AM25" s="556"/>
      <c r="AN25" s="556"/>
      <c r="AO25" s="557"/>
      <c r="AP25" s="558" t="s">
        <v>340</v>
      </c>
      <c r="AQ25" s="559"/>
      <c r="AR25" s="559"/>
      <c r="AS25" s="559"/>
      <c r="AT25" s="559"/>
      <c r="AU25" s="559"/>
      <c r="AV25" s="559"/>
      <c r="AW25" s="559"/>
      <c r="AX25" s="559"/>
      <c r="AY25" s="559"/>
      <c r="AZ25" s="559"/>
      <c r="BA25" s="559"/>
      <c r="BB25" s="559"/>
      <c r="BC25" s="559"/>
      <c r="BD25" s="559"/>
      <c r="BE25" s="559"/>
      <c r="BF25" s="560"/>
      <c r="BG25" s="534" t="s">
        <v>409</v>
      </c>
      <c r="BH25" s="535"/>
      <c r="BI25" s="535"/>
      <c r="BJ25" s="535"/>
      <c r="BK25" s="535"/>
      <c r="BL25" s="535"/>
      <c r="BM25" s="535"/>
      <c r="BN25" s="536"/>
      <c r="BO25" s="546" t="s">
        <v>409</v>
      </c>
      <c r="BP25" s="546"/>
      <c r="BQ25" s="546"/>
      <c r="BR25" s="546"/>
      <c r="BS25" s="554" t="s">
        <v>409</v>
      </c>
      <c r="BT25" s="554"/>
      <c r="BU25" s="554"/>
      <c r="BV25" s="554"/>
      <c r="BW25" s="554"/>
      <c r="BX25" s="554"/>
      <c r="BY25" s="554"/>
      <c r="BZ25" s="554"/>
      <c r="CA25" s="554"/>
      <c r="CB25" s="555"/>
      <c r="CD25" s="531" t="s">
        <v>341</v>
      </c>
      <c r="CE25" s="532"/>
      <c r="CF25" s="532"/>
      <c r="CG25" s="532"/>
      <c r="CH25" s="532"/>
      <c r="CI25" s="532"/>
      <c r="CJ25" s="532"/>
      <c r="CK25" s="532"/>
      <c r="CL25" s="532"/>
      <c r="CM25" s="532"/>
      <c r="CN25" s="532"/>
      <c r="CO25" s="532"/>
      <c r="CP25" s="532"/>
      <c r="CQ25" s="533"/>
      <c r="CR25" s="534">
        <v>2541671</v>
      </c>
      <c r="CS25" s="544"/>
      <c r="CT25" s="544"/>
      <c r="CU25" s="544"/>
      <c r="CV25" s="544"/>
      <c r="CW25" s="544"/>
      <c r="CX25" s="544"/>
      <c r="CY25" s="545"/>
      <c r="CZ25" s="537">
        <v>16.7</v>
      </c>
      <c r="DA25" s="538"/>
      <c r="DB25" s="538"/>
      <c r="DC25" s="539"/>
      <c r="DD25" s="540">
        <v>2349040</v>
      </c>
      <c r="DE25" s="544"/>
      <c r="DF25" s="544"/>
      <c r="DG25" s="544"/>
      <c r="DH25" s="544"/>
      <c r="DI25" s="544"/>
      <c r="DJ25" s="544"/>
      <c r="DK25" s="545"/>
      <c r="DL25" s="540">
        <v>2342522</v>
      </c>
      <c r="DM25" s="544"/>
      <c r="DN25" s="544"/>
      <c r="DO25" s="544"/>
      <c r="DP25" s="544"/>
      <c r="DQ25" s="544"/>
      <c r="DR25" s="544"/>
      <c r="DS25" s="544"/>
      <c r="DT25" s="544"/>
      <c r="DU25" s="544"/>
      <c r="DV25" s="545"/>
      <c r="DW25" s="541">
        <v>24.6</v>
      </c>
      <c r="DX25" s="542"/>
      <c r="DY25" s="542"/>
      <c r="DZ25" s="542"/>
      <c r="EA25" s="542"/>
      <c r="EB25" s="542"/>
      <c r="EC25" s="543"/>
    </row>
    <row r="26" spans="2:133" ht="11.25" customHeight="1" x14ac:dyDescent="0.15">
      <c r="B26" s="561" t="s">
        <v>342</v>
      </c>
      <c r="C26" s="562"/>
      <c r="D26" s="562"/>
      <c r="E26" s="562"/>
      <c r="F26" s="562"/>
      <c r="G26" s="562"/>
      <c r="H26" s="562"/>
      <c r="I26" s="562"/>
      <c r="J26" s="562"/>
      <c r="K26" s="562"/>
      <c r="L26" s="562"/>
      <c r="M26" s="562"/>
      <c r="N26" s="562"/>
      <c r="O26" s="562"/>
      <c r="P26" s="562"/>
      <c r="Q26" s="563"/>
      <c r="R26" s="534">
        <v>91051</v>
      </c>
      <c r="S26" s="535"/>
      <c r="T26" s="535"/>
      <c r="U26" s="535"/>
      <c r="V26" s="535"/>
      <c r="W26" s="535"/>
      <c r="X26" s="535"/>
      <c r="Y26" s="536"/>
      <c r="Z26" s="546">
        <v>0.6</v>
      </c>
      <c r="AA26" s="546"/>
      <c r="AB26" s="546"/>
      <c r="AC26" s="546"/>
      <c r="AD26" s="554" t="s">
        <v>409</v>
      </c>
      <c r="AE26" s="554"/>
      <c r="AF26" s="554"/>
      <c r="AG26" s="554"/>
      <c r="AH26" s="554"/>
      <c r="AI26" s="554"/>
      <c r="AJ26" s="554"/>
      <c r="AK26" s="554"/>
      <c r="AL26" s="541" t="s">
        <v>409</v>
      </c>
      <c r="AM26" s="556"/>
      <c r="AN26" s="556"/>
      <c r="AO26" s="557"/>
      <c r="AP26" s="558" t="s">
        <v>343</v>
      </c>
      <c r="AQ26" s="647"/>
      <c r="AR26" s="647"/>
      <c r="AS26" s="647"/>
      <c r="AT26" s="647"/>
      <c r="AU26" s="647"/>
      <c r="AV26" s="647"/>
      <c r="AW26" s="647"/>
      <c r="AX26" s="647"/>
      <c r="AY26" s="647"/>
      <c r="AZ26" s="647"/>
      <c r="BA26" s="647"/>
      <c r="BB26" s="647"/>
      <c r="BC26" s="647"/>
      <c r="BD26" s="647"/>
      <c r="BE26" s="647"/>
      <c r="BF26" s="560"/>
      <c r="BG26" s="534" t="s">
        <v>409</v>
      </c>
      <c r="BH26" s="535"/>
      <c r="BI26" s="535"/>
      <c r="BJ26" s="535"/>
      <c r="BK26" s="535"/>
      <c r="BL26" s="535"/>
      <c r="BM26" s="535"/>
      <c r="BN26" s="536"/>
      <c r="BO26" s="546" t="s">
        <v>409</v>
      </c>
      <c r="BP26" s="546"/>
      <c r="BQ26" s="546"/>
      <c r="BR26" s="546"/>
      <c r="BS26" s="554" t="s">
        <v>409</v>
      </c>
      <c r="BT26" s="554"/>
      <c r="BU26" s="554"/>
      <c r="BV26" s="554"/>
      <c r="BW26" s="554"/>
      <c r="BX26" s="554"/>
      <c r="BY26" s="554"/>
      <c r="BZ26" s="554"/>
      <c r="CA26" s="554"/>
      <c r="CB26" s="555"/>
      <c r="CD26" s="531" t="s">
        <v>344</v>
      </c>
      <c r="CE26" s="532"/>
      <c r="CF26" s="532"/>
      <c r="CG26" s="532"/>
      <c r="CH26" s="532"/>
      <c r="CI26" s="532"/>
      <c r="CJ26" s="532"/>
      <c r="CK26" s="532"/>
      <c r="CL26" s="532"/>
      <c r="CM26" s="532"/>
      <c r="CN26" s="532"/>
      <c r="CO26" s="532"/>
      <c r="CP26" s="532"/>
      <c r="CQ26" s="533"/>
      <c r="CR26" s="534">
        <v>1663171</v>
      </c>
      <c r="CS26" s="535"/>
      <c r="CT26" s="535"/>
      <c r="CU26" s="535"/>
      <c r="CV26" s="535"/>
      <c r="CW26" s="535"/>
      <c r="CX26" s="535"/>
      <c r="CY26" s="536"/>
      <c r="CZ26" s="537">
        <v>10.9</v>
      </c>
      <c r="DA26" s="538"/>
      <c r="DB26" s="538"/>
      <c r="DC26" s="539"/>
      <c r="DD26" s="540">
        <v>1485319</v>
      </c>
      <c r="DE26" s="535"/>
      <c r="DF26" s="535"/>
      <c r="DG26" s="535"/>
      <c r="DH26" s="535"/>
      <c r="DI26" s="535"/>
      <c r="DJ26" s="535"/>
      <c r="DK26" s="536"/>
      <c r="DL26" s="540" t="s">
        <v>408</v>
      </c>
      <c r="DM26" s="535"/>
      <c r="DN26" s="535"/>
      <c r="DO26" s="535"/>
      <c r="DP26" s="535"/>
      <c r="DQ26" s="535"/>
      <c r="DR26" s="535"/>
      <c r="DS26" s="535"/>
      <c r="DT26" s="535"/>
      <c r="DU26" s="535"/>
      <c r="DV26" s="536"/>
      <c r="DW26" s="541" t="s">
        <v>408</v>
      </c>
      <c r="DX26" s="542"/>
      <c r="DY26" s="542"/>
      <c r="DZ26" s="542"/>
      <c r="EA26" s="542"/>
      <c r="EB26" s="542"/>
      <c r="EC26" s="543"/>
    </row>
    <row r="27" spans="2:133" ht="11.25" customHeight="1" x14ac:dyDescent="0.15">
      <c r="B27" s="561" t="s">
        <v>345</v>
      </c>
      <c r="C27" s="562"/>
      <c r="D27" s="562"/>
      <c r="E27" s="562"/>
      <c r="F27" s="562"/>
      <c r="G27" s="562"/>
      <c r="H27" s="562"/>
      <c r="I27" s="562"/>
      <c r="J27" s="562"/>
      <c r="K27" s="562"/>
      <c r="L27" s="562"/>
      <c r="M27" s="562"/>
      <c r="N27" s="562"/>
      <c r="O27" s="562"/>
      <c r="P27" s="562"/>
      <c r="Q27" s="563"/>
      <c r="R27" s="534">
        <v>1632120</v>
      </c>
      <c r="S27" s="535"/>
      <c r="T27" s="535"/>
      <c r="U27" s="535"/>
      <c r="V27" s="535"/>
      <c r="W27" s="535"/>
      <c r="X27" s="535"/>
      <c r="Y27" s="536"/>
      <c r="Z27" s="546">
        <v>10.199999999999999</v>
      </c>
      <c r="AA27" s="546"/>
      <c r="AB27" s="546"/>
      <c r="AC27" s="546"/>
      <c r="AD27" s="554" t="s">
        <v>408</v>
      </c>
      <c r="AE27" s="554"/>
      <c r="AF27" s="554"/>
      <c r="AG27" s="554"/>
      <c r="AH27" s="554"/>
      <c r="AI27" s="554"/>
      <c r="AJ27" s="554"/>
      <c r="AK27" s="554"/>
      <c r="AL27" s="541" t="s">
        <v>408</v>
      </c>
      <c r="AM27" s="556"/>
      <c r="AN27" s="556"/>
      <c r="AO27" s="557"/>
      <c r="AP27" s="561" t="s">
        <v>346</v>
      </c>
      <c r="AQ27" s="562"/>
      <c r="AR27" s="562"/>
      <c r="AS27" s="562"/>
      <c r="AT27" s="562"/>
      <c r="AU27" s="562"/>
      <c r="AV27" s="562"/>
      <c r="AW27" s="562"/>
      <c r="AX27" s="562"/>
      <c r="AY27" s="562"/>
      <c r="AZ27" s="562"/>
      <c r="BA27" s="562"/>
      <c r="BB27" s="562"/>
      <c r="BC27" s="562"/>
      <c r="BD27" s="562"/>
      <c r="BE27" s="562"/>
      <c r="BF27" s="563"/>
      <c r="BG27" s="534">
        <v>3731673</v>
      </c>
      <c r="BH27" s="535"/>
      <c r="BI27" s="535"/>
      <c r="BJ27" s="535"/>
      <c r="BK27" s="535"/>
      <c r="BL27" s="535"/>
      <c r="BM27" s="535"/>
      <c r="BN27" s="536"/>
      <c r="BO27" s="546">
        <v>100</v>
      </c>
      <c r="BP27" s="546"/>
      <c r="BQ27" s="546"/>
      <c r="BR27" s="546"/>
      <c r="BS27" s="554">
        <v>55432</v>
      </c>
      <c r="BT27" s="554"/>
      <c r="BU27" s="554"/>
      <c r="BV27" s="554"/>
      <c r="BW27" s="554"/>
      <c r="BX27" s="554"/>
      <c r="BY27" s="554"/>
      <c r="BZ27" s="554"/>
      <c r="CA27" s="554"/>
      <c r="CB27" s="555"/>
      <c r="CD27" s="531" t="s">
        <v>347</v>
      </c>
      <c r="CE27" s="532"/>
      <c r="CF27" s="532"/>
      <c r="CG27" s="532"/>
      <c r="CH27" s="532"/>
      <c r="CI27" s="532"/>
      <c r="CJ27" s="532"/>
      <c r="CK27" s="532"/>
      <c r="CL27" s="532"/>
      <c r="CM27" s="532"/>
      <c r="CN27" s="532"/>
      <c r="CO27" s="532"/>
      <c r="CP27" s="532"/>
      <c r="CQ27" s="533"/>
      <c r="CR27" s="534">
        <v>1953028</v>
      </c>
      <c r="CS27" s="544"/>
      <c r="CT27" s="544"/>
      <c r="CU27" s="544"/>
      <c r="CV27" s="544"/>
      <c r="CW27" s="544"/>
      <c r="CX27" s="544"/>
      <c r="CY27" s="545"/>
      <c r="CZ27" s="537">
        <v>12.8</v>
      </c>
      <c r="DA27" s="538"/>
      <c r="DB27" s="538"/>
      <c r="DC27" s="539"/>
      <c r="DD27" s="540">
        <v>723448</v>
      </c>
      <c r="DE27" s="544"/>
      <c r="DF27" s="544"/>
      <c r="DG27" s="544"/>
      <c r="DH27" s="544"/>
      <c r="DI27" s="544"/>
      <c r="DJ27" s="544"/>
      <c r="DK27" s="545"/>
      <c r="DL27" s="540">
        <v>703698</v>
      </c>
      <c r="DM27" s="544"/>
      <c r="DN27" s="544"/>
      <c r="DO27" s="544"/>
      <c r="DP27" s="544"/>
      <c r="DQ27" s="544"/>
      <c r="DR27" s="544"/>
      <c r="DS27" s="544"/>
      <c r="DT27" s="544"/>
      <c r="DU27" s="544"/>
      <c r="DV27" s="545"/>
      <c r="DW27" s="541">
        <v>7.4</v>
      </c>
      <c r="DX27" s="542"/>
      <c r="DY27" s="542"/>
      <c r="DZ27" s="542"/>
      <c r="EA27" s="542"/>
      <c r="EB27" s="542"/>
      <c r="EC27" s="543"/>
    </row>
    <row r="28" spans="2:133" ht="11.25" customHeight="1" x14ac:dyDescent="0.15">
      <c r="B28" s="585" t="s">
        <v>348</v>
      </c>
      <c r="C28" s="586"/>
      <c r="D28" s="586"/>
      <c r="E28" s="586"/>
      <c r="F28" s="586"/>
      <c r="G28" s="586"/>
      <c r="H28" s="586"/>
      <c r="I28" s="586"/>
      <c r="J28" s="586"/>
      <c r="K28" s="586"/>
      <c r="L28" s="586"/>
      <c r="M28" s="586"/>
      <c r="N28" s="586"/>
      <c r="O28" s="586"/>
      <c r="P28" s="586"/>
      <c r="Q28" s="587"/>
      <c r="R28" s="534" t="s">
        <v>408</v>
      </c>
      <c r="S28" s="535"/>
      <c r="T28" s="535"/>
      <c r="U28" s="535"/>
      <c r="V28" s="535"/>
      <c r="W28" s="535"/>
      <c r="X28" s="535"/>
      <c r="Y28" s="536"/>
      <c r="Z28" s="546" t="s">
        <v>408</v>
      </c>
      <c r="AA28" s="546"/>
      <c r="AB28" s="546"/>
      <c r="AC28" s="546"/>
      <c r="AD28" s="554" t="s">
        <v>408</v>
      </c>
      <c r="AE28" s="554"/>
      <c r="AF28" s="554"/>
      <c r="AG28" s="554"/>
      <c r="AH28" s="554"/>
      <c r="AI28" s="554"/>
      <c r="AJ28" s="554"/>
      <c r="AK28" s="554"/>
      <c r="AL28" s="541" t="s">
        <v>408</v>
      </c>
      <c r="AM28" s="556"/>
      <c r="AN28" s="556"/>
      <c r="AO28" s="557"/>
      <c r="AP28" s="564"/>
      <c r="AQ28" s="565"/>
      <c r="AR28" s="565"/>
      <c r="AS28" s="565"/>
      <c r="AT28" s="565"/>
      <c r="AU28" s="565"/>
      <c r="AV28" s="565"/>
      <c r="AW28" s="565"/>
      <c r="AX28" s="565"/>
      <c r="AY28" s="565"/>
      <c r="AZ28" s="565"/>
      <c r="BA28" s="565"/>
      <c r="BB28" s="565"/>
      <c r="BC28" s="565"/>
      <c r="BD28" s="565"/>
      <c r="BE28" s="565"/>
      <c r="BF28" s="566"/>
      <c r="BG28" s="534"/>
      <c r="BH28" s="535"/>
      <c r="BI28" s="535"/>
      <c r="BJ28" s="535"/>
      <c r="BK28" s="535"/>
      <c r="BL28" s="535"/>
      <c r="BM28" s="535"/>
      <c r="BN28" s="536"/>
      <c r="BO28" s="546"/>
      <c r="BP28" s="546"/>
      <c r="BQ28" s="546"/>
      <c r="BR28" s="546"/>
      <c r="BS28" s="554"/>
      <c r="BT28" s="554"/>
      <c r="BU28" s="554"/>
      <c r="BV28" s="554"/>
      <c r="BW28" s="554"/>
      <c r="BX28" s="554"/>
      <c r="BY28" s="554"/>
      <c r="BZ28" s="554"/>
      <c r="CA28" s="554"/>
      <c r="CB28" s="555"/>
      <c r="CD28" s="531" t="s">
        <v>349</v>
      </c>
      <c r="CE28" s="532"/>
      <c r="CF28" s="532"/>
      <c r="CG28" s="532"/>
      <c r="CH28" s="532"/>
      <c r="CI28" s="532"/>
      <c r="CJ28" s="532"/>
      <c r="CK28" s="532"/>
      <c r="CL28" s="532"/>
      <c r="CM28" s="532"/>
      <c r="CN28" s="532"/>
      <c r="CO28" s="532"/>
      <c r="CP28" s="532"/>
      <c r="CQ28" s="533"/>
      <c r="CR28" s="534">
        <v>1943845</v>
      </c>
      <c r="CS28" s="535"/>
      <c r="CT28" s="535"/>
      <c r="CU28" s="535"/>
      <c r="CV28" s="535"/>
      <c r="CW28" s="535"/>
      <c r="CX28" s="535"/>
      <c r="CY28" s="536"/>
      <c r="CZ28" s="537">
        <v>12.8</v>
      </c>
      <c r="DA28" s="538"/>
      <c r="DB28" s="538"/>
      <c r="DC28" s="539"/>
      <c r="DD28" s="540">
        <v>1830247</v>
      </c>
      <c r="DE28" s="535"/>
      <c r="DF28" s="535"/>
      <c r="DG28" s="535"/>
      <c r="DH28" s="535"/>
      <c r="DI28" s="535"/>
      <c r="DJ28" s="535"/>
      <c r="DK28" s="536"/>
      <c r="DL28" s="540">
        <v>1830247</v>
      </c>
      <c r="DM28" s="535"/>
      <c r="DN28" s="535"/>
      <c r="DO28" s="535"/>
      <c r="DP28" s="535"/>
      <c r="DQ28" s="535"/>
      <c r="DR28" s="535"/>
      <c r="DS28" s="535"/>
      <c r="DT28" s="535"/>
      <c r="DU28" s="535"/>
      <c r="DV28" s="536"/>
      <c r="DW28" s="541">
        <v>19.2</v>
      </c>
      <c r="DX28" s="542"/>
      <c r="DY28" s="542"/>
      <c r="DZ28" s="542"/>
      <c r="EA28" s="542"/>
      <c r="EB28" s="542"/>
      <c r="EC28" s="543"/>
    </row>
    <row r="29" spans="2:133" ht="11.25" customHeight="1" x14ac:dyDescent="0.15">
      <c r="B29" s="561" t="s">
        <v>350</v>
      </c>
      <c r="C29" s="562"/>
      <c r="D29" s="562"/>
      <c r="E29" s="562"/>
      <c r="F29" s="562"/>
      <c r="G29" s="562"/>
      <c r="H29" s="562"/>
      <c r="I29" s="562"/>
      <c r="J29" s="562"/>
      <c r="K29" s="562"/>
      <c r="L29" s="562"/>
      <c r="M29" s="562"/>
      <c r="N29" s="562"/>
      <c r="O29" s="562"/>
      <c r="P29" s="562"/>
      <c r="Q29" s="563"/>
      <c r="R29" s="534">
        <v>919306</v>
      </c>
      <c r="S29" s="535"/>
      <c r="T29" s="535"/>
      <c r="U29" s="535"/>
      <c r="V29" s="535"/>
      <c r="W29" s="535"/>
      <c r="X29" s="535"/>
      <c r="Y29" s="536"/>
      <c r="Z29" s="546">
        <v>5.7</v>
      </c>
      <c r="AA29" s="546"/>
      <c r="AB29" s="546"/>
      <c r="AC29" s="546"/>
      <c r="AD29" s="554" t="s">
        <v>408</v>
      </c>
      <c r="AE29" s="554"/>
      <c r="AF29" s="554"/>
      <c r="AG29" s="554"/>
      <c r="AH29" s="554"/>
      <c r="AI29" s="554"/>
      <c r="AJ29" s="554"/>
      <c r="AK29" s="554"/>
      <c r="AL29" s="541" t="s">
        <v>408</v>
      </c>
      <c r="AM29" s="556"/>
      <c r="AN29" s="556"/>
      <c r="AO29" s="557"/>
      <c r="AP29" s="626" t="s">
        <v>276</v>
      </c>
      <c r="AQ29" s="627"/>
      <c r="AR29" s="627"/>
      <c r="AS29" s="627"/>
      <c r="AT29" s="627"/>
      <c r="AU29" s="627"/>
      <c r="AV29" s="627"/>
      <c r="AW29" s="627"/>
      <c r="AX29" s="627"/>
      <c r="AY29" s="627"/>
      <c r="AZ29" s="627"/>
      <c r="BA29" s="627"/>
      <c r="BB29" s="627"/>
      <c r="BC29" s="627"/>
      <c r="BD29" s="627"/>
      <c r="BE29" s="627"/>
      <c r="BF29" s="628"/>
      <c r="BG29" s="626" t="s">
        <v>351</v>
      </c>
      <c r="BH29" s="637"/>
      <c r="BI29" s="637"/>
      <c r="BJ29" s="637"/>
      <c r="BK29" s="637"/>
      <c r="BL29" s="637"/>
      <c r="BM29" s="637"/>
      <c r="BN29" s="637"/>
      <c r="BO29" s="637"/>
      <c r="BP29" s="637"/>
      <c r="BQ29" s="638"/>
      <c r="BR29" s="626" t="s">
        <v>352</v>
      </c>
      <c r="BS29" s="637"/>
      <c r="BT29" s="637"/>
      <c r="BU29" s="637"/>
      <c r="BV29" s="637"/>
      <c r="BW29" s="637"/>
      <c r="BX29" s="637"/>
      <c r="BY29" s="637"/>
      <c r="BZ29" s="637"/>
      <c r="CA29" s="637"/>
      <c r="CB29" s="638"/>
      <c r="CD29" s="547" t="s">
        <v>353</v>
      </c>
      <c r="CE29" s="548"/>
      <c r="CF29" s="531" t="s">
        <v>410</v>
      </c>
      <c r="CG29" s="532"/>
      <c r="CH29" s="532"/>
      <c r="CI29" s="532"/>
      <c r="CJ29" s="532"/>
      <c r="CK29" s="532"/>
      <c r="CL29" s="532"/>
      <c r="CM29" s="532"/>
      <c r="CN29" s="532"/>
      <c r="CO29" s="532"/>
      <c r="CP29" s="532"/>
      <c r="CQ29" s="533"/>
      <c r="CR29" s="534">
        <v>1943803</v>
      </c>
      <c r="CS29" s="544"/>
      <c r="CT29" s="544"/>
      <c r="CU29" s="544"/>
      <c r="CV29" s="544"/>
      <c r="CW29" s="544"/>
      <c r="CX29" s="544"/>
      <c r="CY29" s="545"/>
      <c r="CZ29" s="537">
        <v>12.8</v>
      </c>
      <c r="DA29" s="538"/>
      <c r="DB29" s="538"/>
      <c r="DC29" s="539"/>
      <c r="DD29" s="540">
        <v>1830205</v>
      </c>
      <c r="DE29" s="544"/>
      <c r="DF29" s="544"/>
      <c r="DG29" s="544"/>
      <c r="DH29" s="544"/>
      <c r="DI29" s="544"/>
      <c r="DJ29" s="544"/>
      <c r="DK29" s="545"/>
      <c r="DL29" s="540">
        <v>1830205</v>
      </c>
      <c r="DM29" s="544"/>
      <c r="DN29" s="544"/>
      <c r="DO29" s="544"/>
      <c r="DP29" s="544"/>
      <c r="DQ29" s="544"/>
      <c r="DR29" s="544"/>
      <c r="DS29" s="544"/>
      <c r="DT29" s="544"/>
      <c r="DU29" s="544"/>
      <c r="DV29" s="545"/>
      <c r="DW29" s="541">
        <v>19.2</v>
      </c>
      <c r="DX29" s="542"/>
      <c r="DY29" s="542"/>
      <c r="DZ29" s="542"/>
      <c r="EA29" s="542"/>
      <c r="EB29" s="542"/>
      <c r="EC29" s="543"/>
    </row>
    <row r="30" spans="2:133" ht="11.25" customHeight="1" x14ac:dyDescent="0.15">
      <c r="B30" s="561" t="s">
        <v>354</v>
      </c>
      <c r="C30" s="562"/>
      <c r="D30" s="562"/>
      <c r="E30" s="562"/>
      <c r="F30" s="562"/>
      <c r="G30" s="562"/>
      <c r="H30" s="562"/>
      <c r="I30" s="562"/>
      <c r="J30" s="562"/>
      <c r="K30" s="562"/>
      <c r="L30" s="562"/>
      <c r="M30" s="562"/>
      <c r="N30" s="562"/>
      <c r="O30" s="562"/>
      <c r="P30" s="562"/>
      <c r="Q30" s="563"/>
      <c r="R30" s="534">
        <v>120520</v>
      </c>
      <c r="S30" s="535"/>
      <c r="T30" s="535"/>
      <c r="U30" s="535"/>
      <c r="V30" s="535"/>
      <c r="W30" s="535"/>
      <c r="X30" s="535"/>
      <c r="Y30" s="536"/>
      <c r="Z30" s="546">
        <v>0.8</v>
      </c>
      <c r="AA30" s="546"/>
      <c r="AB30" s="546"/>
      <c r="AC30" s="546"/>
      <c r="AD30" s="554">
        <v>6440</v>
      </c>
      <c r="AE30" s="554"/>
      <c r="AF30" s="554"/>
      <c r="AG30" s="554"/>
      <c r="AH30" s="554"/>
      <c r="AI30" s="554"/>
      <c r="AJ30" s="554"/>
      <c r="AK30" s="554"/>
      <c r="AL30" s="541">
        <v>0.1</v>
      </c>
      <c r="AM30" s="556"/>
      <c r="AN30" s="556"/>
      <c r="AO30" s="557"/>
      <c r="AP30" s="641" t="s">
        <v>355</v>
      </c>
      <c r="AQ30" s="642"/>
      <c r="AR30" s="642"/>
      <c r="AS30" s="642"/>
      <c r="AT30" s="629" t="s">
        <v>356</v>
      </c>
      <c r="AU30" s="164"/>
      <c r="AV30" s="164"/>
      <c r="AW30" s="164"/>
      <c r="AX30" s="582" t="s">
        <v>244</v>
      </c>
      <c r="AY30" s="583"/>
      <c r="AZ30" s="583"/>
      <c r="BA30" s="583"/>
      <c r="BB30" s="583"/>
      <c r="BC30" s="583"/>
      <c r="BD30" s="583"/>
      <c r="BE30" s="583"/>
      <c r="BF30" s="584"/>
      <c r="BG30" s="634">
        <v>99</v>
      </c>
      <c r="BH30" s="635"/>
      <c r="BI30" s="635"/>
      <c r="BJ30" s="635"/>
      <c r="BK30" s="635"/>
      <c r="BL30" s="635"/>
      <c r="BM30" s="639">
        <v>95.6</v>
      </c>
      <c r="BN30" s="635"/>
      <c r="BO30" s="635"/>
      <c r="BP30" s="635"/>
      <c r="BQ30" s="640"/>
      <c r="BR30" s="634">
        <v>99</v>
      </c>
      <c r="BS30" s="635"/>
      <c r="BT30" s="635"/>
      <c r="BU30" s="635"/>
      <c r="BV30" s="635"/>
      <c r="BW30" s="635"/>
      <c r="BX30" s="639">
        <v>95.5</v>
      </c>
      <c r="BY30" s="635"/>
      <c r="BZ30" s="635"/>
      <c r="CA30" s="635"/>
      <c r="CB30" s="640"/>
      <c r="CD30" s="549"/>
      <c r="CE30" s="550"/>
      <c r="CF30" s="531" t="s">
        <v>411</v>
      </c>
      <c r="CG30" s="532"/>
      <c r="CH30" s="532"/>
      <c r="CI30" s="532"/>
      <c r="CJ30" s="532"/>
      <c r="CK30" s="532"/>
      <c r="CL30" s="532"/>
      <c r="CM30" s="532"/>
      <c r="CN30" s="532"/>
      <c r="CO30" s="532"/>
      <c r="CP30" s="532"/>
      <c r="CQ30" s="533"/>
      <c r="CR30" s="534">
        <v>1670174</v>
      </c>
      <c r="CS30" s="535"/>
      <c r="CT30" s="535"/>
      <c r="CU30" s="535"/>
      <c r="CV30" s="535"/>
      <c r="CW30" s="535"/>
      <c r="CX30" s="535"/>
      <c r="CY30" s="536"/>
      <c r="CZ30" s="537">
        <v>11</v>
      </c>
      <c r="DA30" s="538"/>
      <c r="DB30" s="538"/>
      <c r="DC30" s="539"/>
      <c r="DD30" s="540">
        <v>1556576</v>
      </c>
      <c r="DE30" s="535"/>
      <c r="DF30" s="535"/>
      <c r="DG30" s="535"/>
      <c r="DH30" s="535"/>
      <c r="DI30" s="535"/>
      <c r="DJ30" s="535"/>
      <c r="DK30" s="536"/>
      <c r="DL30" s="540">
        <v>1556576</v>
      </c>
      <c r="DM30" s="535"/>
      <c r="DN30" s="535"/>
      <c r="DO30" s="535"/>
      <c r="DP30" s="535"/>
      <c r="DQ30" s="535"/>
      <c r="DR30" s="535"/>
      <c r="DS30" s="535"/>
      <c r="DT30" s="535"/>
      <c r="DU30" s="535"/>
      <c r="DV30" s="536"/>
      <c r="DW30" s="541">
        <v>16.3</v>
      </c>
      <c r="DX30" s="542"/>
      <c r="DY30" s="542"/>
      <c r="DZ30" s="542"/>
      <c r="EA30" s="542"/>
      <c r="EB30" s="542"/>
      <c r="EC30" s="543"/>
    </row>
    <row r="31" spans="2:133" ht="11.25" customHeight="1" x14ac:dyDescent="0.15">
      <c r="B31" s="561" t="s">
        <v>357</v>
      </c>
      <c r="C31" s="562"/>
      <c r="D31" s="562"/>
      <c r="E31" s="562"/>
      <c r="F31" s="562"/>
      <c r="G31" s="562"/>
      <c r="H31" s="562"/>
      <c r="I31" s="562"/>
      <c r="J31" s="562"/>
      <c r="K31" s="562"/>
      <c r="L31" s="562"/>
      <c r="M31" s="562"/>
      <c r="N31" s="562"/>
      <c r="O31" s="562"/>
      <c r="P31" s="562"/>
      <c r="Q31" s="563"/>
      <c r="R31" s="534">
        <v>10077</v>
      </c>
      <c r="S31" s="535"/>
      <c r="T31" s="535"/>
      <c r="U31" s="535"/>
      <c r="V31" s="535"/>
      <c r="W31" s="535"/>
      <c r="X31" s="535"/>
      <c r="Y31" s="536"/>
      <c r="Z31" s="546">
        <v>0.1</v>
      </c>
      <c r="AA31" s="546"/>
      <c r="AB31" s="546"/>
      <c r="AC31" s="546"/>
      <c r="AD31" s="554" t="s">
        <v>403</v>
      </c>
      <c r="AE31" s="554"/>
      <c r="AF31" s="554"/>
      <c r="AG31" s="554"/>
      <c r="AH31" s="554"/>
      <c r="AI31" s="554"/>
      <c r="AJ31" s="554"/>
      <c r="AK31" s="554"/>
      <c r="AL31" s="541" t="s">
        <v>403</v>
      </c>
      <c r="AM31" s="556"/>
      <c r="AN31" s="556"/>
      <c r="AO31" s="557"/>
      <c r="AP31" s="643"/>
      <c r="AQ31" s="644"/>
      <c r="AR31" s="644"/>
      <c r="AS31" s="644"/>
      <c r="AT31" s="630"/>
      <c r="AU31" s="165" t="s">
        <v>412</v>
      </c>
      <c r="AV31" s="165"/>
      <c r="AW31" s="165"/>
      <c r="AX31" s="561" t="s">
        <v>358</v>
      </c>
      <c r="AY31" s="562"/>
      <c r="AZ31" s="562"/>
      <c r="BA31" s="562"/>
      <c r="BB31" s="562"/>
      <c r="BC31" s="562"/>
      <c r="BD31" s="562"/>
      <c r="BE31" s="562"/>
      <c r="BF31" s="563"/>
      <c r="BG31" s="632">
        <v>99.2</v>
      </c>
      <c r="BH31" s="544"/>
      <c r="BI31" s="544"/>
      <c r="BJ31" s="544"/>
      <c r="BK31" s="544"/>
      <c r="BL31" s="544"/>
      <c r="BM31" s="556">
        <v>96.9</v>
      </c>
      <c r="BN31" s="633"/>
      <c r="BO31" s="633"/>
      <c r="BP31" s="633"/>
      <c r="BQ31" s="581"/>
      <c r="BR31" s="632">
        <v>99</v>
      </c>
      <c r="BS31" s="544"/>
      <c r="BT31" s="544"/>
      <c r="BU31" s="544"/>
      <c r="BV31" s="544"/>
      <c r="BW31" s="544"/>
      <c r="BX31" s="556">
        <v>96.2</v>
      </c>
      <c r="BY31" s="633"/>
      <c r="BZ31" s="633"/>
      <c r="CA31" s="633"/>
      <c r="CB31" s="581"/>
      <c r="CD31" s="549"/>
      <c r="CE31" s="550"/>
      <c r="CF31" s="531" t="s">
        <v>413</v>
      </c>
      <c r="CG31" s="532"/>
      <c r="CH31" s="532"/>
      <c r="CI31" s="532"/>
      <c r="CJ31" s="532"/>
      <c r="CK31" s="532"/>
      <c r="CL31" s="532"/>
      <c r="CM31" s="532"/>
      <c r="CN31" s="532"/>
      <c r="CO31" s="532"/>
      <c r="CP31" s="532"/>
      <c r="CQ31" s="533"/>
      <c r="CR31" s="534">
        <v>273629</v>
      </c>
      <c r="CS31" s="544"/>
      <c r="CT31" s="544"/>
      <c r="CU31" s="544"/>
      <c r="CV31" s="544"/>
      <c r="CW31" s="544"/>
      <c r="CX31" s="544"/>
      <c r="CY31" s="545"/>
      <c r="CZ31" s="537">
        <v>1.8</v>
      </c>
      <c r="DA31" s="538"/>
      <c r="DB31" s="538"/>
      <c r="DC31" s="539"/>
      <c r="DD31" s="540">
        <v>273629</v>
      </c>
      <c r="DE31" s="544"/>
      <c r="DF31" s="544"/>
      <c r="DG31" s="544"/>
      <c r="DH31" s="544"/>
      <c r="DI31" s="544"/>
      <c r="DJ31" s="544"/>
      <c r="DK31" s="545"/>
      <c r="DL31" s="540">
        <v>273629</v>
      </c>
      <c r="DM31" s="544"/>
      <c r="DN31" s="544"/>
      <c r="DO31" s="544"/>
      <c r="DP31" s="544"/>
      <c r="DQ31" s="544"/>
      <c r="DR31" s="544"/>
      <c r="DS31" s="544"/>
      <c r="DT31" s="544"/>
      <c r="DU31" s="544"/>
      <c r="DV31" s="545"/>
      <c r="DW31" s="541">
        <v>2.9</v>
      </c>
      <c r="DX31" s="542"/>
      <c r="DY31" s="542"/>
      <c r="DZ31" s="542"/>
      <c r="EA31" s="542"/>
      <c r="EB31" s="542"/>
      <c r="EC31" s="543"/>
    </row>
    <row r="32" spans="2:133" ht="11.25" customHeight="1" x14ac:dyDescent="0.15">
      <c r="B32" s="561" t="s">
        <v>359</v>
      </c>
      <c r="C32" s="562"/>
      <c r="D32" s="562"/>
      <c r="E32" s="562"/>
      <c r="F32" s="562"/>
      <c r="G32" s="562"/>
      <c r="H32" s="562"/>
      <c r="I32" s="562"/>
      <c r="J32" s="562"/>
      <c r="K32" s="562"/>
      <c r="L32" s="562"/>
      <c r="M32" s="562"/>
      <c r="N32" s="562"/>
      <c r="O32" s="562"/>
      <c r="P32" s="562"/>
      <c r="Q32" s="563"/>
      <c r="R32" s="534">
        <v>434662</v>
      </c>
      <c r="S32" s="535"/>
      <c r="T32" s="535"/>
      <c r="U32" s="535"/>
      <c r="V32" s="535"/>
      <c r="W32" s="535"/>
      <c r="X32" s="535"/>
      <c r="Y32" s="536"/>
      <c r="Z32" s="546">
        <v>2.7</v>
      </c>
      <c r="AA32" s="546"/>
      <c r="AB32" s="546"/>
      <c r="AC32" s="546"/>
      <c r="AD32" s="554" t="s">
        <v>414</v>
      </c>
      <c r="AE32" s="554"/>
      <c r="AF32" s="554"/>
      <c r="AG32" s="554"/>
      <c r="AH32" s="554"/>
      <c r="AI32" s="554"/>
      <c r="AJ32" s="554"/>
      <c r="AK32" s="554"/>
      <c r="AL32" s="541" t="s">
        <v>414</v>
      </c>
      <c r="AM32" s="556"/>
      <c r="AN32" s="556"/>
      <c r="AO32" s="557"/>
      <c r="AP32" s="645"/>
      <c r="AQ32" s="646"/>
      <c r="AR32" s="646"/>
      <c r="AS32" s="646"/>
      <c r="AT32" s="631"/>
      <c r="AU32" s="166"/>
      <c r="AV32" s="166"/>
      <c r="AW32" s="166"/>
      <c r="AX32" s="564" t="s">
        <v>360</v>
      </c>
      <c r="AY32" s="565"/>
      <c r="AZ32" s="565"/>
      <c r="BA32" s="565"/>
      <c r="BB32" s="565"/>
      <c r="BC32" s="565"/>
      <c r="BD32" s="565"/>
      <c r="BE32" s="565"/>
      <c r="BF32" s="566"/>
      <c r="BG32" s="636">
        <v>98.7</v>
      </c>
      <c r="BH32" s="579"/>
      <c r="BI32" s="579"/>
      <c r="BJ32" s="579"/>
      <c r="BK32" s="579"/>
      <c r="BL32" s="579"/>
      <c r="BM32" s="619">
        <v>94.2</v>
      </c>
      <c r="BN32" s="579"/>
      <c r="BO32" s="579"/>
      <c r="BP32" s="579"/>
      <c r="BQ32" s="580"/>
      <c r="BR32" s="636">
        <v>98.8</v>
      </c>
      <c r="BS32" s="579"/>
      <c r="BT32" s="579"/>
      <c r="BU32" s="579"/>
      <c r="BV32" s="579"/>
      <c r="BW32" s="579"/>
      <c r="BX32" s="619">
        <v>94.5</v>
      </c>
      <c r="BY32" s="579"/>
      <c r="BZ32" s="579"/>
      <c r="CA32" s="579"/>
      <c r="CB32" s="580"/>
      <c r="CD32" s="551"/>
      <c r="CE32" s="552"/>
      <c r="CF32" s="531" t="s">
        <v>361</v>
      </c>
      <c r="CG32" s="532"/>
      <c r="CH32" s="532"/>
      <c r="CI32" s="532"/>
      <c r="CJ32" s="532"/>
      <c r="CK32" s="532"/>
      <c r="CL32" s="532"/>
      <c r="CM32" s="532"/>
      <c r="CN32" s="532"/>
      <c r="CO32" s="532"/>
      <c r="CP32" s="532"/>
      <c r="CQ32" s="533"/>
      <c r="CR32" s="534">
        <v>42</v>
      </c>
      <c r="CS32" s="535"/>
      <c r="CT32" s="535"/>
      <c r="CU32" s="535"/>
      <c r="CV32" s="535"/>
      <c r="CW32" s="535"/>
      <c r="CX32" s="535"/>
      <c r="CY32" s="536"/>
      <c r="CZ32" s="537">
        <v>0</v>
      </c>
      <c r="DA32" s="538"/>
      <c r="DB32" s="538"/>
      <c r="DC32" s="539"/>
      <c r="DD32" s="540">
        <v>42</v>
      </c>
      <c r="DE32" s="535"/>
      <c r="DF32" s="535"/>
      <c r="DG32" s="535"/>
      <c r="DH32" s="535"/>
      <c r="DI32" s="535"/>
      <c r="DJ32" s="535"/>
      <c r="DK32" s="536"/>
      <c r="DL32" s="540">
        <v>42</v>
      </c>
      <c r="DM32" s="535"/>
      <c r="DN32" s="535"/>
      <c r="DO32" s="535"/>
      <c r="DP32" s="535"/>
      <c r="DQ32" s="535"/>
      <c r="DR32" s="535"/>
      <c r="DS32" s="535"/>
      <c r="DT32" s="535"/>
      <c r="DU32" s="535"/>
      <c r="DV32" s="536"/>
      <c r="DW32" s="541">
        <v>0</v>
      </c>
      <c r="DX32" s="542"/>
      <c r="DY32" s="542"/>
      <c r="DZ32" s="542"/>
      <c r="EA32" s="542"/>
      <c r="EB32" s="542"/>
      <c r="EC32" s="543"/>
    </row>
    <row r="33" spans="2:133" ht="11.25" customHeight="1" x14ac:dyDescent="0.15">
      <c r="B33" s="561" t="s">
        <v>362</v>
      </c>
      <c r="C33" s="562"/>
      <c r="D33" s="562"/>
      <c r="E33" s="562"/>
      <c r="F33" s="562"/>
      <c r="G33" s="562"/>
      <c r="H33" s="562"/>
      <c r="I33" s="562"/>
      <c r="J33" s="562"/>
      <c r="K33" s="562"/>
      <c r="L33" s="562"/>
      <c r="M33" s="562"/>
      <c r="N33" s="562"/>
      <c r="O33" s="562"/>
      <c r="P33" s="562"/>
      <c r="Q33" s="563"/>
      <c r="R33" s="534">
        <v>888681</v>
      </c>
      <c r="S33" s="535"/>
      <c r="T33" s="535"/>
      <c r="U33" s="535"/>
      <c r="V33" s="535"/>
      <c r="W33" s="535"/>
      <c r="X33" s="535"/>
      <c r="Y33" s="536"/>
      <c r="Z33" s="546">
        <v>5.6</v>
      </c>
      <c r="AA33" s="546"/>
      <c r="AB33" s="546"/>
      <c r="AC33" s="546"/>
      <c r="AD33" s="554" t="s">
        <v>415</v>
      </c>
      <c r="AE33" s="554"/>
      <c r="AF33" s="554"/>
      <c r="AG33" s="554"/>
      <c r="AH33" s="554"/>
      <c r="AI33" s="554"/>
      <c r="AJ33" s="554"/>
      <c r="AK33" s="554"/>
      <c r="AL33" s="541" t="s">
        <v>415</v>
      </c>
      <c r="AM33" s="556"/>
      <c r="AN33" s="556"/>
      <c r="AO33" s="557"/>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1" t="s">
        <v>363</v>
      </c>
      <c r="CE33" s="532"/>
      <c r="CF33" s="532"/>
      <c r="CG33" s="532"/>
      <c r="CH33" s="532"/>
      <c r="CI33" s="532"/>
      <c r="CJ33" s="532"/>
      <c r="CK33" s="532"/>
      <c r="CL33" s="532"/>
      <c r="CM33" s="532"/>
      <c r="CN33" s="532"/>
      <c r="CO33" s="532"/>
      <c r="CP33" s="532"/>
      <c r="CQ33" s="533"/>
      <c r="CR33" s="534">
        <v>6910114</v>
      </c>
      <c r="CS33" s="544"/>
      <c r="CT33" s="544"/>
      <c r="CU33" s="544"/>
      <c r="CV33" s="544"/>
      <c r="CW33" s="544"/>
      <c r="CX33" s="544"/>
      <c r="CY33" s="545"/>
      <c r="CZ33" s="537">
        <v>45.5</v>
      </c>
      <c r="DA33" s="538"/>
      <c r="DB33" s="538"/>
      <c r="DC33" s="539"/>
      <c r="DD33" s="540">
        <v>5149220</v>
      </c>
      <c r="DE33" s="544"/>
      <c r="DF33" s="544"/>
      <c r="DG33" s="544"/>
      <c r="DH33" s="544"/>
      <c r="DI33" s="544"/>
      <c r="DJ33" s="544"/>
      <c r="DK33" s="545"/>
      <c r="DL33" s="540">
        <v>3975359</v>
      </c>
      <c r="DM33" s="544"/>
      <c r="DN33" s="544"/>
      <c r="DO33" s="544"/>
      <c r="DP33" s="544"/>
      <c r="DQ33" s="544"/>
      <c r="DR33" s="544"/>
      <c r="DS33" s="544"/>
      <c r="DT33" s="544"/>
      <c r="DU33" s="544"/>
      <c r="DV33" s="545"/>
      <c r="DW33" s="541">
        <v>41.7</v>
      </c>
      <c r="DX33" s="542"/>
      <c r="DY33" s="542"/>
      <c r="DZ33" s="542"/>
      <c r="EA33" s="542"/>
      <c r="EB33" s="542"/>
      <c r="EC33" s="543"/>
    </row>
    <row r="34" spans="2:133" ht="11.25" customHeight="1" x14ac:dyDescent="0.15">
      <c r="B34" s="561" t="s">
        <v>364</v>
      </c>
      <c r="C34" s="562"/>
      <c r="D34" s="562"/>
      <c r="E34" s="562"/>
      <c r="F34" s="562"/>
      <c r="G34" s="562"/>
      <c r="H34" s="562"/>
      <c r="I34" s="562"/>
      <c r="J34" s="562"/>
      <c r="K34" s="562"/>
      <c r="L34" s="562"/>
      <c r="M34" s="562"/>
      <c r="N34" s="562"/>
      <c r="O34" s="562"/>
      <c r="P34" s="562"/>
      <c r="Q34" s="563"/>
      <c r="R34" s="534">
        <v>604380</v>
      </c>
      <c r="S34" s="535"/>
      <c r="T34" s="535"/>
      <c r="U34" s="535"/>
      <c r="V34" s="535"/>
      <c r="W34" s="535"/>
      <c r="X34" s="535"/>
      <c r="Y34" s="536"/>
      <c r="Z34" s="546">
        <v>3.8</v>
      </c>
      <c r="AA34" s="546"/>
      <c r="AB34" s="546"/>
      <c r="AC34" s="546"/>
      <c r="AD34" s="554">
        <v>36417</v>
      </c>
      <c r="AE34" s="554"/>
      <c r="AF34" s="554"/>
      <c r="AG34" s="554"/>
      <c r="AH34" s="554"/>
      <c r="AI34" s="554"/>
      <c r="AJ34" s="554"/>
      <c r="AK34" s="554"/>
      <c r="AL34" s="541">
        <v>0.4</v>
      </c>
      <c r="AM34" s="556"/>
      <c r="AN34" s="556"/>
      <c r="AO34" s="557"/>
      <c r="AP34" s="169"/>
      <c r="AQ34" s="626" t="s">
        <v>365</v>
      </c>
      <c r="AR34" s="627"/>
      <c r="AS34" s="627"/>
      <c r="AT34" s="627"/>
      <c r="AU34" s="627"/>
      <c r="AV34" s="627"/>
      <c r="AW34" s="627"/>
      <c r="AX34" s="627"/>
      <c r="AY34" s="627"/>
      <c r="AZ34" s="627"/>
      <c r="BA34" s="627"/>
      <c r="BB34" s="627"/>
      <c r="BC34" s="627"/>
      <c r="BD34" s="627"/>
      <c r="BE34" s="627"/>
      <c r="BF34" s="628"/>
      <c r="BG34" s="626" t="s">
        <v>366</v>
      </c>
      <c r="BH34" s="627"/>
      <c r="BI34" s="627"/>
      <c r="BJ34" s="627"/>
      <c r="BK34" s="627"/>
      <c r="BL34" s="627"/>
      <c r="BM34" s="627"/>
      <c r="BN34" s="627"/>
      <c r="BO34" s="627"/>
      <c r="BP34" s="627"/>
      <c r="BQ34" s="627"/>
      <c r="BR34" s="627"/>
      <c r="BS34" s="627"/>
      <c r="BT34" s="627"/>
      <c r="BU34" s="627"/>
      <c r="BV34" s="627"/>
      <c r="BW34" s="627"/>
      <c r="BX34" s="627"/>
      <c r="BY34" s="627"/>
      <c r="BZ34" s="627"/>
      <c r="CA34" s="627"/>
      <c r="CB34" s="628"/>
      <c r="CD34" s="531" t="s">
        <v>367</v>
      </c>
      <c r="CE34" s="532"/>
      <c r="CF34" s="532"/>
      <c r="CG34" s="532"/>
      <c r="CH34" s="532"/>
      <c r="CI34" s="532"/>
      <c r="CJ34" s="532"/>
      <c r="CK34" s="532"/>
      <c r="CL34" s="532"/>
      <c r="CM34" s="532"/>
      <c r="CN34" s="532"/>
      <c r="CO34" s="532"/>
      <c r="CP34" s="532"/>
      <c r="CQ34" s="533"/>
      <c r="CR34" s="534">
        <v>2402737</v>
      </c>
      <c r="CS34" s="535"/>
      <c r="CT34" s="535"/>
      <c r="CU34" s="535"/>
      <c r="CV34" s="535"/>
      <c r="CW34" s="535"/>
      <c r="CX34" s="535"/>
      <c r="CY34" s="536"/>
      <c r="CZ34" s="537">
        <v>15.8</v>
      </c>
      <c r="DA34" s="538"/>
      <c r="DB34" s="538"/>
      <c r="DC34" s="539"/>
      <c r="DD34" s="540">
        <v>1592926</v>
      </c>
      <c r="DE34" s="535"/>
      <c r="DF34" s="535"/>
      <c r="DG34" s="535"/>
      <c r="DH34" s="535"/>
      <c r="DI34" s="535"/>
      <c r="DJ34" s="535"/>
      <c r="DK34" s="536"/>
      <c r="DL34" s="540">
        <v>1315299</v>
      </c>
      <c r="DM34" s="535"/>
      <c r="DN34" s="535"/>
      <c r="DO34" s="535"/>
      <c r="DP34" s="535"/>
      <c r="DQ34" s="535"/>
      <c r="DR34" s="535"/>
      <c r="DS34" s="535"/>
      <c r="DT34" s="535"/>
      <c r="DU34" s="535"/>
      <c r="DV34" s="536"/>
      <c r="DW34" s="541">
        <v>13.8</v>
      </c>
      <c r="DX34" s="542"/>
      <c r="DY34" s="542"/>
      <c r="DZ34" s="542"/>
      <c r="EA34" s="542"/>
      <c r="EB34" s="542"/>
      <c r="EC34" s="543"/>
    </row>
    <row r="35" spans="2:133" ht="11.25" customHeight="1" x14ac:dyDescent="0.15">
      <c r="B35" s="561" t="s">
        <v>368</v>
      </c>
      <c r="C35" s="562"/>
      <c r="D35" s="562"/>
      <c r="E35" s="562"/>
      <c r="F35" s="562"/>
      <c r="G35" s="562"/>
      <c r="H35" s="562"/>
      <c r="I35" s="562"/>
      <c r="J35" s="562"/>
      <c r="K35" s="562"/>
      <c r="L35" s="562"/>
      <c r="M35" s="562"/>
      <c r="N35" s="562"/>
      <c r="O35" s="562"/>
      <c r="P35" s="562"/>
      <c r="Q35" s="563"/>
      <c r="R35" s="534">
        <v>1380200</v>
      </c>
      <c r="S35" s="535"/>
      <c r="T35" s="535"/>
      <c r="U35" s="535"/>
      <c r="V35" s="535"/>
      <c r="W35" s="535"/>
      <c r="X35" s="535"/>
      <c r="Y35" s="536"/>
      <c r="Z35" s="546">
        <v>8.6</v>
      </c>
      <c r="AA35" s="546"/>
      <c r="AB35" s="546"/>
      <c r="AC35" s="546"/>
      <c r="AD35" s="554" t="s">
        <v>399</v>
      </c>
      <c r="AE35" s="554"/>
      <c r="AF35" s="554"/>
      <c r="AG35" s="554"/>
      <c r="AH35" s="554"/>
      <c r="AI35" s="554"/>
      <c r="AJ35" s="554"/>
      <c r="AK35" s="554"/>
      <c r="AL35" s="541" t="s">
        <v>399</v>
      </c>
      <c r="AM35" s="556"/>
      <c r="AN35" s="556"/>
      <c r="AO35" s="557"/>
      <c r="AP35" s="169"/>
      <c r="AQ35" s="567" t="s">
        <v>369</v>
      </c>
      <c r="AR35" s="568"/>
      <c r="AS35" s="568"/>
      <c r="AT35" s="568"/>
      <c r="AU35" s="568"/>
      <c r="AV35" s="568"/>
      <c r="AW35" s="568"/>
      <c r="AX35" s="568"/>
      <c r="AY35" s="569"/>
      <c r="AZ35" s="623">
        <v>1895600</v>
      </c>
      <c r="BA35" s="624"/>
      <c r="BB35" s="624"/>
      <c r="BC35" s="624"/>
      <c r="BD35" s="624"/>
      <c r="BE35" s="624"/>
      <c r="BF35" s="625"/>
      <c r="BG35" s="567" t="s">
        <v>370</v>
      </c>
      <c r="BH35" s="568"/>
      <c r="BI35" s="568"/>
      <c r="BJ35" s="568"/>
      <c r="BK35" s="568"/>
      <c r="BL35" s="568"/>
      <c r="BM35" s="568"/>
      <c r="BN35" s="568"/>
      <c r="BO35" s="568"/>
      <c r="BP35" s="568"/>
      <c r="BQ35" s="568"/>
      <c r="BR35" s="568"/>
      <c r="BS35" s="568"/>
      <c r="BT35" s="568"/>
      <c r="BU35" s="569"/>
      <c r="BV35" s="623">
        <v>228976</v>
      </c>
      <c r="BW35" s="624"/>
      <c r="BX35" s="624"/>
      <c r="BY35" s="624"/>
      <c r="BZ35" s="624"/>
      <c r="CA35" s="624"/>
      <c r="CB35" s="625"/>
      <c r="CD35" s="531" t="s">
        <v>371</v>
      </c>
      <c r="CE35" s="532"/>
      <c r="CF35" s="532"/>
      <c r="CG35" s="532"/>
      <c r="CH35" s="532"/>
      <c r="CI35" s="532"/>
      <c r="CJ35" s="532"/>
      <c r="CK35" s="532"/>
      <c r="CL35" s="532"/>
      <c r="CM35" s="532"/>
      <c r="CN35" s="532"/>
      <c r="CO35" s="532"/>
      <c r="CP35" s="532"/>
      <c r="CQ35" s="533"/>
      <c r="CR35" s="534">
        <v>393427</v>
      </c>
      <c r="CS35" s="544"/>
      <c r="CT35" s="544"/>
      <c r="CU35" s="544"/>
      <c r="CV35" s="544"/>
      <c r="CW35" s="544"/>
      <c r="CX35" s="544"/>
      <c r="CY35" s="545"/>
      <c r="CZ35" s="537">
        <v>2.6</v>
      </c>
      <c r="DA35" s="538"/>
      <c r="DB35" s="538"/>
      <c r="DC35" s="539"/>
      <c r="DD35" s="540">
        <v>291268</v>
      </c>
      <c r="DE35" s="544"/>
      <c r="DF35" s="544"/>
      <c r="DG35" s="544"/>
      <c r="DH35" s="544"/>
      <c r="DI35" s="544"/>
      <c r="DJ35" s="544"/>
      <c r="DK35" s="545"/>
      <c r="DL35" s="540">
        <v>210418</v>
      </c>
      <c r="DM35" s="544"/>
      <c r="DN35" s="544"/>
      <c r="DO35" s="544"/>
      <c r="DP35" s="544"/>
      <c r="DQ35" s="544"/>
      <c r="DR35" s="544"/>
      <c r="DS35" s="544"/>
      <c r="DT35" s="544"/>
      <c r="DU35" s="544"/>
      <c r="DV35" s="545"/>
      <c r="DW35" s="541">
        <v>2.2000000000000002</v>
      </c>
      <c r="DX35" s="542"/>
      <c r="DY35" s="542"/>
      <c r="DZ35" s="542"/>
      <c r="EA35" s="542"/>
      <c r="EB35" s="542"/>
      <c r="EC35" s="543"/>
    </row>
    <row r="36" spans="2:133" ht="11.25" customHeight="1" x14ac:dyDescent="0.15">
      <c r="B36" s="561" t="s">
        <v>372</v>
      </c>
      <c r="C36" s="562"/>
      <c r="D36" s="562"/>
      <c r="E36" s="562"/>
      <c r="F36" s="562"/>
      <c r="G36" s="562"/>
      <c r="H36" s="562"/>
      <c r="I36" s="562"/>
      <c r="J36" s="562"/>
      <c r="K36" s="562"/>
      <c r="L36" s="562"/>
      <c r="M36" s="562"/>
      <c r="N36" s="562"/>
      <c r="O36" s="562"/>
      <c r="P36" s="562"/>
      <c r="Q36" s="563"/>
      <c r="R36" s="534" t="s">
        <v>416</v>
      </c>
      <c r="S36" s="535"/>
      <c r="T36" s="535"/>
      <c r="U36" s="535"/>
      <c r="V36" s="535"/>
      <c r="W36" s="535"/>
      <c r="X36" s="535"/>
      <c r="Y36" s="536"/>
      <c r="Z36" s="546" t="s">
        <v>416</v>
      </c>
      <c r="AA36" s="546"/>
      <c r="AB36" s="546"/>
      <c r="AC36" s="546"/>
      <c r="AD36" s="554" t="s">
        <v>416</v>
      </c>
      <c r="AE36" s="554"/>
      <c r="AF36" s="554"/>
      <c r="AG36" s="554"/>
      <c r="AH36" s="554"/>
      <c r="AI36" s="554"/>
      <c r="AJ36" s="554"/>
      <c r="AK36" s="554"/>
      <c r="AL36" s="541" t="s">
        <v>416</v>
      </c>
      <c r="AM36" s="556"/>
      <c r="AN36" s="556"/>
      <c r="AO36" s="557"/>
      <c r="AQ36" s="570" t="s">
        <v>417</v>
      </c>
      <c r="AR36" s="571"/>
      <c r="AS36" s="571"/>
      <c r="AT36" s="571"/>
      <c r="AU36" s="571"/>
      <c r="AV36" s="571"/>
      <c r="AW36" s="571"/>
      <c r="AX36" s="571"/>
      <c r="AY36" s="572"/>
      <c r="AZ36" s="534">
        <v>672077</v>
      </c>
      <c r="BA36" s="535"/>
      <c r="BB36" s="535"/>
      <c r="BC36" s="535"/>
      <c r="BD36" s="544"/>
      <c r="BE36" s="544"/>
      <c r="BF36" s="581"/>
      <c r="BG36" s="531" t="s">
        <v>373</v>
      </c>
      <c r="BH36" s="532"/>
      <c r="BI36" s="532"/>
      <c r="BJ36" s="532"/>
      <c r="BK36" s="532"/>
      <c r="BL36" s="532"/>
      <c r="BM36" s="532"/>
      <c r="BN36" s="532"/>
      <c r="BO36" s="532"/>
      <c r="BP36" s="532"/>
      <c r="BQ36" s="532"/>
      <c r="BR36" s="532"/>
      <c r="BS36" s="532"/>
      <c r="BT36" s="532"/>
      <c r="BU36" s="533"/>
      <c r="BV36" s="534">
        <v>191798</v>
      </c>
      <c r="BW36" s="535"/>
      <c r="BX36" s="535"/>
      <c r="BY36" s="535"/>
      <c r="BZ36" s="535"/>
      <c r="CA36" s="535"/>
      <c r="CB36" s="553"/>
      <c r="CD36" s="531" t="s">
        <v>374</v>
      </c>
      <c r="CE36" s="532"/>
      <c r="CF36" s="532"/>
      <c r="CG36" s="532"/>
      <c r="CH36" s="532"/>
      <c r="CI36" s="532"/>
      <c r="CJ36" s="532"/>
      <c r="CK36" s="532"/>
      <c r="CL36" s="532"/>
      <c r="CM36" s="532"/>
      <c r="CN36" s="532"/>
      <c r="CO36" s="532"/>
      <c r="CP36" s="532"/>
      <c r="CQ36" s="533"/>
      <c r="CR36" s="534">
        <v>1808739</v>
      </c>
      <c r="CS36" s="535"/>
      <c r="CT36" s="535"/>
      <c r="CU36" s="535"/>
      <c r="CV36" s="535"/>
      <c r="CW36" s="535"/>
      <c r="CX36" s="535"/>
      <c r="CY36" s="536"/>
      <c r="CZ36" s="537">
        <v>11.9</v>
      </c>
      <c r="DA36" s="538"/>
      <c r="DB36" s="538"/>
      <c r="DC36" s="539"/>
      <c r="DD36" s="540">
        <v>1695091</v>
      </c>
      <c r="DE36" s="535"/>
      <c r="DF36" s="535"/>
      <c r="DG36" s="535"/>
      <c r="DH36" s="535"/>
      <c r="DI36" s="535"/>
      <c r="DJ36" s="535"/>
      <c r="DK36" s="536"/>
      <c r="DL36" s="540">
        <v>1411571</v>
      </c>
      <c r="DM36" s="535"/>
      <c r="DN36" s="535"/>
      <c r="DO36" s="535"/>
      <c r="DP36" s="535"/>
      <c r="DQ36" s="535"/>
      <c r="DR36" s="535"/>
      <c r="DS36" s="535"/>
      <c r="DT36" s="535"/>
      <c r="DU36" s="535"/>
      <c r="DV36" s="536"/>
      <c r="DW36" s="541">
        <v>14.8</v>
      </c>
      <c r="DX36" s="542"/>
      <c r="DY36" s="542"/>
      <c r="DZ36" s="542"/>
      <c r="EA36" s="542"/>
      <c r="EB36" s="542"/>
      <c r="EC36" s="543"/>
    </row>
    <row r="37" spans="2:133" ht="11.25" customHeight="1" x14ac:dyDescent="0.15">
      <c r="B37" s="561" t="s">
        <v>375</v>
      </c>
      <c r="C37" s="562"/>
      <c r="D37" s="562"/>
      <c r="E37" s="562"/>
      <c r="F37" s="562"/>
      <c r="G37" s="562"/>
      <c r="H37" s="562"/>
      <c r="I37" s="562"/>
      <c r="J37" s="562"/>
      <c r="K37" s="562"/>
      <c r="L37" s="562"/>
      <c r="M37" s="562"/>
      <c r="N37" s="562"/>
      <c r="O37" s="562"/>
      <c r="P37" s="562"/>
      <c r="Q37" s="563"/>
      <c r="R37" s="534">
        <v>659100</v>
      </c>
      <c r="S37" s="535"/>
      <c r="T37" s="535"/>
      <c r="U37" s="535"/>
      <c r="V37" s="535"/>
      <c r="W37" s="535"/>
      <c r="X37" s="535"/>
      <c r="Y37" s="536"/>
      <c r="Z37" s="546">
        <v>4.0999999999999996</v>
      </c>
      <c r="AA37" s="546"/>
      <c r="AB37" s="546"/>
      <c r="AC37" s="546"/>
      <c r="AD37" s="554" t="s">
        <v>418</v>
      </c>
      <c r="AE37" s="554"/>
      <c r="AF37" s="554"/>
      <c r="AG37" s="554"/>
      <c r="AH37" s="554"/>
      <c r="AI37" s="554"/>
      <c r="AJ37" s="554"/>
      <c r="AK37" s="554"/>
      <c r="AL37" s="541" t="s">
        <v>418</v>
      </c>
      <c r="AM37" s="556"/>
      <c r="AN37" s="556"/>
      <c r="AO37" s="557"/>
      <c r="AQ37" s="570" t="s">
        <v>419</v>
      </c>
      <c r="AR37" s="571"/>
      <c r="AS37" s="571"/>
      <c r="AT37" s="571"/>
      <c r="AU37" s="571"/>
      <c r="AV37" s="571"/>
      <c r="AW37" s="571"/>
      <c r="AX37" s="571"/>
      <c r="AY37" s="572"/>
      <c r="AZ37" s="534">
        <v>248800</v>
      </c>
      <c r="BA37" s="535"/>
      <c r="BB37" s="535"/>
      <c r="BC37" s="535"/>
      <c r="BD37" s="544"/>
      <c r="BE37" s="544"/>
      <c r="BF37" s="581"/>
      <c r="BG37" s="531" t="s">
        <v>376</v>
      </c>
      <c r="BH37" s="532"/>
      <c r="BI37" s="532"/>
      <c r="BJ37" s="532"/>
      <c r="BK37" s="532"/>
      <c r="BL37" s="532"/>
      <c r="BM37" s="532"/>
      <c r="BN37" s="532"/>
      <c r="BO37" s="532"/>
      <c r="BP37" s="532"/>
      <c r="BQ37" s="532"/>
      <c r="BR37" s="532"/>
      <c r="BS37" s="532"/>
      <c r="BT37" s="532"/>
      <c r="BU37" s="533"/>
      <c r="BV37" s="534">
        <v>4607</v>
      </c>
      <c r="BW37" s="535"/>
      <c r="BX37" s="535"/>
      <c r="BY37" s="535"/>
      <c r="BZ37" s="535"/>
      <c r="CA37" s="535"/>
      <c r="CB37" s="553"/>
      <c r="CD37" s="531" t="s">
        <v>377</v>
      </c>
      <c r="CE37" s="532"/>
      <c r="CF37" s="532"/>
      <c r="CG37" s="532"/>
      <c r="CH37" s="532"/>
      <c r="CI37" s="532"/>
      <c r="CJ37" s="532"/>
      <c r="CK37" s="532"/>
      <c r="CL37" s="532"/>
      <c r="CM37" s="532"/>
      <c r="CN37" s="532"/>
      <c r="CO37" s="532"/>
      <c r="CP37" s="532"/>
      <c r="CQ37" s="533"/>
      <c r="CR37" s="534">
        <v>834864</v>
      </c>
      <c r="CS37" s="544"/>
      <c r="CT37" s="544"/>
      <c r="CU37" s="544"/>
      <c r="CV37" s="544"/>
      <c r="CW37" s="544"/>
      <c r="CX37" s="544"/>
      <c r="CY37" s="545"/>
      <c r="CZ37" s="537">
        <v>5.5</v>
      </c>
      <c r="DA37" s="538"/>
      <c r="DB37" s="538"/>
      <c r="DC37" s="539"/>
      <c r="DD37" s="540">
        <v>834864</v>
      </c>
      <c r="DE37" s="544"/>
      <c r="DF37" s="544"/>
      <c r="DG37" s="544"/>
      <c r="DH37" s="544"/>
      <c r="DI37" s="544"/>
      <c r="DJ37" s="544"/>
      <c r="DK37" s="545"/>
      <c r="DL37" s="540">
        <v>834864</v>
      </c>
      <c r="DM37" s="544"/>
      <c r="DN37" s="544"/>
      <c r="DO37" s="544"/>
      <c r="DP37" s="544"/>
      <c r="DQ37" s="544"/>
      <c r="DR37" s="544"/>
      <c r="DS37" s="544"/>
      <c r="DT37" s="544"/>
      <c r="DU37" s="544"/>
      <c r="DV37" s="545"/>
      <c r="DW37" s="541">
        <v>8.8000000000000007</v>
      </c>
      <c r="DX37" s="542"/>
      <c r="DY37" s="542"/>
      <c r="DZ37" s="542"/>
      <c r="EA37" s="542"/>
      <c r="EB37" s="542"/>
      <c r="EC37" s="543"/>
    </row>
    <row r="38" spans="2:133" ht="11.25" customHeight="1" x14ac:dyDescent="0.15">
      <c r="B38" s="564" t="s">
        <v>378</v>
      </c>
      <c r="C38" s="565"/>
      <c r="D38" s="565"/>
      <c r="E38" s="565"/>
      <c r="F38" s="565"/>
      <c r="G38" s="565"/>
      <c r="H38" s="565"/>
      <c r="I38" s="565"/>
      <c r="J38" s="565"/>
      <c r="K38" s="565"/>
      <c r="L38" s="565"/>
      <c r="M38" s="565"/>
      <c r="N38" s="565"/>
      <c r="O38" s="565"/>
      <c r="P38" s="565"/>
      <c r="Q38" s="566"/>
      <c r="R38" s="576">
        <v>15991687</v>
      </c>
      <c r="S38" s="577"/>
      <c r="T38" s="577"/>
      <c r="U38" s="577"/>
      <c r="V38" s="577"/>
      <c r="W38" s="577"/>
      <c r="X38" s="577"/>
      <c r="Y38" s="621"/>
      <c r="Z38" s="622">
        <v>100</v>
      </c>
      <c r="AA38" s="622"/>
      <c r="AB38" s="622"/>
      <c r="AC38" s="622"/>
      <c r="AD38" s="617">
        <v>8873697</v>
      </c>
      <c r="AE38" s="617"/>
      <c r="AF38" s="617"/>
      <c r="AG38" s="617"/>
      <c r="AH38" s="617"/>
      <c r="AI38" s="617"/>
      <c r="AJ38" s="617"/>
      <c r="AK38" s="617"/>
      <c r="AL38" s="618">
        <v>100</v>
      </c>
      <c r="AM38" s="619"/>
      <c r="AN38" s="619"/>
      <c r="AO38" s="620"/>
      <c r="AQ38" s="570" t="s">
        <v>420</v>
      </c>
      <c r="AR38" s="571"/>
      <c r="AS38" s="571"/>
      <c r="AT38" s="571"/>
      <c r="AU38" s="571"/>
      <c r="AV38" s="571"/>
      <c r="AW38" s="571"/>
      <c r="AX38" s="571"/>
      <c r="AY38" s="572"/>
      <c r="AZ38" s="534">
        <v>5622</v>
      </c>
      <c r="BA38" s="535"/>
      <c r="BB38" s="535"/>
      <c r="BC38" s="535"/>
      <c r="BD38" s="544"/>
      <c r="BE38" s="544"/>
      <c r="BF38" s="581"/>
      <c r="BG38" s="531" t="s">
        <v>379</v>
      </c>
      <c r="BH38" s="532"/>
      <c r="BI38" s="532"/>
      <c r="BJ38" s="532"/>
      <c r="BK38" s="532"/>
      <c r="BL38" s="532"/>
      <c r="BM38" s="532"/>
      <c r="BN38" s="532"/>
      <c r="BO38" s="532"/>
      <c r="BP38" s="532"/>
      <c r="BQ38" s="532"/>
      <c r="BR38" s="532"/>
      <c r="BS38" s="532"/>
      <c r="BT38" s="532"/>
      <c r="BU38" s="533"/>
      <c r="BV38" s="534">
        <v>8426</v>
      </c>
      <c r="BW38" s="535"/>
      <c r="BX38" s="535"/>
      <c r="BY38" s="535"/>
      <c r="BZ38" s="535"/>
      <c r="CA38" s="535"/>
      <c r="CB38" s="553"/>
      <c r="CD38" s="531" t="s">
        <v>380</v>
      </c>
      <c r="CE38" s="532"/>
      <c r="CF38" s="532"/>
      <c r="CG38" s="532"/>
      <c r="CH38" s="532"/>
      <c r="CI38" s="532"/>
      <c r="CJ38" s="532"/>
      <c r="CK38" s="532"/>
      <c r="CL38" s="532"/>
      <c r="CM38" s="532"/>
      <c r="CN38" s="532"/>
      <c r="CO38" s="532"/>
      <c r="CP38" s="532"/>
      <c r="CQ38" s="533"/>
      <c r="CR38" s="534">
        <v>1453977</v>
      </c>
      <c r="CS38" s="535"/>
      <c r="CT38" s="535"/>
      <c r="CU38" s="535"/>
      <c r="CV38" s="535"/>
      <c r="CW38" s="535"/>
      <c r="CX38" s="535"/>
      <c r="CY38" s="536"/>
      <c r="CZ38" s="537">
        <v>9.6</v>
      </c>
      <c r="DA38" s="538"/>
      <c r="DB38" s="538"/>
      <c r="DC38" s="539"/>
      <c r="DD38" s="540">
        <v>1319635</v>
      </c>
      <c r="DE38" s="535"/>
      <c r="DF38" s="535"/>
      <c r="DG38" s="535"/>
      <c r="DH38" s="535"/>
      <c r="DI38" s="535"/>
      <c r="DJ38" s="535"/>
      <c r="DK38" s="536"/>
      <c r="DL38" s="540">
        <v>1038071</v>
      </c>
      <c r="DM38" s="535"/>
      <c r="DN38" s="535"/>
      <c r="DO38" s="535"/>
      <c r="DP38" s="535"/>
      <c r="DQ38" s="535"/>
      <c r="DR38" s="535"/>
      <c r="DS38" s="535"/>
      <c r="DT38" s="535"/>
      <c r="DU38" s="535"/>
      <c r="DV38" s="536"/>
      <c r="DW38" s="541">
        <v>10.9</v>
      </c>
      <c r="DX38" s="542"/>
      <c r="DY38" s="542"/>
      <c r="DZ38" s="542"/>
      <c r="EA38" s="542"/>
      <c r="EB38" s="542"/>
      <c r="EC38" s="543"/>
    </row>
    <row r="39" spans="2:133" ht="11.25" customHeight="1" x14ac:dyDescent="0.15">
      <c r="AQ39" s="570" t="s">
        <v>421</v>
      </c>
      <c r="AR39" s="571"/>
      <c r="AS39" s="571"/>
      <c r="AT39" s="571"/>
      <c r="AU39" s="571"/>
      <c r="AV39" s="571"/>
      <c r="AW39" s="571"/>
      <c r="AX39" s="571"/>
      <c r="AY39" s="572"/>
      <c r="AZ39" s="534">
        <v>1774</v>
      </c>
      <c r="BA39" s="535"/>
      <c r="BB39" s="535"/>
      <c r="BC39" s="535"/>
      <c r="BD39" s="544"/>
      <c r="BE39" s="544"/>
      <c r="BF39" s="581"/>
      <c r="BG39" s="613" t="s">
        <v>381</v>
      </c>
      <c r="BH39" s="614"/>
      <c r="BI39" s="614"/>
      <c r="BJ39" s="614"/>
      <c r="BK39" s="614"/>
      <c r="BL39" s="170"/>
      <c r="BM39" s="532" t="s">
        <v>382</v>
      </c>
      <c r="BN39" s="532"/>
      <c r="BO39" s="532"/>
      <c r="BP39" s="532"/>
      <c r="BQ39" s="532"/>
      <c r="BR39" s="532"/>
      <c r="BS39" s="532"/>
      <c r="BT39" s="532"/>
      <c r="BU39" s="533"/>
      <c r="BV39" s="534">
        <v>89</v>
      </c>
      <c r="BW39" s="535"/>
      <c r="BX39" s="535"/>
      <c r="BY39" s="535"/>
      <c r="BZ39" s="535"/>
      <c r="CA39" s="535"/>
      <c r="CB39" s="553"/>
      <c r="CD39" s="531" t="s">
        <v>383</v>
      </c>
      <c r="CE39" s="532"/>
      <c r="CF39" s="532"/>
      <c r="CG39" s="532"/>
      <c r="CH39" s="532"/>
      <c r="CI39" s="532"/>
      <c r="CJ39" s="532"/>
      <c r="CK39" s="532"/>
      <c r="CL39" s="532"/>
      <c r="CM39" s="532"/>
      <c r="CN39" s="532"/>
      <c r="CO39" s="532"/>
      <c r="CP39" s="532"/>
      <c r="CQ39" s="533"/>
      <c r="CR39" s="534">
        <v>563026</v>
      </c>
      <c r="CS39" s="544"/>
      <c r="CT39" s="544"/>
      <c r="CU39" s="544"/>
      <c r="CV39" s="544"/>
      <c r="CW39" s="544"/>
      <c r="CX39" s="544"/>
      <c r="CY39" s="545"/>
      <c r="CZ39" s="537">
        <v>3.7</v>
      </c>
      <c r="DA39" s="538"/>
      <c r="DB39" s="538"/>
      <c r="DC39" s="539"/>
      <c r="DD39" s="540">
        <v>250000</v>
      </c>
      <c r="DE39" s="544"/>
      <c r="DF39" s="544"/>
      <c r="DG39" s="544"/>
      <c r="DH39" s="544"/>
      <c r="DI39" s="544"/>
      <c r="DJ39" s="544"/>
      <c r="DK39" s="545"/>
      <c r="DL39" s="540" t="s">
        <v>418</v>
      </c>
      <c r="DM39" s="544"/>
      <c r="DN39" s="544"/>
      <c r="DO39" s="544"/>
      <c r="DP39" s="544"/>
      <c r="DQ39" s="544"/>
      <c r="DR39" s="544"/>
      <c r="DS39" s="544"/>
      <c r="DT39" s="544"/>
      <c r="DU39" s="544"/>
      <c r="DV39" s="545"/>
      <c r="DW39" s="541" t="s">
        <v>418</v>
      </c>
      <c r="DX39" s="542"/>
      <c r="DY39" s="542"/>
      <c r="DZ39" s="542"/>
      <c r="EA39" s="542"/>
      <c r="EB39" s="542"/>
      <c r="EC39" s="543"/>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0" t="s">
        <v>422</v>
      </c>
      <c r="AR40" s="571"/>
      <c r="AS40" s="571"/>
      <c r="AT40" s="571"/>
      <c r="AU40" s="571"/>
      <c r="AV40" s="571"/>
      <c r="AW40" s="571"/>
      <c r="AX40" s="571"/>
      <c r="AY40" s="572"/>
      <c r="AZ40" s="534">
        <v>188417</v>
      </c>
      <c r="BA40" s="535"/>
      <c r="BB40" s="535"/>
      <c r="BC40" s="535"/>
      <c r="BD40" s="544"/>
      <c r="BE40" s="544"/>
      <c r="BF40" s="581"/>
      <c r="BG40" s="613"/>
      <c r="BH40" s="614"/>
      <c r="BI40" s="614"/>
      <c r="BJ40" s="614"/>
      <c r="BK40" s="614"/>
      <c r="BL40" s="170"/>
      <c r="BM40" s="532" t="s">
        <v>384</v>
      </c>
      <c r="BN40" s="532"/>
      <c r="BO40" s="532"/>
      <c r="BP40" s="532"/>
      <c r="BQ40" s="532"/>
      <c r="BR40" s="532"/>
      <c r="BS40" s="532"/>
      <c r="BT40" s="532"/>
      <c r="BU40" s="533"/>
      <c r="BV40" s="534">
        <v>104</v>
      </c>
      <c r="BW40" s="535"/>
      <c r="BX40" s="535"/>
      <c r="BY40" s="535"/>
      <c r="BZ40" s="535"/>
      <c r="CA40" s="535"/>
      <c r="CB40" s="553"/>
      <c r="CD40" s="531" t="s">
        <v>385</v>
      </c>
      <c r="CE40" s="532"/>
      <c r="CF40" s="532"/>
      <c r="CG40" s="532"/>
      <c r="CH40" s="532"/>
      <c r="CI40" s="532"/>
      <c r="CJ40" s="532"/>
      <c r="CK40" s="532"/>
      <c r="CL40" s="532"/>
      <c r="CM40" s="532"/>
      <c r="CN40" s="532"/>
      <c r="CO40" s="532"/>
      <c r="CP40" s="532"/>
      <c r="CQ40" s="533"/>
      <c r="CR40" s="534">
        <v>288208</v>
      </c>
      <c r="CS40" s="535"/>
      <c r="CT40" s="535"/>
      <c r="CU40" s="535"/>
      <c r="CV40" s="535"/>
      <c r="CW40" s="535"/>
      <c r="CX40" s="535"/>
      <c r="CY40" s="536"/>
      <c r="CZ40" s="537">
        <v>1.9</v>
      </c>
      <c r="DA40" s="538"/>
      <c r="DB40" s="538"/>
      <c r="DC40" s="539"/>
      <c r="DD40" s="540">
        <v>300</v>
      </c>
      <c r="DE40" s="535"/>
      <c r="DF40" s="535"/>
      <c r="DG40" s="535"/>
      <c r="DH40" s="535"/>
      <c r="DI40" s="535"/>
      <c r="DJ40" s="535"/>
      <c r="DK40" s="536"/>
      <c r="DL40" s="540" t="s">
        <v>418</v>
      </c>
      <c r="DM40" s="535"/>
      <c r="DN40" s="535"/>
      <c r="DO40" s="535"/>
      <c r="DP40" s="535"/>
      <c r="DQ40" s="535"/>
      <c r="DR40" s="535"/>
      <c r="DS40" s="535"/>
      <c r="DT40" s="535"/>
      <c r="DU40" s="535"/>
      <c r="DV40" s="536"/>
      <c r="DW40" s="541" t="s">
        <v>418</v>
      </c>
      <c r="DX40" s="542"/>
      <c r="DY40" s="542"/>
      <c r="DZ40" s="542"/>
      <c r="EA40" s="542"/>
      <c r="EB40" s="542"/>
      <c r="EC40" s="543"/>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3" t="s">
        <v>386</v>
      </c>
      <c r="AR41" s="574"/>
      <c r="AS41" s="574"/>
      <c r="AT41" s="574"/>
      <c r="AU41" s="574"/>
      <c r="AV41" s="574"/>
      <c r="AW41" s="574"/>
      <c r="AX41" s="574"/>
      <c r="AY41" s="575"/>
      <c r="AZ41" s="576">
        <v>778910</v>
      </c>
      <c r="BA41" s="577"/>
      <c r="BB41" s="577"/>
      <c r="BC41" s="577"/>
      <c r="BD41" s="579"/>
      <c r="BE41" s="579"/>
      <c r="BF41" s="580"/>
      <c r="BG41" s="615"/>
      <c r="BH41" s="616"/>
      <c r="BI41" s="616"/>
      <c r="BJ41" s="616"/>
      <c r="BK41" s="616"/>
      <c r="BL41" s="172"/>
      <c r="BM41" s="574" t="s">
        <v>387</v>
      </c>
      <c r="BN41" s="574"/>
      <c r="BO41" s="574"/>
      <c r="BP41" s="574"/>
      <c r="BQ41" s="574"/>
      <c r="BR41" s="574"/>
      <c r="BS41" s="574"/>
      <c r="BT41" s="574"/>
      <c r="BU41" s="575"/>
      <c r="BV41" s="576">
        <v>265</v>
      </c>
      <c r="BW41" s="577"/>
      <c r="BX41" s="577"/>
      <c r="BY41" s="577"/>
      <c r="BZ41" s="577"/>
      <c r="CA41" s="577"/>
      <c r="CB41" s="578"/>
      <c r="CD41" s="531" t="s">
        <v>388</v>
      </c>
      <c r="CE41" s="532"/>
      <c r="CF41" s="532"/>
      <c r="CG41" s="532"/>
      <c r="CH41" s="532"/>
      <c r="CI41" s="532"/>
      <c r="CJ41" s="532"/>
      <c r="CK41" s="532"/>
      <c r="CL41" s="532"/>
      <c r="CM41" s="532"/>
      <c r="CN41" s="532"/>
      <c r="CO41" s="532"/>
      <c r="CP41" s="532"/>
      <c r="CQ41" s="533"/>
      <c r="CR41" s="534" t="s">
        <v>418</v>
      </c>
      <c r="CS41" s="544"/>
      <c r="CT41" s="544"/>
      <c r="CU41" s="544"/>
      <c r="CV41" s="544"/>
      <c r="CW41" s="544"/>
      <c r="CX41" s="544"/>
      <c r="CY41" s="545"/>
      <c r="CZ41" s="537" t="s">
        <v>418</v>
      </c>
      <c r="DA41" s="538"/>
      <c r="DB41" s="538"/>
      <c r="DC41" s="539"/>
      <c r="DD41" s="540" t="s">
        <v>418</v>
      </c>
      <c r="DE41" s="544"/>
      <c r="DF41" s="544"/>
      <c r="DG41" s="544"/>
      <c r="DH41" s="544"/>
      <c r="DI41" s="544"/>
      <c r="DJ41" s="544"/>
      <c r="DK41" s="545"/>
      <c r="DL41" s="598"/>
      <c r="DM41" s="599"/>
      <c r="DN41" s="599"/>
      <c r="DO41" s="599"/>
      <c r="DP41" s="599"/>
      <c r="DQ41" s="599"/>
      <c r="DR41" s="599"/>
      <c r="DS41" s="599"/>
      <c r="DT41" s="599"/>
      <c r="DU41" s="599"/>
      <c r="DV41" s="600"/>
      <c r="DW41" s="592"/>
      <c r="DX41" s="593"/>
      <c r="DY41" s="593"/>
      <c r="DZ41" s="593"/>
      <c r="EA41" s="593"/>
      <c r="EB41" s="593"/>
      <c r="EC41" s="594"/>
    </row>
    <row r="42" spans="2:133" ht="11.25" customHeight="1" x14ac:dyDescent="0.15">
      <c r="B42" s="165" t="s">
        <v>389</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1" t="s">
        <v>390</v>
      </c>
      <c r="CE42" s="562"/>
      <c r="CF42" s="562"/>
      <c r="CG42" s="562"/>
      <c r="CH42" s="562"/>
      <c r="CI42" s="562"/>
      <c r="CJ42" s="562"/>
      <c r="CK42" s="562"/>
      <c r="CL42" s="562"/>
      <c r="CM42" s="562"/>
      <c r="CN42" s="562"/>
      <c r="CO42" s="562"/>
      <c r="CP42" s="562"/>
      <c r="CQ42" s="563"/>
      <c r="CR42" s="534">
        <v>1851627</v>
      </c>
      <c r="CS42" s="535"/>
      <c r="CT42" s="535"/>
      <c r="CU42" s="535"/>
      <c r="CV42" s="535"/>
      <c r="CW42" s="535"/>
      <c r="CX42" s="535"/>
      <c r="CY42" s="536"/>
      <c r="CZ42" s="537">
        <v>12.2</v>
      </c>
      <c r="DA42" s="607"/>
      <c r="DB42" s="607"/>
      <c r="DC42" s="608"/>
      <c r="DD42" s="540">
        <v>896689</v>
      </c>
      <c r="DE42" s="535"/>
      <c r="DF42" s="535"/>
      <c r="DG42" s="535"/>
      <c r="DH42" s="535"/>
      <c r="DI42" s="535"/>
      <c r="DJ42" s="535"/>
      <c r="DK42" s="536"/>
      <c r="DL42" s="598"/>
      <c r="DM42" s="599"/>
      <c r="DN42" s="599"/>
      <c r="DO42" s="599"/>
      <c r="DP42" s="599"/>
      <c r="DQ42" s="599"/>
      <c r="DR42" s="599"/>
      <c r="DS42" s="599"/>
      <c r="DT42" s="599"/>
      <c r="DU42" s="599"/>
      <c r="DV42" s="600"/>
      <c r="DW42" s="592"/>
      <c r="DX42" s="593"/>
      <c r="DY42" s="593"/>
      <c r="DZ42" s="593"/>
      <c r="EA42" s="593"/>
      <c r="EB42" s="593"/>
      <c r="EC42" s="594"/>
    </row>
    <row r="43" spans="2:133" ht="11.25" customHeight="1" x14ac:dyDescent="0.15">
      <c r="B43" s="174" t="s">
        <v>391</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1" t="s">
        <v>392</v>
      </c>
      <c r="CE43" s="562"/>
      <c r="CF43" s="562"/>
      <c r="CG43" s="562"/>
      <c r="CH43" s="562"/>
      <c r="CI43" s="562"/>
      <c r="CJ43" s="562"/>
      <c r="CK43" s="562"/>
      <c r="CL43" s="562"/>
      <c r="CM43" s="562"/>
      <c r="CN43" s="562"/>
      <c r="CO43" s="562"/>
      <c r="CP43" s="562"/>
      <c r="CQ43" s="563"/>
      <c r="CR43" s="534">
        <v>62196</v>
      </c>
      <c r="CS43" s="544"/>
      <c r="CT43" s="544"/>
      <c r="CU43" s="544"/>
      <c r="CV43" s="544"/>
      <c r="CW43" s="544"/>
      <c r="CX43" s="544"/>
      <c r="CY43" s="545"/>
      <c r="CZ43" s="537">
        <v>0.4</v>
      </c>
      <c r="DA43" s="538"/>
      <c r="DB43" s="538"/>
      <c r="DC43" s="539"/>
      <c r="DD43" s="540">
        <v>53943</v>
      </c>
      <c r="DE43" s="544"/>
      <c r="DF43" s="544"/>
      <c r="DG43" s="544"/>
      <c r="DH43" s="544"/>
      <c r="DI43" s="544"/>
      <c r="DJ43" s="544"/>
      <c r="DK43" s="545"/>
      <c r="DL43" s="598"/>
      <c r="DM43" s="599"/>
      <c r="DN43" s="599"/>
      <c r="DO43" s="599"/>
      <c r="DP43" s="599"/>
      <c r="DQ43" s="599"/>
      <c r="DR43" s="599"/>
      <c r="DS43" s="599"/>
      <c r="DT43" s="599"/>
      <c r="DU43" s="599"/>
      <c r="DV43" s="600"/>
      <c r="DW43" s="592"/>
      <c r="DX43" s="593"/>
      <c r="DY43" s="593"/>
      <c r="DZ43" s="593"/>
      <c r="EA43" s="593"/>
      <c r="EB43" s="593"/>
      <c r="EC43" s="594"/>
    </row>
    <row r="44" spans="2:133" ht="11.25" customHeight="1" x14ac:dyDescent="0.15">
      <c r="B44" s="175" t="s">
        <v>393</v>
      </c>
      <c r="CD44" s="601" t="s">
        <v>353</v>
      </c>
      <c r="CE44" s="602"/>
      <c r="CF44" s="561" t="s">
        <v>423</v>
      </c>
      <c r="CG44" s="562"/>
      <c r="CH44" s="562"/>
      <c r="CI44" s="562"/>
      <c r="CJ44" s="562"/>
      <c r="CK44" s="562"/>
      <c r="CL44" s="562"/>
      <c r="CM44" s="562"/>
      <c r="CN44" s="562"/>
      <c r="CO44" s="562"/>
      <c r="CP44" s="562"/>
      <c r="CQ44" s="563"/>
      <c r="CR44" s="534">
        <v>1814217</v>
      </c>
      <c r="CS44" s="535"/>
      <c r="CT44" s="535"/>
      <c r="CU44" s="535"/>
      <c r="CV44" s="535"/>
      <c r="CW44" s="535"/>
      <c r="CX44" s="535"/>
      <c r="CY44" s="536"/>
      <c r="CZ44" s="537">
        <v>11.9</v>
      </c>
      <c r="DA44" s="607"/>
      <c r="DB44" s="607"/>
      <c r="DC44" s="608"/>
      <c r="DD44" s="540">
        <v>867333</v>
      </c>
      <c r="DE44" s="535"/>
      <c r="DF44" s="535"/>
      <c r="DG44" s="535"/>
      <c r="DH44" s="535"/>
      <c r="DI44" s="535"/>
      <c r="DJ44" s="535"/>
      <c r="DK44" s="536"/>
      <c r="DL44" s="598"/>
      <c r="DM44" s="599"/>
      <c r="DN44" s="599"/>
      <c r="DO44" s="599"/>
      <c r="DP44" s="599"/>
      <c r="DQ44" s="599"/>
      <c r="DR44" s="599"/>
      <c r="DS44" s="599"/>
      <c r="DT44" s="599"/>
      <c r="DU44" s="599"/>
      <c r="DV44" s="600"/>
      <c r="DW44" s="592"/>
      <c r="DX44" s="593"/>
      <c r="DY44" s="593"/>
      <c r="DZ44" s="593"/>
      <c r="EA44" s="593"/>
      <c r="EB44" s="593"/>
      <c r="EC44" s="594"/>
    </row>
    <row r="45" spans="2:133" ht="11.25" customHeight="1" x14ac:dyDescent="0.15">
      <c r="CD45" s="603"/>
      <c r="CE45" s="604"/>
      <c r="CF45" s="561" t="s">
        <v>424</v>
      </c>
      <c r="CG45" s="562"/>
      <c r="CH45" s="562"/>
      <c r="CI45" s="562"/>
      <c r="CJ45" s="562"/>
      <c r="CK45" s="562"/>
      <c r="CL45" s="562"/>
      <c r="CM45" s="562"/>
      <c r="CN45" s="562"/>
      <c r="CO45" s="562"/>
      <c r="CP45" s="562"/>
      <c r="CQ45" s="563"/>
      <c r="CR45" s="534">
        <v>849878</v>
      </c>
      <c r="CS45" s="544"/>
      <c r="CT45" s="544"/>
      <c r="CU45" s="544"/>
      <c r="CV45" s="544"/>
      <c r="CW45" s="544"/>
      <c r="CX45" s="544"/>
      <c r="CY45" s="545"/>
      <c r="CZ45" s="537">
        <v>5.6</v>
      </c>
      <c r="DA45" s="538"/>
      <c r="DB45" s="538"/>
      <c r="DC45" s="539"/>
      <c r="DD45" s="540">
        <v>32046</v>
      </c>
      <c r="DE45" s="544"/>
      <c r="DF45" s="544"/>
      <c r="DG45" s="544"/>
      <c r="DH45" s="544"/>
      <c r="DI45" s="544"/>
      <c r="DJ45" s="544"/>
      <c r="DK45" s="545"/>
      <c r="DL45" s="598"/>
      <c r="DM45" s="599"/>
      <c r="DN45" s="599"/>
      <c r="DO45" s="599"/>
      <c r="DP45" s="599"/>
      <c r="DQ45" s="599"/>
      <c r="DR45" s="599"/>
      <c r="DS45" s="599"/>
      <c r="DT45" s="599"/>
      <c r="DU45" s="599"/>
      <c r="DV45" s="600"/>
      <c r="DW45" s="592"/>
      <c r="DX45" s="593"/>
      <c r="DY45" s="593"/>
      <c r="DZ45" s="593"/>
      <c r="EA45" s="593"/>
      <c r="EB45" s="593"/>
      <c r="EC45" s="594"/>
    </row>
    <row r="46" spans="2:133" ht="11.25" customHeight="1" x14ac:dyDescent="0.15">
      <c r="CD46" s="603"/>
      <c r="CE46" s="604"/>
      <c r="CF46" s="561" t="s">
        <v>425</v>
      </c>
      <c r="CG46" s="562"/>
      <c r="CH46" s="562"/>
      <c r="CI46" s="562"/>
      <c r="CJ46" s="562"/>
      <c r="CK46" s="562"/>
      <c r="CL46" s="562"/>
      <c r="CM46" s="562"/>
      <c r="CN46" s="562"/>
      <c r="CO46" s="562"/>
      <c r="CP46" s="562"/>
      <c r="CQ46" s="563"/>
      <c r="CR46" s="534">
        <v>876282</v>
      </c>
      <c r="CS46" s="535"/>
      <c r="CT46" s="535"/>
      <c r="CU46" s="535"/>
      <c r="CV46" s="535"/>
      <c r="CW46" s="535"/>
      <c r="CX46" s="535"/>
      <c r="CY46" s="536"/>
      <c r="CZ46" s="537">
        <v>5.8</v>
      </c>
      <c r="DA46" s="607"/>
      <c r="DB46" s="607"/>
      <c r="DC46" s="608"/>
      <c r="DD46" s="540">
        <v>764730</v>
      </c>
      <c r="DE46" s="535"/>
      <c r="DF46" s="535"/>
      <c r="DG46" s="535"/>
      <c r="DH46" s="535"/>
      <c r="DI46" s="535"/>
      <c r="DJ46" s="535"/>
      <c r="DK46" s="536"/>
      <c r="DL46" s="598"/>
      <c r="DM46" s="599"/>
      <c r="DN46" s="599"/>
      <c r="DO46" s="599"/>
      <c r="DP46" s="599"/>
      <c r="DQ46" s="599"/>
      <c r="DR46" s="599"/>
      <c r="DS46" s="599"/>
      <c r="DT46" s="599"/>
      <c r="DU46" s="599"/>
      <c r="DV46" s="600"/>
      <c r="DW46" s="592"/>
      <c r="DX46" s="593"/>
      <c r="DY46" s="593"/>
      <c r="DZ46" s="593"/>
      <c r="EA46" s="593"/>
      <c r="EB46" s="593"/>
      <c r="EC46" s="594"/>
    </row>
    <row r="47" spans="2:133" ht="11.25" customHeight="1" x14ac:dyDescent="0.15">
      <c r="CD47" s="603"/>
      <c r="CE47" s="604"/>
      <c r="CF47" s="561" t="s">
        <v>426</v>
      </c>
      <c r="CG47" s="562"/>
      <c r="CH47" s="562"/>
      <c r="CI47" s="562"/>
      <c r="CJ47" s="562"/>
      <c r="CK47" s="562"/>
      <c r="CL47" s="562"/>
      <c r="CM47" s="562"/>
      <c r="CN47" s="562"/>
      <c r="CO47" s="562"/>
      <c r="CP47" s="562"/>
      <c r="CQ47" s="563"/>
      <c r="CR47" s="534">
        <v>37410</v>
      </c>
      <c r="CS47" s="544"/>
      <c r="CT47" s="544"/>
      <c r="CU47" s="544"/>
      <c r="CV47" s="544"/>
      <c r="CW47" s="544"/>
      <c r="CX47" s="544"/>
      <c r="CY47" s="545"/>
      <c r="CZ47" s="537">
        <v>0.2</v>
      </c>
      <c r="DA47" s="538"/>
      <c r="DB47" s="538"/>
      <c r="DC47" s="539"/>
      <c r="DD47" s="540">
        <v>29356</v>
      </c>
      <c r="DE47" s="544"/>
      <c r="DF47" s="544"/>
      <c r="DG47" s="544"/>
      <c r="DH47" s="544"/>
      <c r="DI47" s="544"/>
      <c r="DJ47" s="544"/>
      <c r="DK47" s="545"/>
      <c r="DL47" s="598"/>
      <c r="DM47" s="599"/>
      <c r="DN47" s="599"/>
      <c r="DO47" s="599"/>
      <c r="DP47" s="599"/>
      <c r="DQ47" s="599"/>
      <c r="DR47" s="599"/>
      <c r="DS47" s="599"/>
      <c r="DT47" s="599"/>
      <c r="DU47" s="599"/>
      <c r="DV47" s="600"/>
      <c r="DW47" s="592"/>
      <c r="DX47" s="593"/>
      <c r="DY47" s="593"/>
      <c r="DZ47" s="593"/>
      <c r="EA47" s="593"/>
      <c r="EB47" s="593"/>
      <c r="EC47" s="594"/>
    </row>
    <row r="48" spans="2:133" x14ac:dyDescent="0.15">
      <c r="CD48" s="605"/>
      <c r="CE48" s="606"/>
      <c r="CF48" s="561" t="s">
        <v>427</v>
      </c>
      <c r="CG48" s="562"/>
      <c r="CH48" s="562"/>
      <c r="CI48" s="562"/>
      <c r="CJ48" s="562"/>
      <c r="CK48" s="562"/>
      <c r="CL48" s="562"/>
      <c r="CM48" s="562"/>
      <c r="CN48" s="562"/>
      <c r="CO48" s="562"/>
      <c r="CP48" s="562"/>
      <c r="CQ48" s="563"/>
      <c r="CR48" s="534" t="s">
        <v>428</v>
      </c>
      <c r="CS48" s="535"/>
      <c r="CT48" s="535"/>
      <c r="CU48" s="535"/>
      <c r="CV48" s="535"/>
      <c r="CW48" s="535"/>
      <c r="CX48" s="535"/>
      <c r="CY48" s="536"/>
      <c r="CZ48" s="537" t="s">
        <v>428</v>
      </c>
      <c r="DA48" s="607"/>
      <c r="DB48" s="607"/>
      <c r="DC48" s="608"/>
      <c r="DD48" s="540" t="s">
        <v>428</v>
      </c>
      <c r="DE48" s="535"/>
      <c r="DF48" s="535"/>
      <c r="DG48" s="535"/>
      <c r="DH48" s="535"/>
      <c r="DI48" s="535"/>
      <c r="DJ48" s="535"/>
      <c r="DK48" s="536"/>
      <c r="DL48" s="598"/>
      <c r="DM48" s="599"/>
      <c r="DN48" s="599"/>
      <c r="DO48" s="599"/>
      <c r="DP48" s="599"/>
      <c r="DQ48" s="599"/>
      <c r="DR48" s="599"/>
      <c r="DS48" s="599"/>
      <c r="DT48" s="599"/>
      <c r="DU48" s="599"/>
      <c r="DV48" s="600"/>
      <c r="DW48" s="592"/>
      <c r="DX48" s="593"/>
      <c r="DY48" s="593"/>
      <c r="DZ48" s="593"/>
      <c r="EA48" s="593"/>
      <c r="EB48" s="593"/>
      <c r="EC48" s="594"/>
    </row>
    <row r="49" spans="82:133" ht="11.25" customHeight="1" x14ac:dyDescent="0.15">
      <c r="CD49" s="564" t="s">
        <v>429</v>
      </c>
      <c r="CE49" s="565"/>
      <c r="CF49" s="565"/>
      <c r="CG49" s="565"/>
      <c r="CH49" s="565"/>
      <c r="CI49" s="565"/>
      <c r="CJ49" s="565"/>
      <c r="CK49" s="565"/>
      <c r="CL49" s="565"/>
      <c r="CM49" s="565"/>
      <c r="CN49" s="565"/>
      <c r="CO49" s="565"/>
      <c r="CP49" s="565"/>
      <c r="CQ49" s="566"/>
      <c r="CR49" s="576">
        <v>15200285</v>
      </c>
      <c r="CS49" s="579"/>
      <c r="CT49" s="579"/>
      <c r="CU49" s="579"/>
      <c r="CV49" s="579"/>
      <c r="CW49" s="579"/>
      <c r="CX49" s="579"/>
      <c r="CY49" s="588"/>
      <c r="CZ49" s="589">
        <v>100</v>
      </c>
      <c r="DA49" s="590"/>
      <c r="DB49" s="590"/>
      <c r="DC49" s="591"/>
      <c r="DD49" s="612">
        <v>10948644</v>
      </c>
      <c r="DE49" s="579"/>
      <c r="DF49" s="579"/>
      <c r="DG49" s="579"/>
      <c r="DH49" s="579"/>
      <c r="DI49" s="579"/>
      <c r="DJ49" s="579"/>
      <c r="DK49" s="588"/>
      <c r="DL49" s="609"/>
      <c r="DM49" s="610"/>
      <c r="DN49" s="610"/>
      <c r="DO49" s="610"/>
      <c r="DP49" s="610"/>
      <c r="DQ49" s="610"/>
      <c r="DR49" s="610"/>
      <c r="DS49" s="610"/>
      <c r="DT49" s="610"/>
      <c r="DU49" s="610"/>
      <c r="DV49" s="611"/>
      <c r="DW49" s="595"/>
      <c r="DX49" s="596"/>
      <c r="DY49" s="596"/>
      <c r="DZ49" s="596"/>
      <c r="EA49" s="596"/>
      <c r="EB49" s="596"/>
      <c r="EC49" s="597"/>
    </row>
  </sheetData>
  <sheetProtection password="A1DB" sheet="1" objects="1" scenarios="1"/>
  <mergeCells count="582">
    <mergeCell ref="DH1:DN1"/>
    <mergeCell ref="DP1:EC1"/>
    <mergeCell ref="DQ5:EC5"/>
    <mergeCell ref="CD3:EC3"/>
    <mergeCell ref="CR5:CY5"/>
    <mergeCell ref="BO7:BR7"/>
    <mergeCell ref="BO6:BR6"/>
    <mergeCell ref="BS5:CB5"/>
    <mergeCell ref="CD4:EC4"/>
    <mergeCell ref="CZ5:DC5"/>
    <mergeCell ref="AD4:AK4"/>
    <mergeCell ref="BO4:BR4"/>
    <mergeCell ref="BS4:CB4"/>
    <mergeCell ref="CD5:CQ5"/>
    <mergeCell ref="BG6:BN6"/>
    <mergeCell ref="BS6:CB6"/>
    <mergeCell ref="BG5:BN5"/>
    <mergeCell ref="BG4:BN4"/>
    <mergeCell ref="DD5:DP5"/>
    <mergeCell ref="CD6:CQ6"/>
    <mergeCell ref="AD6:AK6"/>
    <mergeCell ref="AL6:AO6"/>
    <mergeCell ref="CZ6:DC6"/>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L4:AO4"/>
    <mergeCell ref="BO5:BR5"/>
    <mergeCell ref="AP4:BF4"/>
    <mergeCell ref="R7:Y7"/>
    <mergeCell ref="Z7:AC7"/>
    <mergeCell ref="AD7:AK7"/>
    <mergeCell ref="AL7:AO7"/>
    <mergeCell ref="R4:Y4"/>
    <mergeCell ref="Z4:AC4"/>
    <mergeCell ref="CR6:CY6"/>
    <mergeCell ref="BG10:BN10"/>
    <mergeCell ref="BO10:BR10"/>
    <mergeCell ref="CD9:CQ9"/>
    <mergeCell ref="BG8:BN8"/>
    <mergeCell ref="BO9:BR9"/>
    <mergeCell ref="CR7:CY7"/>
    <mergeCell ref="R9:Y9"/>
    <mergeCell ref="R8:Y8"/>
    <mergeCell ref="Z8:AC8"/>
    <mergeCell ref="AD8:AK8"/>
    <mergeCell ref="AL8:AO8"/>
    <mergeCell ref="BS8:CB8"/>
    <mergeCell ref="Z9:AC9"/>
    <mergeCell ref="CR8:CY8"/>
    <mergeCell ref="R6:Y6"/>
    <mergeCell ref="Z6:AC6"/>
    <mergeCell ref="BS7:CB7"/>
    <mergeCell ref="DD10:DP10"/>
    <mergeCell ref="CD10:CQ10"/>
    <mergeCell ref="CR9:CY9"/>
    <mergeCell ref="CZ7:DC7"/>
    <mergeCell ref="CD7:CQ7"/>
    <mergeCell ref="BG7:BN7"/>
    <mergeCell ref="AD9:AK9"/>
    <mergeCell ref="AL9:AO9"/>
    <mergeCell ref="CD8:CQ8"/>
    <mergeCell ref="CZ8:DC8"/>
    <mergeCell ref="CZ9:DC9"/>
    <mergeCell ref="R10:Y10"/>
    <mergeCell ref="Z10:AC10"/>
    <mergeCell ref="AD10:AK10"/>
    <mergeCell ref="AL10:AO10"/>
    <mergeCell ref="BS10:CB10"/>
    <mergeCell ref="CZ10:DC10"/>
    <mergeCell ref="CR10:CY10"/>
    <mergeCell ref="BO8:BR8"/>
    <mergeCell ref="BS9:CB9"/>
    <mergeCell ref="BG9:BN9"/>
    <mergeCell ref="DQ10:EC10"/>
    <mergeCell ref="Z11:AC11"/>
    <mergeCell ref="AD11:AK11"/>
    <mergeCell ref="AL11:AO11"/>
    <mergeCell ref="BG11:BN11"/>
    <mergeCell ref="BO11:BR11"/>
    <mergeCell ref="CR11:CY11"/>
    <mergeCell ref="BS11:CB11"/>
    <mergeCell ref="DD11:DP11"/>
    <mergeCell ref="DQ11:EC11"/>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BO16:BR16"/>
    <mergeCell ref="BS16:CB16"/>
    <mergeCell ref="BO17:BR17"/>
    <mergeCell ref="AP14:BF14"/>
    <mergeCell ref="AP15:BF15"/>
    <mergeCell ref="BS15:CB15"/>
    <mergeCell ref="AP16:BF16"/>
    <mergeCell ref="AL14:AO14"/>
    <mergeCell ref="R14:Y14"/>
    <mergeCell ref="Z14:AC14"/>
    <mergeCell ref="AL15:AO15"/>
    <mergeCell ref="AD15:AK15"/>
    <mergeCell ref="BG16:BN16"/>
    <mergeCell ref="AL16:AO16"/>
    <mergeCell ref="R17:Y17"/>
    <mergeCell ref="DQ17:EC17"/>
    <mergeCell ref="BG17:BN17"/>
    <mergeCell ref="CZ17:DC17"/>
    <mergeCell ref="DD17:DP17"/>
    <mergeCell ref="CR17:CY17"/>
    <mergeCell ref="Z17:AC17"/>
    <mergeCell ref="AD17:AK17"/>
    <mergeCell ref="AL17:AO17"/>
    <mergeCell ref="BS17:CB17"/>
    <mergeCell ref="AD19:AK19"/>
    <mergeCell ref="AL19:AO19"/>
    <mergeCell ref="BG19:BN19"/>
    <mergeCell ref="BG18:BN18"/>
    <mergeCell ref="AP17:BF17"/>
    <mergeCell ref="AP18:BF18"/>
    <mergeCell ref="Z19:AC19"/>
    <mergeCell ref="BO18:BR18"/>
    <mergeCell ref="BS18:CB18"/>
    <mergeCell ref="BO19:BR19"/>
    <mergeCell ref="BS19:CB19"/>
    <mergeCell ref="Z18:AC18"/>
    <mergeCell ref="DQ19:EC19"/>
    <mergeCell ref="CZ18:DC18"/>
    <mergeCell ref="DD18:DP18"/>
    <mergeCell ref="DQ18:EC18"/>
    <mergeCell ref="CZ19:DC19"/>
    <mergeCell ref="DD19:DP19"/>
    <mergeCell ref="AD18:AK18"/>
    <mergeCell ref="AL18:AO18"/>
    <mergeCell ref="R19:Y19"/>
    <mergeCell ref="CR18:CY18"/>
    <mergeCell ref="CR19:CY19"/>
    <mergeCell ref="CD18:CQ18"/>
    <mergeCell ref="CD19:CQ19"/>
    <mergeCell ref="R18:Y18"/>
    <mergeCell ref="CR21:CY21"/>
    <mergeCell ref="DQ21:EC21"/>
    <mergeCell ref="DW23:EC23"/>
    <mergeCell ref="CD22:EC22"/>
    <mergeCell ref="CD21:CQ21"/>
    <mergeCell ref="DD23:DK23"/>
    <mergeCell ref="CD23:CQ23"/>
    <mergeCell ref="CR23:CY23"/>
    <mergeCell ref="R23:Y23"/>
    <mergeCell ref="Z23:AC23"/>
    <mergeCell ref="AD23:AK23"/>
    <mergeCell ref="AL23:AO23"/>
    <mergeCell ref="BO22:BR22"/>
    <mergeCell ref="BS22:CB22"/>
    <mergeCell ref="BS23:CB23"/>
    <mergeCell ref="AP22:BF22"/>
    <mergeCell ref="BG22:BN22"/>
    <mergeCell ref="R22:Y22"/>
    <mergeCell ref="Z22:AC22"/>
    <mergeCell ref="AD22:AK22"/>
    <mergeCell ref="AL22:AO22"/>
    <mergeCell ref="DL24:DV24"/>
    <mergeCell ref="DD25:DK25"/>
    <mergeCell ref="DW24:EC24"/>
    <mergeCell ref="CZ24:DC24"/>
    <mergeCell ref="DD24:DK24"/>
    <mergeCell ref="DW25:EC25"/>
    <mergeCell ref="CZ21:DC21"/>
    <mergeCell ref="DD21:DP21"/>
    <mergeCell ref="DL23:DV23"/>
    <mergeCell ref="CZ23:DC23"/>
    <mergeCell ref="BO26:BR26"/>
    <mergeCell ref="CD24:CQ24"/>
    <mergeCell ref="CR25:CY25"/>
    <mergeCell ref="AD25:AK25"/>
    <mergeCell ref="AL25:AO25"/>
    <mergeCell ref="BG23:BN23"/>
    <mergeCell ref="BO23:BR23"/>
    <mergeCell ref="BO24:BR24"/>
    <mergeCell ref="AP23:BF23"/>
    <mergeCell ref="BS24:CB24"/>
    <mergeCell ref="CR24:CY24"/>
    <mergeCell ref="CD25:CQ25"/>
    <mergeCell ref="CD26:CQ26"/>
    <mergeCell ref="R24:Y24"/>
    <mergeCell ref="Z24:AC24"/>
    <mergeCell ref="BG25:BN25"/>
    <mergeCell ref="BO25:BR25"/>
    <mergeCell ref="AD24:AK24"/>
    <mergeCell ref="AL24:AO24"/>
    <mergeCell ref="BG24:BN24"/>
    <mergeCell ref="R25:Y25"/>
    <mergeCell ref="Z25:AC25"/>
    <mergeCell ref="AP24:BF24"/>
    <mergeCell ref="R26:Y26"/>
    <mergeCell ref="Z26:AC26"/>
    <mergeCell ref="AD26:AK26"/>
    <mergeCell ref="AL26:AO26"/>
    <mergeCell ref="R27:Y27"/>
    <mergeCell ref="DL26:DV26"/>
    <mergeCell ref="DW26:EC26"/>
    <mergeCell ref="CZ26:DC26"/>
    <mergeCell ref="DD26:DK26"/>
    <mergeCell ref="CR27:CY27"/>
    <mergeCell ref="AP26:BF26"/>
    <mergeCell ref="CD27:CQ27"/>
    <mergeCell ref="BS26:CB26"/>
    <mergeCell ref="CR26:CY26"/>
    <mergeCell ref="BG26:BN26"/>
    <mergeCell ref="AD27:AK27"/>
    <mergeCell ref="Z28:AC28"/>
    <mergeCell ref="BO27:BR27"/>
    <mergeCell ref="BS27:CB27"/>
    <mergeCell ref="DW27:EC27"/>
    <mergeCell ref="DL28:DV28"/>
    <mergeCell ref="DW28:EC28"/>
    <mergeCell ref="AP28:BF28"/>
    <mergeCell ref="CR28:CY28"/>
    <mergeCell ref="BG28:BN28"/>
    <mergeCell ref="BO28:BR28"/>
    <mergeCell ref="CD28:CQ28"/>
    <mergeCell ref="BS28:CB28"/>
    <mergeCell ref="BG27:BN27"/>
    <mergeCell ref="AD28:AK28"/>
    <mergeCell ref="AL28:AO28"/>
    <mergeCell ref="AL27:AO27"/>
    <mergeCell ref="Z27:AC27"/>
    <mergeCell ref="AP27:BF27"/>
    <mergeCell ref="R30:Y30"/>
    <mergeCell ref="Z30:AC30"/>
    <mergeCell ref="AD30:AK30"/>
    <mergeCell ref="AL30:AO30"/>
    <mergeCell ref="R29:Y29"/>
    <mergeCell ref="Z29:AC29"/>
    <mergeCell ref="AD29:AK29"/>
    <mergeCell ref="AL29:AO29"/>
    <mergeCell ref="DD28:DK28"/>
    <mergeCell ref="CZ28:DC28"/>
    <mergeCell ref="R28:Y28"/>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R30:BW30"/>
    <mergeCell ref="CZ34:DC34"/>
    <mergeCell ref="R31:Y31"/>
    <mergeCell ref="Z31:AC31"/>
    <mergeCell ref="AD31:AK31"/>
    <mergeCell ref="AL31:AO31"/>
    <mergeCell ref="BR32:BW32"/>
    <mergeCell ref="CZ33:DC33"/>
    <mergeCell ref="R32:Y32"/>
    <mergeCell ref="CZ32:DC32"/>
    <mergeCell ref="CR31:CY31"/>
    <mergeCell ref="CF31:CQ31"/>
    <mergeCell ref="BG31:BL31"/>
    <mergeCell ref="BM31:BQ31"/>
    <mergeCell ref="Z32:AC32"/>
    <mergeCell ref="AD32:AK32"/>
    <mergeCell ref="CR34:CY34"/>
    <mergeCell ref="AQ34:BF34"/>
    <mergeCell ref="CF32:CQ32"/>
    <mergeCell ref="CD33:CQ33"/>
    <mergeCell ref="CD34:CQ34"/>
    <mergeCell ref="BG34:CB34"/>
    <mergeCell ref="CR33:CY33"/>
    <mergeCell ref="CR32:CY32"/>
    <mergeCell ref="AL32:AO32"/>
    <mergeCell ref="AT30:AT32"/>
    <mergeCell ref="BM32:BQ32"/>
    <mergeCell ref="AL33:AO33"/>
    <mergeCell ref="CF30:CQ30"/>
    <mergeCell ref="BR31:BW31"/>
    <mergeCell ref="BX31:CB31"/>
    <mergeCell ref="BG30:BL30"/>
    <mergeCell ref="DW36:EC36"/>
    <mergeCell ref="DL36:DV36"/>
    <mergeCell ref="CZ36:DC36"/>
    <mergeCell ref="DD36:DK36"/>
    <mergeCell ref="DD35:DK35"/>
    <mergeCell ref="DL35:DV35"/>
    <mergeCell ref="DW35:EC35"/>
    <mergeCell ref="CR36:CY36"/>
    <mergeCell ref="BV36:CB36"/>
    <mergeCell ref="CD36:CQ36"/>
    <mergeCell ref="CD35:CQ35"/>
    <mergeCell ref="BV35:CB35"/>
    <mergeCell ref="DW38:EC38"/>
    <mergeCell ref="CR37:CY37"/>
    <mergeCell ref="CZ37:DC37"/>
    <mergeCell ref="DD37:DK37"/>
    <mergeCell ref="DL37:DV37"/>
    <mergeCell ref="DD38:DK38"/>
    <mergeCell ref="CZ38:DC38"/>
    <mergeCell ref="AL38:AO38"/>
    <mergeCell ref="AZ38:BF38"/>
    <mergeCell ref="BV37:CB37"/>
    <mergeCell ref="CD37:CQ37"/>
    <mergeCell ref="CD38:CQ38"/>
    <mergeCell ref="DW37:EC37"/>
    <mergeCell ref="CR38:CY38"/>
    <mergeCell ref="DD40:DK40"/>
    <mergeCell ref="BG38:BU38"/>
    <mergeCell ref="CR39:CY39"/>
    <mergeCell ref="DL38:DV38"/>
    <mergeCell ref="R36:Y36"/>
    <mergeCell ref="AL36:AO36"/>
    <mergeCell ref="Z36:AC36"/>
    <mergeCell ref="AD36:AK36"/>
    <mergeCell ref="BG37:BU37"/>
    <mergeCell ref="AZ37:BF37"/>
    <mergeCell ref="R37:Y37"/>
    <mergeCell ref="Z37:AC37"/>
    <mergeCell ref="AD37:AK37"/>
    <mergeCell ref="AL37:AO37"/>
    <mergeCell ref="AD38:AK38"/>
    <mergeCell ref="CZ39:DC39"/>
    <mergeCell ref="DD39:DK39"/>
    <mergeCell ref="R38:Y38"/>
    <mergeCell ref="Z38:AC38"/>
    <mergeCell ref="DD41:DK41"/>
    <mergeCell ref="CZ43:DC43"/>
    <mergeCell ref="DL45:DV45"/>
    <mergeCell ref="DD43:DK43"/>
    <mergeCell ref="DW43:EC43"/>
    <mergeCell ref="DW44:EC44"/>
    <mergeCell ref="DW45:EC45"/>
    <mergeCell ref="AZ40:BF40"/>
    <mergeCell ref="BV40:CB40"/>
    <mergeCell ref="CR42:CY42"/>
    <mergeCell ref="BG39:BK41"/>
    <mergeCell ref="AZ39:BF39"/>
    <mergeCell ref="BV39:CB39"/>
    <mergeCell ref="CR41:CY41"/>
    <mergeCell ref="DW40:EC40"/>
    <mergeCell ref="DL39:DV39"/>
    <mergeCell ref="DW39:EC39"/>
    <mergeCell ref="CR40:CY40"/>
    <mergeCell ref="CR43:CY43"/>
    <mergeCell ref="CZ42:DC42"/>
    <mergeCell ref="CZ41:DC41"/>
    <mergeCell ref="DW41:EC41"/>
    <mergeCell ref="DD42:DK42"/>
    <mergeCell ref="DL40:DV40"/>
    <mergeCell ref="DW49:EC49"/>
    <mergeCell ref="DW48:EC48"/>
    <mergeCell ref="DL48:DV48"/>
    <mergeCell ref="CR47:CY47"/>
    <mergeCell ref="DW47:EC47"/>
    <mergeCell ref="DL47:DV47"/>
    <mergeCell ref="CD44:CE48"/>
    <mergeCell ref="CR44:CY44"/>
    <mergeCell ref="CZ44:DC44"/>
    <mergeCell ref="DD44:DK44"/>
    <mergeCell ref="CR45:CY45"/>
    <mergeCell ref="DD47:DK47"/>
    <mergeCell ref="DD48:DK48"/>
    <mergeCell ref="CZ47:DC47"/>
    <mergeCell ref="CR48:CY48"/>
    <mergeCell ref="CR46:CY46"/>
    <mergeCell ref="DL49:DV49"/>
    <mergeCell ref="CZ48:DC48"/>
    <mergeCell ref="CZ46:DC46"/>
    <mergeCell ref="DD45:DK45"/>
    <mergeCell ref="CZ45:DC45"/>
    <mergeCell ref="DD49:DK49"/>
    <mergeCell ref="DL44:DV44"/>
    <mergeCell ref="DL46:DV46"/>
    <mergeCell ref="CR49:CY49"/>
    <mergeCell ref="CZ49:DC49"/>
    <mergeCell ref="B5:Q5"/>
    <mergeCell ref="B6:Q6"/>
    <mergeCell ref="B7:Q7"/>
    <mergeCell ref="B8:Q8"/>
    <mergeCell ref="B9:Q9"/>
    <mergeCell ref="B10:Q10"/>
    <mergeCell ref="B13:Q13"/>
    <mergeCell ref="B14:Q14"/>
    <mergeCell ref="B11:Q11"/>
    <mergeCell ref="B12:Q12"/>
    <mergeCell ref="BV38:CB38"/>
    <mergeCell ref="CD39:CQ39"/>
    <mergeCell ref="CD40:CQ40"/>
    <mergeCell ref="CZ40:DC40"/>
    <mergeCell ref="R35:Y35"/>
    <mergeCell ref="Z35:AC35"/>
    <mergeCell ref="AD35:AK35"/>
    <mergeCell ref="AL35:AO35"/>
    <mergeCell ref="AZ35:BF35"/>
    <mergeCell ref="CR35:CY35"/>
    <mergeCell ref="CZ35:DC35"/>
    <mergeCell ref="R34:Y34"/>
    <mergeCell ref="B32:Q32"/>
    <mergeCell ref="B33:Q33"/>
    <mergeCell ref="B15:Q15"/>
    <mergeCell ref="B16:Q16"/>
    <mergeCell ref="B19:Q19"/>
    <mergeCell ref="B21:Q21"/>
    <mergeCell ref="B17:Q17"/>
    <mergeCell ref="B18:Q18"/>
    <mergeCell ref="B20:Q20"/>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B37:Q37"/>
    <mergeCell ref="B22:Q22"/>
    <mergeCell ref="B23:Q23"/>
    <mergeCell ref="B24:Q24"/>
    <mergeCell ref="B25:Q25"/>
    <mergeCell ref="B26:Q26"/>
    <mergeCell ref="B27:Q27"/>
    <mergeCell ref="AP19:BF19"/>
    <mergeCell ref="BM39:BU39"/>
    <mergeCell ref="BM40:BU40"/>
    <mergeCell ref="BM41:BU41"/>
    <mergeCell ref="AX31:BF31"/>
    <mergeCell ref="AX32:BF32"/>
    <mergeCell ref="BG35:BU35"/>
    <mergeCell ref="BG36:BU36"/>
    <mergeCell ref="AZ41:BF41"/>
    <mergeCell ref="AZ36:BF36"/>
    <mergeCell ref="AP25:BF25"/>
    <mergeCell ref="BS25:CB25"/>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DW46:EC46"/>
    <mergeCell ref="DD46:DK46"/>
    <mergeCell ref="DL43:DV43"/>
    <mergeCell ref="DL41:DV41"/>
    <mergeCell ref="DW42:EC42"/>
    <mergeCell ref="DL42:DV42"/>
    <mergeCell ref="R21:Y21"/>
    <mergeCell ref="Z21:AC21"/>
    <mergeCell ref="AD21:AK21"/>
    <mergeCell ref="R20:Y20"/>
    <mergeCell ref="Z20:AC20"/>
    <mergeCell ref="AD20:AK20"/>
    <mergeCell ref="CD49:CQ49"/>
    <mergeCell ref="AQ35:AY35"/>
    <mergeCell ref="AQ36:AY36"/>
    <mergeCell ref="AQ37:AY37"/>
    <mergeCell ref="AQ38:AY38"/>
    <mergeCell ref="AQ39:AY39"/>
    <mergeCell ref="AQ40:AY40"/>
    <mergeCell ref="AQ41:AY41"/>
    <mergeCell ref="CF45:CQ45"/>
    <mergeCell ref="CF46:CQ46"/>
    <mergeCell ref="CF47:CQ47"/>
    <mergeCell ref="BV41:CB41"/>
    <mergeCell ref="Z34:AC34"/>
    <mergeCell ref="AD34:AK34"/>
    <mergeCell ref="AL34:AO34"/>
    <mergeCell ref="R33:Y33"/>
    <mergeCell ref="Z33:AC33"/>
    <mergeCell ref="AD33:AK33"/>
    <mergeCell ref="CD20:CQ20"/>
    <mergeCell ref="CR20:CY20"/>
    <mergeCell ref="CZ20:DC20"/>
    <mergeCell ref="DD20:DP20"/>
    <mergeCell ref="CD29:CE32"/>
    <mergeCell ref="DQ20:EC20"/>
    <mergeCell ref="CZ31:DC31"/>
    <mergeCell ref="BS20:CB20"/>
    <mergeCell ref="AL21:AO21"/>
    <mergeCell ref="AP21:BF21"/>
    <mergeCell ref="BG21:BN21"/>
    <mergeCell ref="BO21:BR21"/>
    <mergeCell ref="AL20:AO20"/>
    <mergeCell ref="AP20:BF20"/>
    <mergeCell ref="BG20:BN20"/>
    <mergeCell ref="BO20:BR20"/>
    <mergeCell ref="BS21:CB21"/>
    <mergeCell ref="DL31:DV31"/>
    <mergeCell ref="DD31:DK31"/>
    <mergeCell ref="CZ27:DC27"/>
    <mergeCell ref="DD27:DK27"/>
    <mergeCell ref="DL27:DV27"/>
    <mergeCell ref="CZ25:DC25"/>
    <mergeCell ref="DL25:DV25"/>
    <mergeCell ref="CF29:CQ29"/>
    <mergeCell ref="CR30:CY30"/>
    <mergeCell ref="CZ30:DC30"/>
    <mergeCell ref="DD30:DK30"/>
    <mergeCell ref="DL30:DV30"/>
    <mergeCell ref="DW32:EC32"/>
    <mergeCell ref="DD29:DK29"/>
    <mergeCell ref="DL29:DV29"/>
    <mergeCell ref="DW29:EC29"/>
    <mergeCell ref="DW30:EC30"/>
    <mergeCell ref="DD32:DK32"/>
    <mergeCell ref="DL32:DV32"/>
    <mergeCell ref="DW31:EC31"/>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433</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70" t="s">
        <v>430</v>
      </c>
      <c r="DK2" s="1071"/>
      <c r="DL2" s="1071"/>
      <c r="DM2" s="1071"/>
      <c r="DN2" s="1071"/>
      <c r="DO2" s="1072"/>
      <c r="DP2" s="183"/>
      <c r="DQ2" s="1070" t="s">
        <v>431</v>
      </c>
      <c r="DR2" s="1071"/>
      <c r="DS2" s="1071"/>
      <c r="DT2" s="1071"/>
      <c r="DU2" s="1071"/>
      <c r="DV2" s="1071"/>
      <c r="DW2" s="1071"/>
      <c r="DX2" s="1071"/>
      <c r="DY2" s="1071"/>
      <c r="DZ2" s="1072"/>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26" t="s">
        <v>434</v>
      </c>
      <c r="B4" s="1026"/>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c r="AA4" s="1026"/>
      <c r="AB4" s="1026"/>
      <c r="AC4" s="1026"/>
      <c r="AD4" s="1026"/>
      <c r="AE4" s="1026"/>
      <c r="AF4" s="1026"/>
      <c r="AG4" s="1026"/>
      <c r="AH4" s="1026"/>
      <c r="AI4" s="1026"/>
      <c r="AJ4" s="1026"/>
      <c r="AK4" s="1026"/>
      <c r="AL4" s="1026"/>
      <c r="AM4" s="1026"/>
      <c r="AN4" s="1026"/>
      <c r="AO4" s="1026"/>
      <c r="AP4" s="1026"/>
      <c r="AQ4" s="1026"/>
      <c r="AR4" s="1026"/>
      <c r="AS4" s="1026"/>
      <c r="AT4" s="1026"/>
      <c r="AU4" s="1026"/>
      <c r="AV4" s="1026"/>
      <c r="AW4" s="1026"/>
      <c r="AX4" s="1026"/>
      <c r="AY4" s="1026"/>
      <c r="AZ4" s="186"/>
      <c r="BA4" s="186"/>
      <c r="BB4" s="186"/>
      <c r="BC4" s="186"/>
      <c r="BD4" s="186"/>
      <c r="BE4" s="187"/>
      <c r="BF4" s="187"/>
      <c r="BG4" s="187"/>
      <c r="BH4" s="187"/>
      <c r="BI4" s="187"/>
      <c r="BJ4" s="187"/>
      <c r="BK4" s="187"/>
      <c r="BL4" s="187"/>
      <c r="BM4" s="187"/>
      <c r="BN4" s="187"/>
      <c r="BO4" s="187"/>
      <c r="BP4" s="187"/>
      <c r="BQ4" s="186" t="s">
        <v>435</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60" t="s">
        <v>436</v>
      </c>
      <c r="B5" s="961"/>
      <c r="C5" s="961"/>
      <c r="D5" s="961"/>
      <c r="E5" s="961"/>
      <c r="F5" s="961"/>
      <c r="G5" s="961"/>
      <c r="H5" s="961"/>
      <c r="I5" s="961"/>
      <c r="J5" s="961"/>
      <c r="K5" s="961"/>
      <c r="L5" s="961"/>
      <c r="M5" s="961"/>
      <c r="N5" s="961"/>
      <c r="O5" s="961"/>
      <c r="P5" s="962"/>
      <c r="Q5" s="966" t="s">
        <v>437</v>
      </c>
      <c r="R5" s="967"/>
      <c r="S5" s="967"/>
      <c r="T5" s="967"/>
      <c r="U5" s="968"/>
      <c r="V5" s="966" t="s">
        <v>438</v>
      </c>
      <c r="W5" s="967"/>
      <c r="X5" s="967"/>
      <c r="Y5" s="967"/>
      <c r="Z5" s="968"/>
      <c r="AA5" s="966" t="s">
        <v>439</v>
      </c>
      <c r="AB5" s="967"/>
      <c r="AC5" s="967"/>
      <c r="AD5" s="967"/>
      <c r="AE5" s="967"/>
      <c r="AF5" s="1073" t="s">
        <v>440</v>
      </c>
      <c r="AG5" s="967"/>
      <c r="AH5" s="967"/>
      <c r="AI5" s="967"/>
      <c r="AJ5" s="989"/>
      <c r="AK5" s="967" t="s">
        <v>441</v>
      </c>
      <c r="AL5" s="967"/>
      <c r="AM5" s="967"/>
      <c r="AN5" s="967"/>
      <c r="AO5" s="968"/>
      <c r="AP5" s="966" t="s">
        <v>442</v>
      </c>
      <c r="AQ5" s="967"/>
      <c r="AR5" s="967"/>
      <c r="AS5" s="967"/>
      <c r="AT5" s="968"/>
      <c r="AU5" s="966" t="s">
        <v>443</v>
      </c>
      <c r="AV5" s="967"/>
      <c r="AW5" s="967"/>
      <c r="AX5" s="967"/>
      <c r="AY5" s="989"/>
      <c r="AZ5" s="190"/>
      <c r="BA5" s="190"/>
      <c r="BB5" s="190"/>
      <c r="BC5" s="190"/>
      <c r="BD5" s="190"/>
      <c r="BE5" s="191"/>
      <c r="BF5" s="191"/>
      <c r="BG5" s="191"/>
      <c r="BH5" s="191"/>
      <c r="BI5" s="191"/>
      <c r="BJ5" s="191"/>
      <c r="BK5" s="191"/>
      <c r="BL5" s="191"/>
      <c r="BM5" s="191"/>
      <c r="BN5" s="191"/>
      <c r="BO5" s="191"/>
      <c r="BP5" s="191"/>
      <c r="BQ5" s="960" t="s">
        <v>444</v>
      </c>
      <c r="BR5" s="961"/>
      <c r="BS5" s="961"/>
      <c r="BT5" s="961"/>
      <c r="BU5" s="961"/>
      <c r="BV5" s="961"/>
      <c r="BW5" s="961"/>
      <c r="BX5" s="961"/>
      <c r="BY5" s="961"/>
      <c r="BZ5" s="961"/>
      <c r="CA5" s="961"/>
      <c r="CB5" s="961"/>
      <c r="CC5" s="961"/>
      <c r="CD5" s="961"/>
      <c r="CE5" s="961"/>
      <c r="CF5" s="961"/>
      <c r="CG5" s="962"/>
      <c r="CH5" s="966" t="s">
        <v>445</v>
      </c>
      <c r="CI5" s="967"/>
      <c r="CJ5" s="967"/>
      <c r="CK5" s="967"/>
      <c r="CL5" s="968"/>
      <c r="CM5" s="966" t="s">
        <v>446</v>
      </c>
      <c r="CN5" s="967"/>
      <c r="CO5" s="967"/>
      <c r="CP5" s="967"/>
      <c r="CQ5" s="968"/>
      <c r="CR5" s="966" t="s">
        <v>447</v>
      </c>
      <c r="CS5" s="967"/>
      <c r="CT5" s="967"/>
      <c r="CU5" s="967"/>
      <c r="CV5" s="968"/>
      <c r="CW5" s="966" t="s">
        <v>448</v>
      </c>
      <c r="CX5" s="967"/>
      <c r="CY5" s="967"/>
      <c r="CZ5" s="967"/>
      <c r="DA5" s="968"/>
      <c r="DB5" s="966" t="s">
        <v>449</v>
      </c>
      <c r="DC5" s="967"/>
      <c r="DD5" s="967"/>
      <c r="DE5" s="967"/>
      <c r="DF5" s="968"/>
      <c r="DG5" s="1080" t="s">
        <v>450</v>
      </c>
      <c r="DH5" s="1081"/>
      <c r="DI5" s="1081"/>
      <c r="DJ5" s="1081"/>
      <c r="DK5" s="1082"/>
      <c r="DL5" s="1080" t="s">
        <v>451</v>
      </c>
      <c r="DM5" s="1081"/>
      <c r="DN5" s="1081"/>
      <c r="DO5" s="1081"/>
      <c r="DP5" s="1082"/>
      <c r="DQ5" s="966" t="s">
        <v>452</v>
      </c>
      <c r="DR5" s="967"/>
      <c r="DS5" s="967"/>
      <c r="DT5" s="967"/>
      <c r="DU5" s="968"/>
      <c r="DV5" s="966" t="s">
        <v>443</v>
      </c>
      <c r="DW5" s="967"/>
      <c r="DX5" s="967"/>
      <c r="DY5" s="967"/>
      <c r="DZ5" s="989"/>
      <c r="EA5" s="188"/>
    </row>
    <row r="6" spans="1:131" s="189" customFormat="1" ht="26.25" customHeight="1" thickBot="1" x14ac:dyDescent="0.2">
      <c r="A6" s="963"/>
      <c r="B6" s="964"/>
      <c r="C6" s="964"/>
      <c r="D6" s="964"/>
      <c r="E6" s="964"/>
      <c r="F6" s="964"/>
      <c r="G6" s="964"/>
      <c r="H6" s="964"/>
      <c r="I6" s="964"/>
      <c r="J6" s="964"/>
      <c r="K6" s="964"/>
      <c r="L6" s="964"/>
      <c r="M6" s="964"/>
      <c r="N6" s="964"/>
      <c r="O6" s="964"/>
      <c r="P6" s="965"/>
      <c r="Q6" s="969"/>
      <c r="R6" s="970"/>
      <c r="S6" s="970"/>
      <c r="T6" s="970"/>
      <c r="U6" s="971"/>
      <c r="V6" s="969"/>
      <c r="W6" s="970"/>
      <c r="X6" s="970"/>
      <c r="Y6" s="970"/>
      <c r="Z6" s="971"/>
      <c r="AA6" s="969"/>
      <c r="AB6" s="970"/>
      <c r="AC6" s="970"/>
      <c r="AD6" s="970"/>
      <c r="AE6" s="970"/>
      <c r="AF6" s="1074"/>
      <c r="AG6" s="970"/>
      <c r="AH6" s="970"/>
      <c r="AI6" s="970"/>
      <c r="AJ6" s="990"/>
      <c r="AK6" s="970"/>
      <c r="AL6" s="970"/>
      <c r="AM6" s="970"/>
      <c r="AN6" s="970"/>
      <c r="AO6" s="971"/>
      <c r="AP6" s="969"/>
      <c r="AQ6" s="970"/>
      <c r="AR6" s="970"/>
      <c r="AS6" s="970"/>
      <c r="AT6" s="971"/>
      <c r="AU6" s="969"/>
      <c r="AV6" s="970"/>
      <c r="AW6" s="970"/>
      <c r="AX6" s="970"/>
      <c r="AY6" s="990"/>
      <c r="AZ6" s="186"/>
      <c r="BA6" s="186"/>
      <c r="BB6" s="186"/>
      <c r="BC6" s="186"/>
      <c r="BD6" s="186"/>
      <c r="BE6" s="187"/>
      <c r="BF6" s="187"/>
      <c r="BG6" s="187"/>
      <c r="BH6" s="187"/>
      <c r="BI6" s="187"/>
      <c r="BJ6" s="187"/>
      <c r="BK6" s="187"/>
      <c r="BL6" s="187"/>
      <c r="BM6" s="187"/>
      <c r="BN6" s="187"/>
      <c r="BO6" s="187"/>
      <c r="BP6" s="187"/>
      <c r="BQ6" s="963"/>
      <c r="BR6" s="964"/>
      <c r="BS6" s="964"/>
      <c r="BT6" s="964"/>
      <c r="BU6" s="964"/>
      <c r="BV6" s="964"/>
      <c r="BW6" s="964"/>
      <c r="BX6" s="964"/>
      <c r="BY6" s="964"/>
      <c r="BZ6" s="964"/>
      <c r="CA6" s="964"/>
      <c r="CB6" s="964"/>
      <c r="CC6" s="964"/>
      <c r="CD6" s="964"/>
      <c r="CE6" s="964"/>
      <c r="CF6" s="964"/>
      <c r="CG6" s="965"/>
      <c r="CH6" s="969"/>
      <c r="CI6" s="970"/>
      <c r="CJ6" s="970"/>
      <c r="CK6" s="970"/>
      <c r="CL6" s="971"/>
      <c r="CM6" s="969"/>
      <c r="CN6" s="970"/>
      <c r="CO6" s="970"/>
      <c r="CP6" s="970"/>
      <c r="CQ6" s="971"/>
      <c r="CR6" s="969"/>
      <c r="CS6" s="970"/>
      <c r="CT6" s="970"/>
      <c r="CU6" s="970"/>
      <c r="CV6" s="971"/>
      <c r="CW6" s="969"/>
      <c r="CX6" s="970"/>
      <c r="CY6" s="970"/>
      <c r="CZ6" s="970"/>
      <c r="DA6" s="971"/>
      <c r="DB6" s="969"/>
      <c r="DC6" s="970"/>
      <c r="DD6" s="970"/>
      <c r="DE6" s="970"/>
      <c r="DF6" s="971"/>
      <c r="DG6" s="1083"/>
      <c r="DH6" s="1084"/>
      <c r="DI6" s="1084"/>
      <c r="DJ6" s="1084"/>
      <c r="DK6" s="1085"/>
      <c r="DL6" s="1083"/>
      <c r="DM6" s="1084"/>
      <c r="DN6" s="1084"/>
      <c r="DO6" s="1084"/>
      <c r="DP6" s="1085"/>
      <c r="DQ6" s="969"/>
      <c r="DR6" s="970"/>
      <c r="DS6" s="970"/>
      <c r="DT6" s="970"/>
      <c r="DU6" s="971"/>
      <c r="DV6" s="969"/>
      <c r="DW6" s="970"/>
      <c r="DX6" s="970"/>
      <c r="DY6" s="970"/>
      <c r="DZ6" s="990"/>
      <c r="EA6" s="188"/>
    </row>
    <row r="7" spans="1:131" s="189" customFormat="1" ht="26.25" customHeight="1" thickTop="1" x14ac:dyDescent="0.15">
      <c r="A7" s="192">
        <v>1</v>
      </c>
      <c r="B7" s="1014" t="s">
        <v>453</v>
      </c>
      <c r="C7" s="1015"/>
      <c r="D7" s="1015"/>
      <c r="E7" s="1015"/>
      <c r="F7" s="1015"/>
      <c r="G7" s="1015"/>
      <c r="H7" s="1015"/>
      <c r="I7" s="1015"/>
      <c r="J7" s="1015"/>
      <c r="K7" s="1015"/>
      <c r="L7" s="1015"/>
      <c r="M7" s="1015"/>
      <c r="N7" s="1015"/>
      <c r="O7" s="1015"/>
      <c r="P7" s="1016"/>
      <c r="Q7" s="1067">
        <v>15967</v>
      </c>
      <c r="R7" s="1068"/>
      <c r="S7" s="1068"/>
      <c r="T7" s="1068"/>
      <c r="U7" s="1068"/>
      <c r="V7" s="1068">
        <v>15182</v>
      </c>
      <c r="W7" s="1068"/>
      <c r="X7" s="1068"/>
      <c r="Y7" s="1068"/>
      <c r="Z7" s="1068"/>
      <c r="AA7" s="1068">
        <v>785</v>
      </c>
      <c r="AB7" s="1068"/>
      <c r="AC7" s="1068"/>
      <c r="AD7" s="1068"/>
      <c r="AE7" s="1069"/>
      <c r="AF7" s="1059">
        <v>726</v>
      </c>
      <c r="AG7" s="1060"/>
      <c r="AH7" s="1060"/>
      <c r="AI7" s="1060"/>
      <c r="AJ7" s="1061"/>
      <c r="AK7" s="1065">
        <v>38</v>
      </c>
      <c r="AL7" s="1066"/>
      <c r="AM7" s="1066"/>
      <c r="AN7" s="1066"/>
      <c r="AO7" s="1066"/>
      <c r="AP7" s="1066">
        <v>18857</v>
      </c>
      <c r="AQ7" s="1066"/>
      <c r="AR7" s="1066"/>
      <c r="AS7" s="1066"/>
      <c r="AT7" s="1066"/>
      <c r="AU7" s="1075"/>
      <c r="AV7" s="1075"/>
      <c r="AW7" s="1075"/>
      <c r="AX7" s="1075"/>
      <c r="AY7" s="1076"/>
      <c r="AZ7" s="186"/>
      <c r="BA7" s="186"/>
      <c r="BB7" s="186"/>
      <c r="BC7" s="186"/>
      <c r="BD7" s="186"/>
      <c r="BE7" s="187"/>
      <c r="BF7" s="187"/>
      <c r="BG7" s="187"/>
      <c r="BH7" s="187"/>
      <c r="BI7" s="187"/>
      <c r="BJ7" s="187"/>
      <c r="BK7" s="187"/>
      <c r="BL7" s="187"/>
      <c r="BM7" s="187"/>
      <c r="BN7" s="187"/>
      <c r="BO7" s="187"/>
      <c r="BP7" s="187"/>
      <c r="BQ7" s="193">
        <v>1</v>
      </c>
      <c r="BR7" s="194"/>
      <c r="BS7" s="1062" t="s">
        <v>598</v>
      </c>
      <c r="BT7" s="1063"/>
      <c r="BU7" s="1063"/>
      <c r="BV7" s="1063"/>
      <c r="BW7" s="1063"/>
      <c r="BX7" s="1063"/>
      <c r="BY7" s="1063"/>
      <c r="BZ7" s="1063"/>
      <c r="CA7" s="1063"/>
      <c r="CB7" s="1063"/>
      <c r="CC7" s="1063"/>
      <c r="CD7" s="1063"/>
      <c r="CE7" s="1063"/>
      <c r="CF7" s="1063"/>
      <c r="CG7" s="1064"/>
      <c r="CH7" s="1077">
        <v>-5</v>
      </c>
      <c r="CI7" s="1078"/>
      <c r="CJ7" s="1078"/>
      <c r="CK7" s="1078"/>
      <c r="CL7" s="1079"/>
      <c r="CM7" s="1077">
        <v>39</v>
      </c>
      <c r="CN7" s="1078"/>
      <c r="CO7" s="1078"/>
      <c r="CP7" s="1078"/>
      <c r="CQ7" s="1079"/>
      <c r="CR7" s="929" t="s">
        <v>0</v>
      </c>
      <c r="CS7" s="921"/>
      <c r="CT7" s="921"/>
      <c r="CU7" s="921"/>
      <c r="CV7" s="1058"/>
      <c r="CW7" s="929" t="s">
        <v>0</v>
      </c>
      <c r="CX7" s="921"/>
      <c r="CY7" s="921"/>
      <c r="CZ7" s="921"/>
      <c r="DA7" s="1058"/>
      <c r="DB7" s="929" t="s">
        <v>0</v>
      </c>
      <c r="DC7" s="921"/>
      <c r="DD7" s="921"/>
      <c r="DE7" s="921"/>
      <c r="DF7" s="1058"/>
      <c r="DG7" s="1077">
        <v>133</v>
      </c>
      <c r="DH7" s="1078"/>
      <c r="DI7" s="1078"/>
      <c r="DJ7" s="1078"/>
      <c r="DK7" s="1079"/>
      <c r="DL7" s="929" t="s">
        <v>0</v>
      </c>
      <c r="DM7" s="921"/>
      <c r="DN7" s="921"/>
      <c r="DO7" s="921"/>
      <c r="DP7" s="1058"/>
      <c r="DQ7" s="929" t="s">
        <v>0</v>
      </c>
      <c r="DR7" s="921"/>
      <c r="DS7" s="921"/>
      <c r="DT7" s="921"/>
      <c r="DU7" s="1058"/>
      <c r="DV7" s="1086"/>
      <c r="DW7" s="1087"/>
      <c r="DX7" s="1087"/>
      <c r="DY7" s="1087"/>
      <c r="DZ7" s="1088"/>
      <c r="EA7" s="188"/>
    </row>
    <row r="8" spans="1:131" s="189" customFormat="1" ht="26.25" customHeight="1" x14ac:dyDescent="0.15">
      <c r="A8" s="195">
        <v>2</v>
      </c>
      <c r="B8" s="997" t="s">
        <v>454</v>
      </c>
      <c r="C8" s="998"/>
      <c r="D8" s="998"/>
      <c r="E8" s="998"/>
      <c r="F8" s="998"/>
      <c r="G8" s="998"/>
      <c r="H8" s="998"/>
      <c r="I8" s="998"/>
      <c r="J8" s="998"/>
      <c r="K8" s="998"/>
      <c r="L8" s="998"/>
      <c r="M8" s="998"/>
      <c r="N8" s="998"/>
      <c r="O8" s="998"/>
      <c r="P8" s="999"/>
      <c r="Q8" s="1011">
        <v>73</v>
      </c>
      <c r="R8" s="1012"/>
      <c r="S8" s="1012"/>
      <c r="T8" s="1012"/>
      <c r="U8" s="1012"/>
      <c r="V8" s="1012">
        <v>73</v>
      </c>
      <c r="W8" s="1012"/>
      <c r="X8" s="1012"/>
      <c r="Y8" s="1012"/>
      <c r="Z8" s="1012"/>
      <c r="AA8" s="1012">
        <v>0</v>
      </c>
      <c r="AB8" s="1012"/>
      <c r="AC8" s="1012"/>
      <c r="AD8" s="1012"/>
      <c r="AE8" s="1013"/>
      <c r="AF8" s="1002">
        <v>0</v>
      </c>
      <c r="AG8" s="1003"/>
      <c r="AH8" s="1003"/>
      <c r="AI8" s="1003"/>
      <c r="AJ8" s="1004"/>
      <c r="AK8" s="1052">
        <v>73</v>
      </c>
      <c r="AL8" s="1053"/>
      <c r="AM8" s="1053"/>
      <c r="AN8" s="1053"/>
      <c r="AO8" s="1053"/>
      <c r="AP8" s="1053" t="s">
        <v>606</v>
      </c>
      <c r="AQ8" s="1053"/>
      <c r="AR8" s="1053"/>
      <c r="AS8" s="1053"/>
      <c r="AT8" s="1053"/>
      <c r="AU8" s="1047"/>
      <c r="AV8" s="1047"/>
      <c r="AW8" s="1047"/>
      <c r="AX8" s="1047"/>
      <c r="AY8" s="1048"/>
      <c r="AZ8" s="186"/>
      <c r="BA8" s="186"/>
      <c r="BB8" s="186"/>
      <c r="BC8" s="186"/>
      <c r="BD8" s="186"/>
      <c r="BE8" s="187"/>
      <c r="BF8" s="187"/>
      <c r="BG8" s="187"/>
      <c r="BH8" s="187"/>
      <c r="BI8" s="187"/>
      <c r="BJ8" s="187"/>
      <c r="BK8" s="187"/>
      <c r="BL8" s="187"/>
      <c r="BM8" s="187"/>
      <c r="BN8" s="187"/>
      <c r="BO8" s="187"/>
      <c r="BP8" s="187"/>
      <c r="BQ8" s="196">
        <v>2</v>
      </c>
      <c r="BR8" s="197"/>
      <c r="BS8" s="1055" t="s">
        <v>599</v>
      </c>
      <c r="BT8" s="1056"/>
      <c r="BU8" s="1056"/>
      <c r="BV8" s="1056"/>
      <c r="BW8" s="1056"/>
      <c r="BX8" s="1056"/>
      <c r="BY8" s="1056"/>
      <c r="BZ8" s="1056"/>
      <c r="CA8" s="1056"/>
      <c r="CB8" s="1056"/>
      <c r="CC8" s="1056"/>
      <c r="CD8" s="1056"/>
      <c r="CE8" s="1056"/>
      <c r="CF8" s="1056"/>
      <c r="CG8" s="1057"/>
      <c r="CH8" s="980">
        <v>-1</v>
      </c>
      <c r="CI8" s="981"/>
      <c r="CJ8" s="981"/>
      <c r="CK8" s="981"/>
      <c r="CL8" s="982"/>
      <c r="CM8" s="980">
        <v>-45</v>
      </c>
      <c r="CN8" s="981"/>
      <c r="CO8" s="981"/>
      <c r="CP8" s="981"/>
      <c r="CQ8" s="982"/>
      <c r="CR8" s="980">
        <v>3</v>
      </c>
      <c r="CS8" s="981"/>
      <c r="CT8" s="981"/>
      <c r="CU8" s="981"/>
      <c r="CV8" s="982"/>
      <c r="CW8" s="929" t="s">
        <v>0</v>
      </c>
      <c r="CX8" s="921"/>
      <c r="CY8" s="921"/>
      <c r="CZ8" s="921"/>
      <c r="DA8" s="1058"/>
      <c r="DB8" s="929" t="s">
        <v>0</v>
      </c>
      <c r="DC8" s="921"/>
      <c r="DD8" s="921"/>
      <c r="DE8" s="921"/>
      <c r="DF8" s="1058"/>
      <c r="DG8" s="929" t="s">
        <v>0</v>
      </c>
      <c r="DH8" s="921"/>
      <c r="DI8" s="921"/>
      <c r="DJ8" s="921"/>
      <c r="DK8" s="1058"/>
      <c r="DL8" s="929" t="s">
        <v>0</v>
      </c>
      <c r="DM8" s="921"/>
      <c r="DN8" s="921"/>
      <c r="DO8" s="921"/>
      <c r="DP8" s="1058"/>
      <c r="DQ8" s="929" t="s">
        <v>0</v>
      </c>
      <c r="DR8" s="921"/>
      <c r="DS8" s="921"/>
      <c r="DT8" s="921"/>
      <c r="DU8" s="1058"/>
      <c r="DV8" s="983"/>
      <c r="DW8" s="984"/>
      <c r="DX8" s="984"/>
      <c r="DY8" s="984"/>
      <c r="DZ8" s="985"/>
      <c r="EA8" s="188"/>
    </row>
    <row r="9" spans="1:131" s="189" customFormat="1" ht="26.25" customHeight="1" x14ac:dyDescent="0.15">
      <c r="A9" s="195">
        <v>3</v>
      </c>
      <c r="B9" s="997" t="s">
        <v>455</v>
      </c>
      <c r="C9" s="998"/>
      <c r="D9" s="998"/>
      <c r="E9" s="998"/>
      <c r="F9" s="998"/>
      <c r="G9" s="998"/>
      <c r="H9" s="998"/>
      <c r="I9" s="998"/>
      <c r="J9" s="998"/>
      <c r="K9" s="998"/>
      <c r="L9" s="998"/>
      <c r="M9" s="998"/>
      <c r="N9" s="998"/>
      <c r="O9" s="998"/>
      <c r="P9" s="999"/>
      <c r="Q9" s="1011">
        <v>121</v>
      </c>
      <c r="R9" s="1012"/>
      <c r="S9" s="1012"/>
      <c r="T9" s="1012"/>
      <c r="U9" s="1012"/>
      <c r="V9" s="1012">
        <v>116</v>
      </c>
      <c r="W9" s="1012"/>
      <c r="X9" s="1012"/>
      <c r="Y9" s="1012"/>
      <c r="Z9" s="1012"/>
      <c r="AA9" s="1012">
        <v>5</v>
      </c>
      <c r="AB9" s="1012"/>
      <c r="AC9" s="1012"/>
      <c r="AD9" s="1012"/>
      <c r="AE9" s="1013"/>
      <c r="AF9" s="1002">
        <v>5</v>
      </c>
      <c r="AG9" s="1003"/>
      <c r="AH9" s="1003"/>
      <c r="AI9" s="1003"/>
      <c r="AJ9" s="1004"/>
      <c r="AK9" s="1052" t="s">
        <v>606</v>
      </c>
      <c r="AL9" s="1053"/>
      <c r="AM9" s="1053"/>
      <c r="AN9" s="1053"/>
      <c r="AO9" s="1053"/>
      <c r="AP9" s="1053" t="s">
        <v>606</v>
      </c>
      <c r="AQ9" s="1053"/>
      <c r="AR9" s="1053"/>
      <c r="AS9" s="1053"/>
      <c r="AT9" s="1053"/>
      <c r="AU9" s="1047"/>
      <c r="AV9" s="1047"/>
      <c r="AW9" s="1047"/>
      <c r="AX9" s="1047"/>
      <c r="AY9" s="1048"/>
      <c r="AZ9" s="186"/>
      <c r="BA9" s="186"/>
      <c r="BB9" s="186"/>
      <c r="BC9" s="186"/>
      <c r="BD9" s="186"/>
      <c r="BE9" s="187"/>
      <c r="BF9" s="187"/>
      <c r="BG9" s="187"/>
      <c r="BH9" s="187"/>
      <c r="BI9" s="187"/>
      <c r="BJ9" s="187"/>
      <c r="BK9" s="187"/>
      <c r="BL9" s="187"/>
      <c r="BM9" s="187"/>
      <c r="BN9" s="187"/>
      <c r="BO9" s="187"/>
      <c r="BP9" s="187"/>
      <c r="BQ9" s="196">
        <v>3</v>
      </c>
      <c r="BR9" s="197"/>
      <c r="BS9" s="1055" t="s">
        <v>600</v>
      </c>
      <c r="BT9" s="1056"/>
      <c r="BU9" s="1056"/>
      <c r="BV9" s="1056"/>
      <c r="BW9" s="1056"/>
      <c r="BX9" s="1056"/>
      <c r="BY9" s="1056"/>
      <c r="BZ9" s="1056"/>
      <c r="CA9" s="1056"/>
      <c r="CB9" s="1056"/>
      <c r="CC9" s="1056"/>
      <c r="CD9" s="1056"/>
      <c r="CE9" s="1056"/>
      <c r="CF9" s="1056"/>
      <c r="CG9" s="1057"/>
      <c r="CH9" s="980">
        <v>1</v>
      </c>
      <c r="CI9" s="981"/>
      <c r="CJ9" s="981"/>
      <c r="CK9" s="981"/>
      <c r="CL9" s="982"/>
      <c r="CM9" s="980">
        <v>42</v>
      </c>
      <c r="CN9" s="981"/>
      <c r="CO9" s="981"/>
      <c r="CP9" s="981"/>
      <c r="CQ9" s="982"/>
      <c r="CR9" s="980">
        <v>15</v>
      </c>
      <c r="CS9" s="981"/>
      <c r="CT9" s="981"/>
      <c r="CU9" s="981"/>
      <c r="CV9" s="982"/>
      <c r="CW9" s="929" t="s">
        <v>0</v>
      </c>
      <c r="CX9" s="921"/>
      <c r="CY9" s="921"/>
      <c r="CZ9" s="921"/>
      <c r="DA9" s="1058"/>
      <c r="DB9" s="929" t="s">
        <v>0</v>
      </c>
      <c r="DC9" s="921"/>
      <c r="DD9" s="921"/>
      <c r="DE9" s="921"/>
      <c r="DF9" s="1058"/>
      <c r="DG9" s="929" t="s">
        <v>0</v>
      </c>
      <c r="DH9" s="921"/>
      <c r="DI9" s="921"/>
      <c r="DJ9" s="921"/>
      <c r="DK9" s="1058"/>
      <c r="DL9" s="929" t="s">
        <v>0</v>
      </c>
      <c r="DM9" s="921"/>
      <c r="DN9" s="921"/>
      <c r="DO9" s="921"/>
      <c r="DP9" s="1058"/>
      <c r="DQ9" s="929" t="s">
        <v>0</v>
      </c>
      <c r="DR9" s="921"/>
      <c r="DS9" s="921"/>
      <c r="DT9" s="921"/>
      <c r="DU9" s="1058"/>
      <c r="DV9" s="983"/>
      <c r="DW9" s="984"/>
      <c r="DX9" s="984"/>
      <c r="DY9" s="984"/>
      <c r="DZ9" s="985"/>
      <c r="EA9" s="188"/>
    </row>
    <row r="10" spans="1:131" s="189" customFormat="1" ht="26.25" customHeight="1" x14ac:dyDescent="0.15">
      <c r="A10" s="195">
        <v>4</v>
      </c>
      <c r="B10" s="997" t="s">
        <v>456</v>
      </c>
      <c r="C10" s="998"/>
      <c r="D10" s="998"/>
      <c r="E10" s="998"/>
      <c r="F10" s="998"/>
      <c r="G10" s="998"/>
      <c r="H10" s="998"/>
      <c r="I10" s="998"/>
      <c r="J10" s="998"/>
      <c r="K10" s="998"/>
      <c r="L10" s="998"/>
      <c r="M10" s="998"/>
      <c r="N10" s="998"/>
      <c r="O10" s="998"/>
      <c r="P10" s="999"/>
      <c r="Q10" s="1011">
        <v>36</v>
      </c>
      <c r="R10" s="1012"/>
      <c r="S10" s="1012"/>
      <c r="T10" s="1012"/>
      <c r="U10" s="1012"/>
      <c r="V10" s="1012">
        <v>35</v>
      </c>
      <c r="W10" s="1012"/>
      <c r="X10" s="1012"/>
      <c r="Y10" s="1012"/>
      <c r="Z10" s="1012"/>
      <c r="AA10" s="1012">
        <v>1</v>
      </c>
      <c r="AB10" s="1012"/>
      <c r="AC10" s="1012"/>
      <c r="AD10" s="1012"/>
      <c r="AE10" s="1013"/>
      <c r="AF10" s="1002">
        <v>1</v>
      </c>
      <c r="AG10" s="1003"/>
      <c r="AH10" s="1003"/>
      <c r="AI10" s="1003"/>
      <c r="AJ10" s="1004"/>
      <c r="AK10" s="1052" t="s">
        <v>606</v>
      </c>
      <c r="AL10" s="1053"/>
      <c r="AM10" s="1053"/>
      <c r="AN10" s="1053"/>
      <c r="AO10" s="1053"/>
      <c r="AP10" s="1053" t="s">
        <v>606</v>
      </c>
      <c r="AQ10" s="1053"/>
      <c r="AR10" s="1053"/>
      <c r="AS10" s="1053"/>
      <c r="AT10" s="1053"/>
      <c r="AU10" s="1047"/>
      <c r="AV10" s="1047"/>
      <c r="AW10" s="1047"/>
      <c r="AX10" s="1047"/>
      <c r="AY10" s="1048"/>
      <c r="AZ10" s="186"/>
      <c r="BA10" s="186"/>
      <c r="BB10" s="186"/>
      <c r="BC10" s="186"/>
      <c r="BD10" s="186"/>
      <c r="BE10" s="187"/>
      <c r="BF10" s="187"/>
      <c r="BG10" s="187"/>
      <c r="BH10" s="187"/>
      <c r="BI10" s="187"/>
      <c r="BJ10" s="187"/>
      <c r="BK10" s="187"/>
      <c r="BL10" s="187"/>
      <c r="BM10" s="187"/>
      <c r="BN10" s="187"/>
      <c r="BO10" s="187"/>
      <c r="BP10" s="187"/>
      <c r="BQ10" s="196">
        <v>4</v>
      </c>
      <c r="BR10" s="197" t="s">
        <v>605</v>
      </c>
      <c r="BS10" s="1055" t="s">
        <v>601</v>
      </c>
      <c r="BT10" s="1056"/>
      <c r="BU10" s="1056"/>
      <c r="BV10" s="1056"/>
      <c r="BW10" s="1056"/>
      <c r="BX10" s="1056"/>
      <c r="BY10" s="1056"/>
      <c r="BZ10" s="1056"/>
      <c r="CA10" s="1056"/>
      <c r="CB10" s="1056"/>
      <c r="CC10" s="1056"/>
      <c r="CD10" s="1056"/>
      <c r="CE10" s="1056"/>
      <c r="CF10" s="1056"/>
      <c r="CG10" s="1057"/>
      <c r="CH10" s="980">
        <v>-3</v>
      </c>
      <c r="CI10" s="981"/>
      <c r="CJ10" s="981"/>
      <c r="CK10" s="981"/>
      <c r="CL10" s="982"/>
      <c r="CM10" s="980">
        <v>-2</v>
      </c>
      <c r="CN10" s="981"/>
      <c r="CO10" s="981"/>
      <c r="CP10" s="981"/>
      <c r="CQ10" s="982"/>
      <c r="CR10" s="980">
        <v>96</v>
      </c>
      <c r="CS10" s="981"/>
      <c r="CT10" s="981"/>
      <c r="CU10" s="981"/>
      <c r="CV10" s="982"/>
      <c r="CW10" s="980">
        <v>11</v>
      </c>
      <c r="CX10" s="981"/>
      <c r="CY10" s="981"/>
      <c r="CZ10" s="981"/>
      <c r="DA10" s="982"/>
      <c r="DB10" s="929" t="s">
        <v>0</v>
      </c>
      <c r="DC10" s="921"/>
      <c r="DD10" s="921"/>
      <c r="DE10" s="921"/>
      <c r="DF10" s="1058"/>
      <c r="DG10" s="929" t="s">
        <v>0</v>
      </c>
      <c r="DH10" s="921"/>
      <c r="DI10" s="921"/>
      <c r="DJ10" s="921"/>
      <c r="DK10" s="1058"/>
      <c r="DL10" s="980">
        <v>164</v>
      </c>
      <c r="DM10" s="981"/>
      <c r="DN10" s="981"/>
      <c r="DO10" s="981"/>
      <c r="DP10" s="982"/>
      <c r="DQ10" s="980">
        <v>82</v>
      </c>
      <c r="DR10" s="981"/>
      <c r="DS10" s="981"/>
      <c r="DT10" s="981"/>
      <c r="DU10" s="982"/>
      <c r="DV10" s="983"/>
      <c r="DW10" s="984"/>
      <c r="DX10" s="984"/>
      <c r="DY10" s="984"/>
      <c r="DZ10" s="985"/>
      <c r="EA10" s="188"/>
    </row>
    <row r="11" spans="1:131" s="189" customFormat="1" ht="26.25" customHeight="1" x14ac:dyDescent="0.15">
      <c r="A11" s="195">
        <v>5</v>
      </c>
      <c r="B11" s="997"/>
      <c r="C11" s="998"/>
      <c r="D11" s="998"/>
      <c r="E11" s="998"/>
      <c r="F11" s="998"/>
      <c r="G11" s="998"/>
      <c r="H11" s="998"/>
      <c r="I11" s="998"/>
      <c r="J11" s="998"/>
      <c r="K11" s="998"/>
      <c r="L11" s="998"/>
      <c r="M11" s="998"/>
      <c r="N11" s="998"/>
      <c r="O11" s="998"/>
      <c r="P11" s="999"/>
      <c r="Q11" s="1011"/>
      <c r="R11" s="1012"/>
      <c r="S11" s="1012"/>
      <c r="T11" s="1012"/>
      <c r="U11" s="1012"/>
      <c r="V11" s="1012"/>
      <c r="W11" s="1012"/>
      <c r="X11" s="1012"/>
      <c r="Y11" s="1012"/>
      <c r="Z11" s="1012"/>
      <c r="AA11" s="1012"/>
      <c r="AB11" s="1012"/>
      <c r="AC11" s="1012"/>
      <c r="AD11" s="1012"/>
      <c r="AE11" s="1013"/>
      <c r="AF11" s="1002"/>
      <c r="AG11" s="1003"/>
      <c r="AH11" s="1003"/>
      <c r="AI11" s="1003"/>
      <c r="AJ11" s="1004"/>
      <c r="AK11" s="1052"/>
      <c r="AL11" s="1053"/>
      <c r="AM11" s="1053"/>
      <c r="AN11" s="1053"/>
      <c r="AO11" s="1053"/>
      <c r="AP11" s="1053"/>
      <c r="AQ11" s="1053"/>
      <c r="AR11" s="1053"/>
      <c r="AS11" s="1053"/>
      <c r="AT11" s="1053"/>
      <c r="AU11" s="1047"/>
      <c r="AV11" s="1047"/>
      <c r="AW11" s="1047"/>
      <c r="AX11" s="1047"/>
      <c r="AY11" s="1048"/>
      <c r="AZ11" s="186"/>
      <c r="BA11" s="186"/>
      <c r="BB11" s="186"/>
      <c r="BC11" s="186"/>
      <c r="BD11" s="186"/>
      <c r="BE11" s="187"/>
      <c r="BF11" s="187"/>
      <c r="BG11" s="187"/>
      <c r="BH11" s="187"/>
      <c r="BI11" s="187"/>
      <c r="BJ11" s="187"/>
      <c r="BK11" s="187"/>
      <c r="BL11" s="187"/>
      <c r="BM11" s="187"/>
      <c r="BN11" s="187"/>
      <c r="BO11" s="187"/>
      <c r="BP11" s="187"/>
      <c r="BQ11" s="196">
        <v>5</v>
      </c>
      <c r="BR11" s="197"/>
      <c r="BS11" s="1055" t="s">
        <v>602</v>
      </c>
      <c r="BT11" s="1056"/>
      <c r="BU11" s="1056"/>
      <c r="BV11" s="1056"/>
      <c r="BW11" s="1056"/>
      <c r="BX11" s="1056"/>
      <c r="BY11" s="1056"/>
      <c r="BZ11" s="1056"/>
      <c r="CA11" s="1056"/>
      <c r="CB11" s="1056"/>
      <c r="CC11" s="1056"/>
      <c r="CD11" s="1056"/>
      <c r="CE11" s="1056"/>
      <c r="CF11" s="1056"/>
      <c r="CG11" s="1057"/>
      <c r="CH11" s="980">
        <v>-3</v>
      </c>
      <c r="CI11" s="981"/>
      <c r="CJ11" s="981"/>
      <c r="CK11" s="981"/>
      <c r="CL11" s="982"/>
      <c r="CM11" s="980">
        <v>63</v>
      </c>
      <c r="CN11" s="981"/>
      <c r="CO11" s="981"/>
      <c r="CP11" s="981"/>
      <c r="CQ11" s="982"/>
      <c r="CR11" s="980">
        <v>30</v>
      </c>
      <c r="CS11" s="981"/>
      <c r="CT11" s="981"/>
      <c r="CU11" s="981"/>
      <c r="CV11" s="982"/>
      <c r="CW11" s="929" t="s">
        <v>0</v>
      </c>
      <c r="CX11" s="921"/>
      <c r="CY11" s="921"/>
      <c r="CZ11" s="921"/>
      <c r="DA11" s="1058"/>
      <c r="DB11" s="929" t="s">
        <v>0</v>
      </c>
      <c r="DC11" s="921"/>
      <c r="DD11" s="921"/>
      <c r="DE11" s="921"/>
      <c r="DF11" s="1058"/>
      <c r="DG11" s="929" t="s">
        <v>0</v>
      </c>
      <c r="DH11" s="921"/>
      <c r="DI11" s="921"/>
      <c r="DJ11" s="921"/>
      <c r="DK11" s="1058"/>
      <c r="DL11" s="929" t="s">
        <v>0</v>
      </c>
      <c r="DM11" s="921"/>
      <c r="DN11" s="921"/>
      <c r="DO11" s="921"/>
      <c r="DP11" s="1058"/>
      <c r="DQ11" s="929" t="s">
        <v>0</v>
      </c>
      <c r="DR11" s="921"/>
      <c r="DS11" s="921"/>
      <c r="DT11" s="921"/>
      <c r="DU11" s="1058"/>
      <c r="DV11" s="983"/>
      <c r="DW11" s="984"/>
      <c r="DX11" s="984"/>
      <c r="DY11" s="984"/>
      <c r="DZ11" s="985"/>
      <c r="EA11" s="188"/>
    </row>
    <row r="12" spans="1:131" s="189" customFormat="1" ht="26.25" customHeight="1" x14ac:dyDescent="0.15">
      <c r="A12" s="195">
        <v>6</v>
      </c>
      <c r="B12" s="997"/>
      <c r="C12" s="998"/>
      <c r="D12" s="998"/>
      <c r="E12" s="998"/>
      <c r="F12" s="998"/>
      <c r="G12" s="998"/>
      <c r="H12" s="998"/>
      <c r="I12" s="998"/>
      <c r="J12" s="998"/>
      <c r="K12" s="998"/>
      <c r="L12" s="998"/>
      <c r="M12" s="998"/>
      <c r="N12" s="998"/>
      <c r="O12" s="998"/>
      <c r="P12" s="999"/>
      <c r="Q12" s="1011"/>
      <c r="R12" s="1012"/>
      <c r="S12" s="1012"/>
      <c r="T12" s="1012"/>
      <c r="U12" s="1012"/>
      <c r="V12" s="1012"/>
      <c r="W12" s="1012"/>
      <c r="X12" s="1012"/>
      <c r="Y12" s="1012"/>
      <c r="Z12" s="1012"/>
      <c r="AA12" s="1012"/>
      <c r="AB12" s="1012"/>
      <c r="AC12" s="1012"/>
      <c r="AD12" s="1012"/>
      <c r="AE12" s="1013"/>
      <c r="AF12" s="1002"/>
      <c r="AG12" s="1003"/>
      <c r="AH12" s="1003"/>
      <c r="AI12" s="1003"/>
      <c r="AJ12" s="1004"/>
      <c r="AK12" s="1052"/>
      <c r="AL12" s="1053"/>
      <c r="AM12" s="1053"/>
      <c r="AN12" s="1053"/>
      <c r="AO12" s="1053"/>
      <c r="AP12" s="1053"/>
      <c r="AQ12" s="1053"/>
      <c r="AR12" s="1053"/>
      <c r="AS12" s="1053"/>
      <c r="AT12" s="1053"/>
      <c r="AU12" s="1047"/>
      <c r="AV12" s="1047"/>
      <c r="AW12" s="1047"/>
      <c r="AX12" s="1047"/>
      <c r="AY12" s="1048"/>
      <c r="AZ12" s="186"/>
      <c r="BA12" s="186"/>
      <c r="BB12" s="186"/>
      <c r="BC12" s="186"/>
      <c r="BD12" s="186"/>
      <c r="BE12" s="187"/>
      <c r="BF12" s="187"/>
      <c r="BG12" s="187"/>
      <c r="BH12" s="187"/>
      <c r="BI12" s="187"/>
      <c r="BJ12" s="187"/>
      <c r="BK12" s="187"/>
      <c r="BL12" s="187"/>
      <c r="BM12" s="187"/>
      <c r="BN12" s="187"/>
      <c r="BO12" s="187"/>
      <c r="BP12" s="187"/>
      <c r="BQ12" s="196">
        <v>6</v>
      </c>
      <c r="BR12" s="197"/>
      <c r="BS12" s="1055" t="s">
        <v>603</v>
      </c>
      <c r="BT12" s="1056"/>
      <c r="BU12" s="1056"/>
      <c r="BV12" s="1056"/>
      <c r="BW12" s="1056"/>
      <c r="BX12" s="1056"/>
      <c r="BY12" s="1056"/>
      <c r="BZ12" s="1056"/>
      <c r="CA12" s="1056"/>
      <c r="CB12" s="1056"/>
      <c r="CC12" s="1056"/>
      <c r="CD12" s="1056"/>
      <c r="CE12" s="1056"/>
      <c r="CF12" s="1056"/>
      <c r="CG12" s="1057"/>
      <c r="CH12" s="980">
        <v>-1</v>
      </c>
      <c r="CI12" s="981"/>
      <c r="CJ12" s="981"/>
      <c r="CK12" s="981"/>
      <c r="CL12" s="982"/>
      <c r="CM12" s="980">
        <v>-28</v>
      </c>
      <c r="CN12" s="981"/>
      <c r="CO12" s="981"/>
      <c r="CP12" s="981"/>
      <c r="CQ12" s="982"/>
      <c r="CR12" s="980">
        <v>5</v>
      </c>
      <c r="CS12" s="981"/>
      <c r="CT12" s="981"/>
      <c r="CU12" s="981"/>
      <c r="CV12" s="982"/>
      <c r="CW12" s="929" t="s">
        <v>0</v>
      </c>
      <c r="CX12" s="921"/>
      <c r="CY12" s="921"/>
      <c r="CZ12" s="921"/>
      <c r="DA12" s="1058"/>
      <c r="DB12" s="929" t="s">
        <v>0</v>
      </c>
      <c r="DC12" s="921"/>
      <c r="DD12" s="921"/>
      <c r="DE12" s="921"/>
      <c r="DF12" s="1058"/>
      <c r="DG12" s="929" t="s">
        <v>0</v>
      </c>
      <c r="DH12" s="921"/>
      <c r="DI12" s="921"/>
      <c r="DJ12" s="921"/>
      <c r="DK12" s="1058"/>
      <c r="DL12" s="929" t="s">
        <v>0</v>
      </c>
      <c r="DM12" s="921"/>
      <c r="DN12" s="921"/>
      <c r="DO12" s="921"/>
      <c r="DP12" s="1058"/>
      <c r="DQ12" s="929" t="s">
        <v>0</v>
      </c>
      <c r="DR12" s="921"/>
      <c r="DS12" s="921"/>
      <c r="DT12" s="921"/>
      <c r="DU12" s="1058"/>
      <c r="DV12" s="983"/>
      <c r="DW12" s="984"/>
      <c r="DX12" s="984"/>
      <c r="DY12" s="984"/>
      <c r="DZ12" s="985"/>
      <c r="EA12" s="188"/>
    </row>
    <row r="13" spans="1:131" s="189" customFormat="1" ht="26.25" customHeight="1" x14ac:dyDescent="0.15">
      <c r="A13" s="195">
        <v>7</v>
      </c>
      <c r="B13" s="997"/>
      <c r="C13" s="998"/>
      <c r="D13" s="998"/>
      <c r="E13" s="998"/>
      <c r="F13" s="998"/>
      <c r="G13" s="998"/>
      <c r="H13" s="998"/>
      <c r="I13" s="998"/>
      <c r="J13" s="998"/>
      <c r="K13" s="998"/>
      <c r="L13" s="998"/>
      <c r="M13" s="998"/>
      <c r="N13" s="998"/>
      <c r="O13" s="998"/>
      <c r="P13" s="999"/>
      <c r="Q13" s="1011"/>
      <c r="R13" s="1012"/>
      <c r="S13" s="1012"/>
      <c r="T13" s="1012"/>
      <c r="U13" s="1012"/>
      <c r="V13" s="1012"/>
      <c r="W13" s="1012"/>
      <c r="X13" s="1012"/>
      <c r="Y13" s="1012"/>
      <c r="Z13" s="1012"/>
      <c r="AA13" s="1012"/>
      <c r="AB13" s="1012"/>
      <c r="AC13" s="1012"/>
      <c r="AD13" s="1012"/>
      <c r="AE13" s="1013"/>
      <c r="AF13" s="1002"/>
      <c r="AG13" s="1003"/>
      <c r="AH13" s="1003"/>
      <c r="AI13" s="1003"/>
      <c r="AJ13" s="1004"/>
      <c r="AK13" s="1052"/>
      <c r="AL13" s="1053"/>
      <c r="AM13" s="1053"/>
      <c r="AN13" s="1053"/>
      <c r="AO13" s="1053"/>
      <c r="AP13" s="1053"/>
      <c r="AQ13" s="1053"/>
      <c r="AR13" s="1053"/>
      <c r="AS13" s="1053"/>
      <c r="AT13" s="1053"/>
      <c r="AU13" s="1047"/>
      <c r="AV13" s="1047"/>
      <c r="AW13" s="1047"/>
      <c r="AX13" s="1047"/>
      <c r="AY13" s="1048"/>
      <c r="AZ13" s="186"/>
      <c r="BA13" s="186"/>
      <c r="BB13" s="186"/>
      <c r="BC13" s="186"/>
      <c r="BD13" s="186"/>
      <c r="BE13" s="187"/>
      <c r="BF13" s="187"/>
      <c r="BG13" s="187"/>
      <c r="BH13" s="187"/>
      <c r="BI13" s="187"/>
      <c r="BJ13" s="187"/>
      <c r="BK13" s="187"/>
      <c r="BL13" s="187"/>
      <c r="BM13" s="187"/>
      <c r="BN13" s="187"/>
      <c r="BO13" s="187"/>
      <c r="BP13" s="187"/>
      <c r="BQ13" s="196">
        <v>7</v>
      </c>
      <c r="BR13" s="197"/>
      <c r="BS13" s="1055" t="s">
        <v>604</v>
      </c>
      <c r="BT13" s="1056"/>
      <c r="BU13" s="1056"/>
      <c r="BV13" s="1056"/>
      <c r="BW13" s="1056"/>
      <c r="BX13" s="1056"/>
      <c r="BY13" s="1056"/>
      <c r="BZ13" s="1056"/>
      <c r="CA13" s="1056"/>
      <c r="CB13" s="1056"/>
      <c r="CC13" s="1056"/>
      <c r="CD13" s="1056"/>
      <c r="CE13" s="1056"/>
      <c r="CF13" s="1056"/>
      <c r="CG13" s="1057"/>
      <c r="CH13" s="980">
        <v>1</v>
      </c>
      <c r="CI13" s="981"/>
      <c r="CJ13" s="981"/>
      <c r="CK13" s="981"/>
      <c r="CL13" s="982"/>
      <c r="CM13" s="980">
        <v>21</v>
      </c>
      <c r="CN13" s="981"/>
      <c r="CO13" s="981"/>
      <c r="CP13" s="981"/>
      <c r="CQ13" s="982"/>
      <c r="CR13" s="980">
        <v>15</v>
      </c>
      <c r="CS13" s="981"/>
      <c r="CT13" s="981"/>
      <c r="CU13" s="981"/>
      <c r="CV13" s="982"/>
      <c r="CW13" s="929" t="s">
        <v>0</v>
      </c>
      <c r="CX13" s="921"/>
      <c r="CY13" s="921"/>
      <c r="CZ13" s="921"/>
      <c r="DA13" s="1058"/>
      <c r="DB13" s="929" t="s">
        <v>0</v>
      </c>
      <c r="DC13" s="921"/>
      <c r="DD13" s="921"/>
      <c r="DE13" s="921"/>
      <c r="DF13" s="1058"/>
      <c r="DG13" s="929" t="s">
        <v>0</v>
      </c>
      <c r="DH13" s="921"/>
      <c r="DI13" s="921"/>
      <c r="DJ13" s="921"/>
      <c r="DK13" s="1058"/>
      <c r="DL13" s="929" t="s">
        <v>0</v>
      </c>
      <c r="DM13" s="921"/>
      <c r="DN13" s="921"/>
      <c r="DO13" s="921"/>
      <c r="DP13" s="1058"/>
      <c r="DQ13" s="929" t="s">
        <v>0</v>
      </c>
      <c r="DR13" s="921"/>
      <c r="DS13" s="921"/>
      <c r="DT13" s="921"/>
      <c r="DU13" s="1058"/>
      <c r="DV13" s="983"/>
      <c r="DW13" s="984"/>
      <c r="DX13" s="984"/>
      <c r="DY13" s="984"/>
      <c r="DZ13" s="985"/>
      <c r="EA13" s="188"/>
    </row>
    <row r="14" spans="1:131" s="189" customFormat="1" ht="26.25" customHeight="1" x14ac:dyDescent="0.15">
      <c r="A14" s="195">
        <v>8</v>
      </c>
      <c r="B14" s="997"/>
      <c r="C14" s="998"/>
      <c r="D14" s="998"/>
      <c r="E14" s="998"/>
      <c r="F14" s="998"/>
      <c r="G14" s="998"/>
      <c r="H14" s="998"/>
      <c r="I14" s="998"/>
      <c r="J14" s="998"/>
      <c r="K14" s="998"/>
      <c r="L14" s="998"/>
      <c r="M14" s="998"/>
      <c r="N14" s="998"/>
      <c r="O14" s="998"/>
      <c r="P14" s="999"/>
      <c r="Q14" s="1011"/>
      <c r="R14" s="1012"/>
      <c r="S14" s="1012"/>
      <c r="T14" s="1012"/>
      <c r="U14" s="1012"/>
      <c r="V14" s="1012"/>
      <c r="W14" s="1012"/>
      <c r="X14" s="1012"/>
      <c r="Y14" s="1012"/>
      <c r="Z14" s="1012"/>
      <c r="AA14" s="1012"/>
      <c r="AB14" s="1012"/>
      <c r="AC14" s="1012"/>
      <c r="AD14" s="1012"/>
      <c r="AE14" s="1013"/>
      <c r="AF14" s="1002"/>
      <c r="AG14" s="1003"/>
      <c r="AH14" s="1003"/>
      <c r="AI14" s="1003"/>
      <c r="AJ14" s="1004"/>
      <c r="AK14" s="1052"/>
      <c r="AL14" s="1053"/>
      <c r="AM14" s="1053"/>
      <c r="AN14" s="1053"/>
      <c r="AO14" s="1053"/>
      <c r="AP14" s="1053"/>
      <c r="AQ14" s="1053"/>
      <c r="AR14" s="1053"/>
      <c r="AS14" s="1053"/>
      <c r="AT14" s="1053"/>
      <c r="AU14" s="1047"/>
      <c r="AV14" s="1047"/>
      <c r="AW14" s="1047"/>
      <c r="AX14" s="1047"/>
      <c r="AY14" s="1048"/>
      <c r="AZ14" s="186"/>
      <c r="BA14" s="186"/>
      <c r="BB14" s="186"/>
      <c r="BC14" s="186"/>
      <c r="BD14" s="186"/>
      <c r="BE14" s="187"/>
      <c r="BF14" s="187"/>
      <c r="BG14" s="187"/>
      <c r="BH14" s="187"/>
      <c r="BI14" s="187"/>
      <c r="BJ14" s="187"/>
      <c r="BK14" s="187"/>
      <c r="BL14" s="187"/>
      <c r="BM14" s="187"/>
      <c r="BN14" s="187"/>
      <c r="BO14" s="187"/>
      <c r="BP14" s="187"/>
      <c r="BQ14" s="196">
        <v>8</v>
      </c>
      <c r="BR14" s="197"/>
      <c r="BS14" s="986"/>
      <c r="BT14" s="987"/>
      <c r="BU14" s="987"/>
      <c r="BV14" s="987"/>
      <c r="BW14" s="987"/>
      <c r="BX14" s="987"/>
      <c r="BY14" s="987"/>
      <c r="BZ14" s="987"/>
      <c r="CA14" s="987"/>
      <c r="CB14" s="987"/>
      <c r="CC14" s="987"/>
      <c r="CD14" s="987"/>
      <c r="CE14" s="987"/>
      <c r="CF14" s="987"/>
      <c r="CG14" s="988"/>
      <c r="CH14" s="980"/>
      <c r="CI14" s="981"/>
      <c r="CJ14" s="981"/>
      <c r="CK14" s="981"/>
      <c r="CL14" s="982"/>
      <c r="CM14" s="980"/>
      <c r="CN14" s="981"/>
      <c r="CO14" s="981"/>
      <c r="CP14" s="981"/>
      <c r="CQ14" s="982"/>
      <c r="CR14" s="980"/>
      <c r="CS14" s="981"/>
      <c r="CT14" s="981"/>
      <c r="CU14" s="981"/>
      <c r="CV14" s="982"/>
      <c r="CW14" s="980"/>
      <c r="CX14" s="981"/>
      <c r="CY14" s="981"/>
      <c r="CZ14" s="981"/>
      <c r="DA14" s="982"/>
      <c r="DB14" s="980"/>
      <c r="DC14" s="981"/>
      <c r="DD14" s="981"/>
      <c r="DE14" s="981"/>
      <c r="DF14" s="982"/>
      <c r="DG14" s="980"/>
      <c r="DH14" s="981"/>
      <c r="DI14" s="981"/>
      <c r="DJ14" s="981"/>
      <c r="DK14" s="982"/>
      <c r="DL14" s="980"/>
      <c r="DM14" s="981"/>
      <c r="DN14" s="981"/>
      <c r="DO14" s="981"/>
      <c r="DP14" s="982"/>
      <c r="DQ14" s="980"/>
      <c r="DR14" s="981"/>
      <c r="DS14" s="981"/>
      <c r="DT14" s="981"/>
      <c r="DU14" s="982"/>
      <c r="DV14" s="983"/>
      <c r="DW14" s="984"/>
      <c r="DX14" s="984"/>
      <c r="DY14" s="984"/>
      <c r="DZ14" s="985"/>
      <c r="EA14" s="188"/>
    </row>
    <row r="15" spans="1:131" s="189" customFormat="1" ht="26.25" customHeight="1" x14ac:dyDescent="0.15">
      <c r="A15" s="195">
        <v>9</v>
      </c>
      <c r="B15" s="997"/>
      <c r="C15" s="998"/>
      <c r="D15" s="998"/>
      <c r="E15" s="998"/>
      <c r="F15" s="998"/>
      <c r="G15" s="998"/>
      <c r="H15" s="998"/>
      <c r="I15" s="998"/>
      <c r="J15" s="998"/>
      <c r="K15" s="998"/>
      <c r="L15" s="998"/>
      <c r="M15" s="998"/>
      <c r="N15" s="998"/>
      <c r="O15" s="998"/>
      <c r="P15" s="999"/>
      <c r="Q15" s="1011"/>
      <c r="R15" s="1012"/>
      <c r="S15" s="1012"/>
      <c r="T15" s="1012"/>
      <c r="U15" s="1012"/>
      <c r="V15" s="1012"/>
      <c r="W15" s="1012"/>
      <c r="X15" s="1012"/>
      <c r="Y15" s="1012"/>
      <c r="Z15" s="1012"/>
      <c r="AA15" s="1012"/>
      <c r="AB15" s="1012"/>
      <c r="AC15" s="1012"/>
      <c r="AD15" s="1012"/>
      <c r="AE15" s="1013"/>
      <c r="AF15" s="1002"/>
      <c r="AG15" s="1003"/>
      <c r="AH15" s="1003"/>
      <c r="AI15" s="1003"/>
      <c r="AJ15" s="1004"/>
      <c r="AK15" s="1052"/>
      <c r="AL15" s="1053"/>
      <c r="AM15" s="1053"/>
      <c r="AN15" s="1053"/>
      <c r="AO15" s="1053"/>
      <c r="AP15" s="1053"/>
      <c r="AQ15" s="1053"/>
      <c r="AR15" s="1053"/>
      <c r="AS15" s="1053"/>
      <c r="AT15" s="1053"/>
      <c r="AU15" s="1047"/>
      <c r="AV15" s="1047"/>
      <c r="AW15" s="1047"/>
      <c r="AX15" s="1047"/>
      <c r="AY15" s="1048"/>
      <c r="AZ15" s="186"/>
      <c r="BA15" s="186"/>
      <c r="BB15" s="186"/>
      <c r="BC15" s="186"/>
      <c r="BD15" s="186"/>
      <c r="BE15" s="187"/>
      <c r="BF15" s="187"/>
      <c r="BG15" s="187"/>
      <c r="BH15" s="187"/>
      <c r="BI15" s="187"/>
      <c r="BJ15" s="187"/>
      <c r="BK15" s="187"/>
      <c r="BL15" s="187"/>
      <c r="BM15" s="187"/>
      <c r="BN15" s="187"/>
      <c r="BO15" s="187"/>
      <c r="BP15" s="187"/>
      <c r="BQ15" s="196">
        <v>9</v>
      </c>
      <c r="BR15" s="197"/>
      <c r="BS15" s="986"/>
      <c r="BT15" s="987"/>
      <c r="BU15" s="987"/>
      <c r="BV15" s="987"/>
      <c r="BW15" s="987"/>
      <c r="BX15" s="987"/>
      <c r="BY15" s="987"/>
      <c r="BZ15" s="987"/>
      <c r="CA15" s="987"/>
      <c r="CB15" s="987"/>
      <c r="CC15" s="987"/>
      <c r="CD15" s="987"/>
      <c r="CE15" s="987"/>
      <c r="CF15" s="987"/>
      <c r="CG15" s="988"/>
      <c r="CH15" s="980"/>
      <c r="CI15" s="981"/>
      <c r="CJ15" s="981"/>
      <c r="CK15" s="981"/>
      <c r="CL15" s="982"/>
      <c r="CM15" s="980"/>
      <c r="CN15" s="981"/>
      <c r="CO15" s="981"/>
      <c r="CP15" s="981"/>
      <c r="CQ15" s="982"/>
      <c r="CR15" s="980"/>
      <c r="CS15" s="981"/>
      <c r="CT15" s="981"/>
      <c r="CU15" s="981"/>
      <c r="CV15" s="982"/>
      <c r="CW15" s="980"/>
      <c r="CX15" s="981"/>
      <c r="CY15" s="981"/>
      <c r="CZ15" s="981"/>
      <c r="DA15" s="982"/>
      <c r="DB15" s="980"/>
      <c r="DC15" s="981"/>
      <c r="DD15" s="981"/>
      <c r="DE15" s="981"/>
      <c r="DF15" s="982"/>
      <c r="DG15" s="980"/>
      <c r="DH15" s="981"/>
      <c r="DI15" s="981"/>
      <c r="DJ15" s="981"/>
      <c r="DK15" s="982"/>
      <c r="DL15" s="980"/>
      <c r="DM15" s="981"/>
      <c r="DN15" s="981"/>
      <c r="DO15" s="981"/>
      <c r="DP15" s="982"/>
      <c r="DQ15" s="980"/>
      <c r="DR15" s="981"/>
      <c r="DS15" s="981"/>
      <c r="DT15" s="981"/>
      <c r="DU15" s="982"/>
      <c r="DV15" s="983"/>
      <c r="DW15" s="984"/>
      <c r="DX15" s="984"/>
      <c r="DY15" s="984"/>
      <c r="DZ15" s="985"/>
      <c r="EA15" s="188"/>
    </row>
    <row r="16" spans="1:131" s="189" customFormat="1" ht="26.25" customHeight="1" x14ac:dyDescent="0.15">
      <c r="A16" s="195">
        <v>10</v>
      </c>
      <c r="B16" s="997"/>
      <c r="C16" s="998"/>
      <c r="D16" s="998"/>
      <c r="E16" s="998"/>
      <c r="F16" s="998"/>
      <c r="G16" s="998"/>
      <c r="H16" s="998"/>
      <c r="I16" s="998"/>
      <c r="J16" s="998"/>
      <c r="K16" s="998"/>
      <c r="L16" s="998"/>
      <c r="M16" s="998"/>
      <c r="N16" s="998"/>
      <c r="O16" s="998"/>
      <c r="P16" s="999"/>
      <c r="Q16" s="1011"/>
      <c r="R16" s="1012"/>
      <c r="S16" s="1012"/>
      <c r="T16" s="1012"/>
      <c r="U16" s="1012"/>
      <c r="V16" s="1012"/>
      <c r="W16" s="1012"/>
      <c r="X16" s="1012"/>
      <c r="Y16" s="1012"/>
      <c r="Z16" s="1012"/>
      <c r="AA16" s="1012"/>
      <c r="AB16" s="1012"/>
      <c r="AC16" s="1012"/>
      <c r="AD16" s="1012"/>
      <c r="AE16" s="1013"/>
      <c r="AF16" s="1002"/>
      <c r="AG16" s="1003"/>
      <c r="AH16" s="1003"/>
      <c r="AI16" s="1003"/>
      <c r="AJ16" s="1004"/>
      <c r="AK16" s="1052"/>
      <c r="AL16" s="1053"/>
      <c r="AM16" s="1053"/>
      <c r="AN16" s="1053"/>
      <c r="AO16" s="1053"/>
      <c r="AP16" s="1053"/>
      <c r="AQ16" s="1053"/>
      <c r="AR16" s="1053"/>
      <c r="AS16" s="1053"/>
      <c r="AT16" s="1053"/>
      <c r="AU16" s="1047"/>
      <c r="AV16" s="1047"/>
      <c r="AW16" s="1047"/>
      <c r="AX16" s="1047"/>
      <c r="AY16" s="1048"/>
      <c r="AZ16" s="186"/>
      <c r="BA16" s="186"/>
      <c r="BB16" s="186"/>
      <c r="BC16" s="186"/>
      <c r="BD16" s="186"/>
      <c r="BE16" s="187"/>
      <c r="BF16" s="187"/>
      <c r="BG16" s="187"/>
      <c r="BH16" s="187"/>
      <c r="BI16" s="187"/>
      <c r="BJ16" s="187"/>
      <c r="BK16" s="187"/>
      <c r="BL16" s="187"/>
      <c r="BM16" s="187"/>
      <c r="BN16" s="187"/>
      <c r="BO16" s="187"/>
      <c r="BP16" s="187"/>
      <c r="BQ16" s="196">
        <v>10</v>
      </c>
      <c r="BR16" s="197"/>
      <c r="BS16" s="986"/>
      <c r="BT16" s="987"/>
      <c r="BU16" s="987"/>
      <c r="BV16" s="987"/>
      <c r="BW16" s="987"/>
      <c r="BX16" s="987"/>
      <c r="BY16" s="987"/>
      <c r="BZ16" s="987"/>
      <c r="CA16" s="987"/>
      <c r="CB16" s="987"/>
      <c r="CC16" s="987"/>
      <c r="CD16" s="987"/>
      <c r="CE16" s="987"/>
      <c r="CF16" s="987"/>
      <c r="CG16" s="988"/>
      <c r="CH16" s="980"/>
      <c r="CI16" s="981"/>
      <c r="CJ16" s="981"/>
      <c r="CK16" s="981"/>
      <c r="CL16" s="982"/>
      <c r="CM16" s="980"/>
      <c r="CN16" s="981"/>
      <c r="CO16" s="981"/>
      <c r="CP16" s="981"/>
      <c r="CQ16" s="982"/>
      <c r="CR16" s="980"/>
      <c r="CS16" s="981"/>
      <c r="CT16" s="981"/>
      <c r="CU16" s="981"/>
      <c r="CV16" s="982"/>
      <c r="CW16" s="980"/>
      <c r="CX16" s="981"/>
      <c r="CY16" s="981"/>
      <c r="CZ16" s="981"/>
      <c r="DA16" s="982"/>
      <c r="DB16" s="980"/>
      <c r="DC16" s="981"/>
      <c r="DD16" s="981"/>
      <c r="DE16" s="981"/>
      <c r="DF16" s="982"/>
      <c r="DG16" s="980"/>
      <c r="DH16" s="981"/>
      <c r="DI16" s="981"/>
      <c r="DJ16" s="981"/>
      <c r="DK16" s="982"/>
      <c r="DL16" s="980"/>
      <c r="DM16" s="981"/>
      <c r="DN16" s="981"/>
      <c r="DO16" s="981"/>
      <c r="DP16" s="982"/>
      <c r="DQ16" s="980"/>
      <c r="DR16" s="981"/>
      <c r="DS16" s="981"/>
      <c r="DT16" s="981"/>
      <c r="DU16" s="982"/>
      <c r="DV16" s="983"/>
      <c r="DW16" s="984"/>
      <c r="DX16" s="984"/>
      <c r="DY16" s="984"/>
      <c r="DZ16" s="985"/>
      <c r="EA16" s="188"/>
    </row>
    <row r="17" spans="1:131" s="189" customFormat="1" ht="26.25" customHeight="1" x14ac:dyDescent="0.15">
      <c r="A17" s="195">
        <v>11</v>
      </c>
      <c r="B17" s="997"/>
      <c r="C17" s="998"/>
      <c r="D17" s="998"/>
      <c r="E17" s="998"/>
      <c r="F17" s="998"/>
      <c r="G17" s="998"/>
      <c r="H17" s="998"/>
      <c r="I17" s="998"/>
      <c r="J17" s="998"/>
      <c r="K17" s="998"/>
      <c r="L17" s="998"/>
      <c r="M17" s="998"/>
      <c r="N17" s="998"/>
      <c r="O17" s="998"/>
      <c r="P17" s="999"/>
      <c r="Q17" s="1011"/>
      <c r="R17" s="1012"/>
      <c r="S17" s="1012"/>
      <c r="T17" s="1012"/>
      <c r="U17" s="1012"/>
      <c r="V17" s="1012"/>
      <c r="W17" s="1012"/>
      <c r="X17" s="1012"/>
      <c r="Y17" s="1012"/>
      <c r="Z17" s="1012"/>
      <c r="AA17" s="1012"/>
      <c r="AB17" s="1012"/>
      <c r="AC17" s="1012"/>
      <c r="AD17" s="1012"/>
      <c r="AE17" s="1013"/>
      <c r="AF17" s="1002"/>
      <c r="AG17" s="1003"/>
      <c r="AH17" s="1003"/>
      <c r="AI17" s="1003"/>
      <c r="AJ17" s="1004"/>
      <c r="AK17" s="1052"/>
      <c r="AL17" s="1053"/>
      <c r="AM17" s="1053"/>
      <c r="AN17" s="1053"/>
      <c r="AO17" s="1053"/>
      <c r="AP17" s="1053"/>
      <c r="AQ17" s="1053"/>
      <c r="AR17" s="1053"/>
      <c r="AS17" s="1053"/>
      <c r="AT17" s="1053"/>
      <c r="AU17" s="1047"/>
      <c r="AV17" s="1047"/>
      <c r="AW17" s="1047"/>
      <c r="AX17" s="1047"/>
      <c r="AY17" s="1048"/>
      <c r="AZ17" s="186"/>
      <c r="BA17" s="186"/>
      <c r="BB17" s="186"/>
      <c r="BC17" s="186"/>
      <c r="BD17" s="186"/>
      <c r="BE17" s="187"/>
      <c r="BF17" s="187"/>
      <c r="BG17" s="187"/>
      <c r="BH17" s="187"/>
      <c r="BI17" s="187"/>
      <c r="BJ17" s="187"/>
      <c r="BK17" s="187"/>
      <c r="BL17" s="187"/>
      <c r="BM17" s="187"/>
      <c r="BN17" s="187"/>
      <c r="BO17" s="187"/>
      <c r="BP17" s="187"/>
      <c r="BQ17" s="196">
        <v>11</v>
      </c>
      <c r="BR17" s="197"/>
      <c r="BS17" s="986"/>
      <c r="BT17" s="987"/>
      <c r="BU17" s="987"/>
      <c r="BV17" s="987"/>
      <c r="BW17" s="987"/>
      <c r="BX17" s="987"/>
      <c r="BY17" s="987"/>
      <c r="BZ17" s="987"/>
      <c r="CA17" s="987"/>
      <c r="CB17" s="987"/>
      <c r="CC17" s="987"/>
      <c r="CD17" s="987"/>
      <c r="CE17" s="987"/>
      <c r="CF17" s="987"/>
      <c r="CG17" s="988"/>
      <c r="CH17" s="980"/>
      <c r="CI17" s="981"/>
      <c r="CJ17" s="981"/>
      <c r="CK17" s="981"/>
      <c r="CL17" s="982"/>
      <c r="CM17" s="980"/>
      <c r="CN17" s="981"/>
      <c r="CO17" s="981"/>
      <c r="CP17" s="981"/>
      <c r="CQ17" s="982"/>
      <c r="CR17" s="980"/>
      <c r="CS17" s="981"/>
      <c r="CT17" s="981"/>
      <c r="CU17" s="981"/>
      <c r="CV17" s="982"/>
      <c r="CW17" s="980"/>
      <c r="CX17" s="981"/>
      <c r="CY17" s="981"/>
      <c r="CZ17" s="981"/>
      <c r="DA17" s="982"/>
      <c r="DB17" s="980"/>
      <c r="DC17" s="981"/>
      <c r="DD17" s="981"/>
      <c r="DE17" s="981"/>
      <c r="DF17" s="982"/>
      <c r="DG17" s="980"/>
      <c r="DH17" s="981"/>
      <c r="DI17" s="981"/>
      <c r="DJ17" s="981"/>
      <c r="DK17" s="982"/>
      <c r="DL17" s="980"/>
      <c r="DM17" s="981"/>
      <c r="DN17" s="981"/>
      <c r="DO17" s="981"/>
      <c r="DP17" s="982"/>
      <c r="DQ17" s="980"/>
      <c r="DR17" s="981"/>
      <c r="DS17" s="981"/>
      <c r="DT17" s="981"/>
      <c r="DU17" s="982"/>
      <c r="DV17" s="983"/>
      <c r="DW17" s="984"/>
      <c r="DX17" s="984"/>
      <c r="DY17" s="984"/>
      <c r="DZ17" s="985"/>
      <c r="EA17" s="188"/>
    </row>
    <row r="18" spans="1:131" s="189" customFormat="1" ht="26.25" customHeight="1" x14ac:dyDescent="0.15">
      <c r="A18" s="195">
        <v>12</v>
      </c>
      <c r="B18" s="997"/>
      <c r="C18" s="998"/>
      <c r="D18" s="998"/>
      <c r="E18" s="998"/>
      <c r="F18" s="998"/>
      <c r="G18" s="998"/>
      <c r="H18" s="998"/>
      <c r="I18" s="998"/>
      <c r="J18" s="998"/>
      <c r="K18" s="998"/>
      <c r="L18" s="998"/>
      <c r="M18" s="998"/>
      <c r="N18" s="998"/>
      <c r="O18" s="998"/>
      <c r="P18" s="999"/>
      <c r="Q18" s="1011"/>
      <c r="R18" s="1012"/>
      <c r="S18" s="1012"/>
      <c r="T18" s="1012"/>
      <c r="U18" s="1012"/>
      <c r="V18" s="1012"/>
      <c r="W18" s="1012"/>
      <c r="X18" s="1012"/>
      <c r="Y18" s="1012"/>
      <c r="Z18" s="1012"/>
      <c r="AA18" s="1012"/>
      <c r="AB18" s="1012"/>
      <c r="AC18" s="1012"/>
      <c r="AD18" s="1012"/>
      <c r="AE18" s="1013"/>
      <c r="AF18" s="1002"/>
      <c r="AG18" s="1003"/>
      <c r="AH18" s="1003"/>
      <c r="AI18" s="1003"/>
      <c r="AJ18" s="1004"/>
      <c r="AK18" s="1052"/>
      <c r="AL18" s="1053"/>
      <c r="AM18" s="1053"/>
      <c r="AN18" s="1053"/>
      <c r="AO18" s="1053"/>
      <c r="AP18" s="1053"/>
      <c r="AQ18" s="1053"/>
      <c r="AR18" s="1053"/>
      <c r="AS18" s="1053"/>
      <c r="AT18" s="1053"/>
      <c r="AU18" s="1047"/>
      <c r="AV18" s="1047"/>
      <c r="AW18" s="1047"/>
      <c r="AX18" s="1047"/>
      <c r="AY18" s="1048"/>
      <c r="AZ18" s="186"/>
      <c r="BA18" s="186"/>
      <c r="BB18" s="186"/>
      <c r="BC18" s="186"/>
      <c r="BD18" s="186"/>
      <c r="BE18" s="187"/>
      <c r="BF18" s="187"/>
      <c r="BG18" s="187"/>
      <c r="BH18" s="187"/>
      <c r="BI18" s="187"/>
      <c r="BJ18" s="187"/>
      <c r="BK18" s="187"/>
      <c r="BL18" s="187"/>
      <c r="BM18" s="187"/>
      <c r="BN18" s="187"/>
      <c r="BO18" s="187"/>
      <c r="BP18" s="187"/>
      <c r="BQ18" s="196">
        <v>12</v>
      </c>
      <c r="BR18" s="197"/>
      <c r="BS18" s="986"/>
      <c r="BT18" s="987"/>
      <c r="BU18" s="987"/>
      <c r="BV18" s="987"/>
      <c r="BW18" s="987"/>
      <c r="BX18" s="987"/>
      <c r="BY18" s="987"/>
      <c r="BZ18" s="987"/>
      <c r="CA18" s="987"/>
      <c r="CB18" s="987"/>
      <c r="CC18" s="987"/>
      <c r="CD18" s="987"/>
      <c r="CE18" s="987"/>
      <c r="CF18" s="987"/>
      <c r="CG18" s="988"/>
      <c r="CH18" s="980"/>
      <c r="CI18" s="981"/>
      <c r="CJ18" s="981"/>
      <c r="CK18" s="981"/>
      <c r="CL18" s="982"/>
      <c r="CM18" s="980"/>
      <c r="CN18" s="981"/>
      <c r="CO18" s="981"/>
      <c r="CP18" s="981"/>
      <c r="CQ18" s="982"/>
      <c r="CR18" s="980"/>
      <c r="CS18" s="981"/>
      <c r="CT18" s="981"/>
      <c r="CU18" s="981"/>
      <c r="CV18" s="982"/>
      <c r="CW18" s="980"/>
      <c r="CX18" s="981"/>
      <c r="CY18" s="981"/>
      <c r="CZ18" s="981"/>
      <c r="DA18" s="982"/>
      <c r="DB18" s="980"/>
      <c r="DC18" s="981"/>
      <c r="DD18" s="981"/>
      <c r="DE18" s="981"/>
      <c r="DF18" s="982"/>
      <c r="DG18" s="980"/>
      <c r="DH18" s="981"/>
      <c r="DI18" s="981"/>
      <c r="DJ18" s="981"/>
      <c r="DK18" s="982"/>
      <c r="DL18" s="980"/>
      <c r="DM18" s="981"/>
      <c r="DN18" s="981"/>
      <c r="DO18" s="981"/>
      <c r="DP18" s="982"/>
      <c r="DQ18" s="980"/>
      <c r="DR18" s="981"/>
      <c r="DS18" s="981"/>
      <c r="DT18" s="981"/>
      <c r="DU18" s="982"/>
      <c r="DV18" s="983"/>
      <c r="DW18" s="984"/>
      <c r="DX18" s="984"/>
      <c r="DY18" s="984"/>
      <c r="DZ18" s="985"/>
      <c r="EA18" s="188"/>
    </row>
    <row r="19" spans="1:131" s="189" customFormat="1" ht="26.25" customHeight="1" x14ac:dyDescent="0.15">
      <c r="A19" s="195">
        <v>13</v>
      </c>
      <c r="B19" s="997"/>
      <c r="C19" s="998"/>
      <c r="D19" s="998"/>
      <c r="E19" s="998"/>
      <c r="F19" s="998"/>
      <c r="G19" s="998"/>
      <c r="H19" s="998"/>
      <c r="I19" s="998"/>
      <c r="J19" s="998"/>
      <c r="K19" s="998"/>
      <c r="L19" s="998"/>
      <c r="M19" s="998"/>
      <c r="N19" s="998"/>
      <c r="O19" s="998"/>
      <c r="P19" s="999"/>
      <c r="Q19" s="1011"/>
      <c r="R19" s="1012"/>
      <c r="S19" s="1012"/>
      <c r="T19" s="1012"/>
      <c r="U19" s="1012"/>
      <c r="V19" s="1012"/>
      <c r="W19" s="1012"/>
      <c r="X19" s="1012"/>
      <c r="Y19" s="1012"/>
      <c r="Z19" s="1012"/>
      <c r="AA19" s="1012"/>
      <c r="AB19" s="1012"/>
      <c r="AC19" s="1012"/>
      <c r="AD19" s="1012"/>
      <c r="AE19" s="1013"/>
      <c r="AF19" s="1002"/>
      <c r="AG19" s="1003"/>
      <c r="AH19" s="1003"/>
      <c r="AI19" s="1003"/>
      <c r="AJ19" s="1004"/>
      <c r="AK19" s="1052"/>
      <c r="AL19" s="1053"/>
      <c r="AM19" s="1053"/>
      <c r="AN19" s="1053"/>
      <c r="AO19" s="1053"/>
      <c r="AP19" s="1053"/>
      <c r="AQ19" s="1053"/>
      <c r="AR19" s="1053"/>
      <c r="AS19" s="1053"/>
      <c r="AT19" s="1053"/>
      <c r="AU19" s="1047"/>
      <c r="AV19" s="1047"/>
      <c r="AW19" s="1047"/>
      <c r="AX19" s="1047"/>
      <c r="AY19" s="1048"/>
      <c r="AZ19" s="186"/>
      <c r="BA19" s="186"/>
      <c r="BB19" s="186"/>
      <c r="BC19" s="186"/>
      <c r="BD19" s="186"/>
      <c r="BE19" s="187"/>
      <c r="BF19" s="187"/>
      <c r="BG19" s="187"/>
      <c r="BH19" s="187"/>
      <c r="BI19" s="187"/>
      <c r="BJ19" s="187"/>
      <c r="BK19" s="187"/>
      <c r="BL19" s="187"/>
      <c r="BM19" s="187"/>
      <c r="BN19" s="187"/>
      <c r="BO19" s="187"/>
      <c r="BP19" s="187"/>
      <c r="BQ19" s="196">
        <v>13</v>
      </c>
      <c r="BR19" s="197"/>
      <c r="BS19" s="986"/>
      <c r="BT19" s="987"/>
      <c r="BU19" s="987"/>
      <c r="BV19" s="987"/>
      <c r="BW19" s="987"/>
      <c r="BX19" s="987"/>
      <c r="BY19" s="987"/>
      <c r="BZ19" s="987"/>
      <c r="CA19" s="987"/>
      <c r="CB19" s="987"/>
      <c r="CC19" s="987"/>
      <c r="CD19" s="987"/>
      <c r="CE19" s="987"/>
      <c r="CF19" s="987"/>
      <c r="CG19" s="988"/>
      <c r="CH19" s="980"/>
      <c r="CI19" s="981"/>
      <c r="CJ19" s="981"/>
      <c r="CK19" s="981"/>
      <c r="CL19" s="982"/>
      <c r="CM19" s="980"/>
      <c r="CN19" s="981"/>
      <c r="CO19" s="981"/>
      <c r="CP19" s="981"/>
      <c r="CQ19" s="982"/>
      <c r="CR19" s="980"/>
      <c r="CS19" s="981"/>
      <c r="CT19" s="981"/>
      <c r="CU19" s="981"/>
      <c r="CV19" s="982"/>
      <c r="CW19" s="980"/>
      <c r="CX19" s="981"/>
      <c r="CY19" s="981"/>
      <c r="CZ19" s="981"/>
      <c r="DA19" s="982"/>
      <c r="DB19" s="980"/>
      <c r="DC19" s="981"/>
      <c r="DD19" s="981"/>
      <c r="DE19" s="981"/>
      <c r="DF19" s="982"/>
      <c r="DG19" s="980"/>
      <c r="DH19" s="981"/>
      <c r="DI19" s="981"/>
      <c r="DJ19" s="981"/>
      <c r="DK19" s="982"/>
      <c r="DL19" s="980"/>
      <c r="DM19" s="981"/>
      <c r="DN19" s="981"/>
      <c r="DO19" s="981"/>
      <c r="DP19" s="982"/>
      <c r="DQ19" s="980"/>
      <c r="DR19" s="981"/>
      <c r="DS19" s="981"/>
      <c r="DT19" s="981"/>
      <c r="DU19" s="982"/>
      <c r="DV19" s="983"/>
      <c r="DW19" s="984"/>
      <c r="DX19" s="984"/>
      <c r="DY19" s="984"/>
      <c r="DZ19" s="985"/>
      <c r="EA19" s="188"/>
    </row>
    <row r="20" spans="1:131" s="189" customFormat="1" ht="26.25" customHeight="1" x14ac:dyDescent="0.15">
      <c r="A20" s="195">
        <v>14</v>
      </c>
      <c r="B20" s="997"/>
      <c r="C20" s="998"/>
      <c r="D20" s="998"/>
      <c r="E20" s="998"/>
      <c r="F20" s="998"/>
      <c r="G20" s="998"/>
      <c r="H20" s="998"/>
      <c r="I20" s="998"/>
      <c r="J20" s="998"/>
      <c r="K20" s="998"/>
      <c r="L20" s="998"/>
      <c r="M20" s="998"/>
      <c r="N20" s="998"/>
      <c r="O20" s="998"/>
      <c r="P20" s="999"/>
      <c r="Q20" s="1011"/>
      <c r="R20" s="1012"/>
      <c r="S20" s="1012"/>
      <c r="T20" s="1012"/>
      <c r="U20" s="1012"/>
      <c r="V20" s="1012"/>
      <c r="W20" s="1012"/>
      <c r="X20" s="1012"/>
      <c r="Y20" s="1012"/>
      <c r="Z20" s="1012"/>
      <c r="AA20" s="1012"/>
      <c r="AB20" s="1012"/>
      <c r="AC20" s="1012"/>
      <c r="AD20" s="1012"/>
      <c r="AE20" s="1013"/>
      <c r="AF20" s="1002"/>
      <c r="AG20" s="1003"/>
      <c r="AH20" s="1003"/>
      <c r="AI20" s="1003"/>
      <c r="AJ20" s="1004"/>
      <c r="AK20" s="1052"/>
      <c r="AL20" s="1053"/>
      <c r="AM20" s="1053"/>
      <c r="AN20" s="1053"/>
      <c r="AO20" s="1053"/>
      <c r="AP20" s="1053"/>
      <c r="AQ20" s="1053"/>
      <c r="AR20" s="1053"/>
      <c r="AS20" s="1053"/>
      <c r="AT20" s="1053"/>
      <c r="AU20" s="1047"/>
      <c r="AV20" s="1047"/>
      <c r="AW20" s="1047"/>
      <c r="AX20" s="1047"/>
      <c r="AY20" s="1048"/>
      <c r="AZ20" s="186"/>
      <c r="BA20" s="186"/>
      <c r="BB20" s="186"/>
      <c r="BC20" s="186"/>
      <c r="BD20" s="186"/>
      <c r="BE20" s="187"/>
      <c r="BF20" s="187"/>
      <c r="BG20" s="187"/>
      <c r="BH20" s="187"/>
      <c r="BI20" s="187"/>
      <c r="BJ20" s="187"/>
      <c r="BK20" s="187"/>
      <c r="BL20" s="187"/>
      <c r="BM20" s="187"/>
      <c r="BN20" s="187"/>
      <c r="BO20" s="187"/>
      <c r="BP20" s="187"/>
      <c r="BQ20" s="196">
        <v>14</v>
      </c>
      <c r="BR20" s="197"/>
      <c r="BS20" s="986"/>
      <c r="BT20" s="987"/>
      <c r="BU20" s="987"/>
      <c r="BV20" s="987"/>
      <c r="BW20" s="987"/>
      <c r="BX20" s="987"/>
      <c r="BY20" s="987"/>
      <c r="BZ20" s="987"/>
      <c r="CA20" s="987"/>
      <c r="CB20" s="987"/>
      <c r="CC20" s="987"/>
      <c r="CD20" s="987"/>
      <c r="CE20" s="987"/>
      <c r="CF20" s="987"/>
      <c r="CG20" s="988"/>
      <c r="CH20" s="980"/>
      <c r="CI20" s="981"/>
      <c r="CJ20" s="981"/>
      <c r="CK20" s="981"/>
      <c r="CL20" s="982"/>
      <c r="CM20" s="980"/>
      <c r="CN20" s="981"/>
      <c r="CO20" s="981"/>
      <c r="CP20" s="981"/>
      <c r="CQ20" s="982"/>
      <c r="CR20" s="980"/>
      <c r="CS20" s="981"/>
      <c r="CT20" s="981"/>
      <c r="CU20" s="981"/>
      <c r="CV20" s="982"/>
      <c r="CW20" s="980"/>
      <c r="CX20" s="981"/>
      <c r="CY20" s="981"/>
      <c r="CZ20" s="981"/>
      <c r="DA20" s="982"/>
      <c r="DB20" s="980"/>
      <c r="DC20" s="981"/>
      <c r="DD20" s="981"/>
      <c r="DE20" s="981"/>
      <c r="DF20" s="982"/>
      <c r="DG20" s="980"/>
      <c r="DH20" s="981"/>
      <c r="DI20" s="981"/>
      <c r="DJ20" s="981"/>
      <c r="DK20" s="982"/>
      <c r="DL20" s="980"/>
      <c r="DM20" s="981"/>
      <c r="DN20" s="981"/>
      <c r="DO20" s="981"/>
      <c r="DP20" s="982"/>
      <c r="DQ20" s="980"/>
      <c r="DR20" s="981"/>
      <c r="DS20" s="981"/>
      <c r="DT20" s="981"/>
      <c r="DU20" s="982"/>
      <c r="DV20" s="983"/>
      <c r="DW20" s="984"/>
      <c r="DX20" s="984"/>
      <c r="DY20" s="984"/>
      <c r="DZ20" s="985"/>
      <c r="EA20" s="188"/>
    </row>
    <row r="21" spans="1:131" s="189" customFormat="1" ht="26.25" customHeight="1" thickBot="1" x14ac:dyDescent="0.2">
      <c r="A21" s="195">
        <v>15</v>
      </c>
      <c r="B21" s="997"/>
      <c r="C21" s="998"/>
      <c r="D21" s="998"/>
      <c r="E21" s="998"/>
      <c r="F21" s="998"/>
      <c r="G21" s="998"/>
      <c r="H21" s="998"/>
      <c r="I21" s="998"/>
      <c r="J21" s="998"/>
      <c r="K21" s="998"/>
      <c r="L21" s="998"/>
      <c r="M21" s="998"/>
      <c r="N21" s="998"/>
      <c r="O21" s="998"/>
      <c r="P21" s="999"/>
      <c r="Q21" s="1011"/>
      <c r="R21" s="1012"/>
      <c r="S21" s="1012"/>
      <c r="T21" s="1012"/>
      <c r="U21" s="1012"/>
      <c r="V21" s="1012"/>
      <c r="W21" s="1012"/>
      <c r="X21" s="1012"/>
      <c r="Y21" s="1012"/>
      <c r="Z21" s="1012"/>
      <c r="AA21" s="1012"/>
      <c r="AB21" s="1012"/>
      <c r="AC21" s="1012"/>
      <c r="AD21" s="1012"/>
      <c r="AE21" s="1013"/>
      <c r="AF21" s="1002"/>
      <c r="AG21" s="1003"/>
      <c r="AH21" s="1003"/>
      <c r="AI21" s="1003"/>
      <c r="AJ21" s="1004"/>
      <c r="AK21" s="1052"/>
      <c r="AL21" s="1053"/>
      <c r="AM21" s="1053"/>
      <c r="AN21" s="1053"/>
      <c r="AO21" s="1053"/>
      <c r="AP21" s="1053"/>
      <c r="AQ21" s="1053"/>
      <c r="AR21" s="1053"/>
      <c r="AS21" s="1053"/>
      <c r="AT21" s="1053"/>
      <c r="AU21" s="1047"/>
      <c r="AV21" s="1047"/>
      <c r="AW21" s="1047"/>
      <c r="AX21" s="1047"/>
      <c r="AY21" s="1048"/>
      <c r="AZ21" s="186"/>
      <c r="BA21" s="186"/>
      <c r="BB21" s="186"/>
      <c r="BC21" s="186"/>
      <c r="BD21" s="186"/>
      <c r="BE21" s="187"/>
      <c r="BF21" s="187"/>
      <c r="BG21" s="187"/>
      <c r="BH21" s="187"/>
      <c r="BI21" s="187"/>
      <c r="BJ21" s="187"/>
      <c r="BK21" s="187"/>
      <c r="BL21" s="187"/>
      <c r="BM21" s="187"/>
      <c r="BN21" s="187"/>
      <c r="BO21" s="187"/>
      <c r="BP21" s="187"/>
      <c r="BQ21" s="196">
        <v>15</v>
      </c>
      <c r="BR21" s="197"/>
      <c r="BS21" s="986"/>
      <c r="BT21" s="987"/>
      <c r="BU21" s="987"/>
      <c r="BV21" s="987"/>
      <c r="BW21" s="987"/>
      <c r="BX21" s="987"/>
      <c r="BY21" s="987"/>
      <c r="BZ21" s="987"/>
      <c r="CA21" s="987"/>
      <c r="CB21" s="987"/>
      <c r="CC21" s="987"/>
      <c r="CD21" s="987"/>
      <c r="CE21" s="987"/>
      <c r="CF21" s="987"/>
      <c r="CG21" s="988"/>
      <c r="CH21" s="980"/>
      <c r="CI21" s="981"/>
      <c r="CJ21" s="981"/>
      <c r="CK21" s="981"/>
      <c r="CL21" s="982"/>
      <c r="CM21" s="980"/>
      <c r="CN21" s="981"/>
      <c r="CO21" s="981"/>
      <c r="CP21" s="981"/>
      <c r="CQ21" s="982"/>
      <c r="CR21" s="980"/>
      <c r="CS21" s="981"/>
      <c r="CT21" s="981"/>
      <c r="CU21" s="981"/>
      <c r="CV21" s="982"/>
      <c r="CW21" s="980"/>
      <c r="CX21" s="981"/>
      <c r="CY21" s="981"/>
      <c r="CZ21" s="981"/>
      <c r="DA21" s="982"/>
      <c r="DB21" s="980"/>
      <c r="DC21" s="981"/>
      <c r="DD21" s="981"/>
      <c r="DE21" s="981"/>
      <c r="DF21" s="982"/>
      <c r="DG21" s="980"/>
      <c r="DH21" s="981"/>
      <c r="DI21" s="981"/>
      <c r="DJ21" s="981"/>
      <c r="DK21" s="982"/>
      <c r="DL21" s="980"/>
      <c r="DM21" s="981"/>
      <c r="DN21" s="981"/>
      <c r="DO21" s="981"/>
      <c r="DP21" s="982"/>
      <c r="DQ21" s="980"/>
      <c r="DR21" s="981"/>
      <c r="DS21" s="981"/>
      <c r="DT21" s="981"/>
      <c r="DU21" s="982"/>
      <c r="DV21" s="983"/>
      <c r="DW21" s="984"/>
      <c r="DX21" s="984"/>
      <c r="DY21" s="984"/>
      <c r="DZ21" s="985"/>
      <c r="EA21" s="188"/>
    </row>
    <row r="22" spans="1:131" s="189" customFormat="1" ht="26.25" customHeight="1" x14ac:dyDescent="0.15">
      <c r="A22" s="195">
        <v>16</v>
      </c>
      <c r="B22" s="997"/>
      <c r="C22" s="998"/>
      <c r="D22" s="998"/>
      <c r="E22" s="998"/>
      <c r="F22" s="998"/>
      <c r="G22" s="998"/>
      <c r="H22" s="998"/>
      <c r="I22" s="998"/>
      <c r="J22" s="998"/>
      <c r="K22" s="998"/>
      <c r="L22" s="998"/>
      <c r="M22" s="998"/>
      <c r="N22" s="998"/>
      <c r="O22" s="998"/>
      <c r="P22" s="999"/>
      <c r="Q22" s="1042"/>
      <c r="R22" s="1043"/>
      <c r="S22" s="1043"/>
      <c r="T22" s="1043"/>
      <c r="U22" s="1043"/>
      <c r="V22" s="1043"/>
      <c r="W22" s="1043"/>
      <c r="X22" s="1043"/>
      <c r="Y22" s="1043"/>
      <c r="Z22" s="1043"/>
      <c r="AA22" s="1043"/>
      <c r="AB22" s="1043"/>
      <c r="AC22" s="1043"/>
      <c r="AD22" s="1043"/>
      <c r="AE22" s="1044"/>
      <c r="AF22" s="1002"/>
      <c r="AG22" s="1003"/>
      <c r="AH22" s="1003"/>
      <c r="AI22" s="1003"/>
      <c r="AJ22" s="1004"/>
      <c r="AK22" s="1054"/>
      <c r="AL22" s="1049"/>
      <c r="AM22" s="1049"/>
      <c r="AN22" s="1049"/>
      <c r="AO22" s="1049"/>
      <c r="AP22" s="1049"/>
      <c r="AQ22" s="1049"/>
      <c r="AR22" s="1049"/>
      <c r="AS22" s="1049"/>
      <c r="AT22" s="1049"/>
      <c r="AU22" s="1050"/>
      <c r="AV22" s="1050"/>
      <c r="AW22" s="1050"/>
      <c r="AX22" s="1050"/>
      <c r="AY22" s="1051"/>
      <c r="AZ22" s="995" t="s">
        <v>457</v>
      </c>
      <c r="BA22" s="995"/>
      <c r="BB22" s="995"/>
      <c r="BC22" s="995"/>
      <c r="BD22" s="996"/>
      <c r="BE22" s="187"/>
      <c r="BF22" s="187"/>
      <c r="BG22" s="187"/>
      <c r="BH22" s="187"/>
      <c r="BI22" s="187"/>
      <c r="BJ22" s="187"/>
      <c r="BK22" s="187"/>
      <c r="BL22" s="187"/>
      <c r="BM22" s="187"/>
      <c r="BN22" s="187"/>
      <c r="BO22" s="187"/>
      <c r="BP22" s="187"/>
      <c r="BQ22" s="196">
        <v>16</v>
      </c>
      <c r="BR22" s="197"/>
      <c r="BS22" s="986"/>
      <c r="BT22" s="987"/>
      <c r="BU22" s="987"/>
      <c r="BV22" s="987"/>
      <c r="BW22" s="987"/>
      <c r="BX22" s="987"/>
      <c r="BY22" s="987"/>
      <c r="BZ22" s="987"/>
      <c r="CA22" s="987"/>
      <c r="CB22" s="987"/>
      <c r="CC22" s="987"/>
      <c r="CD22" s="987"/>
      <c r="CE22" s="987"/>
      <c r="CF22" s="987"/>
      <c r="CG22" s="988"/>
      <c r="CH22" s="980"/>
      <c r="CI22" s="981"/>
      <c r="CJ22" s="981"/>
      <c r="CK22" s="981"/>
      <c r="CL22" s="982"/>
      <c r="CM22" s="980"/>
      <c r="CN22" s="981"/>
      <c r="CO22" s="981"/>
      <c r="CP22" s="981"/>
      <c r="CQ22" s="982"/>
      <c r="CR22" s="980"/>
      <c r="CS22" s="981"/>
      <c r="CT22" s="981"/>
      <c r="CU22" s="981"/>
      <c r="CV22" s="982"/>
      <c r="CW22" s="980"/>
      <c r="CX22" s="981"/>
      <c r="CY22" s="981"/>
      <c r="CZ22" s="981"/>
      <c r="DA22" s="982"/>
      <c r="DB22" s="980"/>
      <c r="DC22" s="981"/>
      <c r="DD22" s="981"/>
      <c r="DE22" s="981"/>
      <c r="DF22" s="982"/>
      <c r="DG22" s="980"/>
      <c r="DH22" s="981"/>
      <c r="DI22" s="981"/>
      <c r="DJ22" s="981"/>
      <c r="DK22" s="982"/>
      <c r="DL22" s="980"/>
      <c r="DM22" s="981"/>
      <c r="DN22" s="981"/>
      <c r="DO22" s="981"/>
      <c r="DP22" s="982"/>
      <c r="DQ22" s="980"/>
      <c r="DR22" s="981"/>
      <c r="DS22" s="981"/>
      <c r="DT22" s="981"/>
      <c r="DU22" s="982"/>
      <c r="DV22" s="983"/>
      <c r="DW22" s="984"/>
      <c r="DX22" s="984"/>
      <c r="DY22" s="984"/>
      <c r="DZ22" s="985"/>
      <c r="EA22" s="188"/>
    </row>
    <row r="23" spans="1:131" s="189" customFormat="1" ht="26.25" customHeight="1" thickBot="1" x14ac:dyDescent="0.2">
      <c r="A23" s="198" t="s">
        <v>458</v>
      </c>
      <c r="B23" s="898" t="s">
        <v>459</v>
      </c>
      <c r="C23" s="899"/>
      <c r="D23" s="899"/>
      <c r="E23" s="899"/>
      <c r="F23" s="899"/>
      <c r="G23" s="899"/>
      <c r="H23" s="899"/>
      <c r="I23" s="899"/>
      <c r="J23" s="899"/>
      <c r="K23" s="899"/>
      <c r="L23" s="899"/>
      <c r="M23" s="899"/>
      <c r="N23" s="899"/>
      <c r="O23" s="899"/>
      <c r="P23" s="900"/>
      <c r="Q23" s="1035">
        <v>15992</v>
      </c>
      <c r="R23" s="1036"/>
      <c r="S23" s="1036"/>
      <c r="T23" s="1036"/>
      <c r="U23" s="1036"/>
      <c r="V23" s="1036">
        <v>15200</v>
      </c>
      <c r="W23" s="1036"/>
      <c r="X23" s="1036"/>
      <c r="Y23" s="1036"/>
      <c r="Z23" s="1036"/>
      <c r="AA23" s="1036">
        <v>791</v>
      </c>
      <c r="AB23" s="1036"/>
      <c r="AC23" s="1036"/>
      <c r="AD23" s="1036"/>
      <c r="AE23" s="1037"/>
      <c r="AF23" s="1038">
        <v>732</v>
      </c>
      <c r="AG23" s="1036"/>
      <c r="AH23" s="1036"/>
      <c r="AI23" s="1036"/>
      <c r="AJ23" s="1039"/>
      <c r="AK23" s="1040"/>
      <c r="AL23" s="1041"/>
      <c r="AM23" s="1041"/>
      <c r="AN23" s="1041"/>
      <c r="AO23" s="1041"/>
      <c r="AP23" s="1036">
        <v>18857</v>
      </c>
      <c r="AQ23" s="1036"/>
      <c r="AR23" s="1036"/>
      <c r="AS23" s="1036"/>
      <c r="AT23" s="1036"/>
      <c r="AU23" s="1045"/>
      <c r="AV23" s="1045"/>
      <c r="AW23" s="1045"/>
      <c r="AX23" s="1045"/>
      <c r="AY23" s="1046"/>
      <c r="AZ23" s="1031" t="s">
        <v>460</v>
      </c>
      <c r="BA23" s="1032"/>
      <c r="BB23" s="1032"/>
      <c r="BC23" s="1032"/>
      <c r="BD23" s="1033"/>
      <c r="BE23" s="187"/>
      <c r="BF23" s="187"/>
      <c r="BG23" s="187"/>
      <c r="BH23" s="187"/>
      <c r="BI23" s="187"/>
      <c r="BJ23" s="187"/>
      <c r="BK23" s="187"/>
      <c r="BL23" s="187"/>
      <c r="BM23" s="187"/>
      <c r="BN23" s="187"/>
      <c r="BO23" s="187"/>
      <c r="BP23" s="187"/>
      <c r="BQ23" s="196">
        <v>17</v>
      </c>
      <c r="BR23" s="197"/>
      <c r="BS23" s="986"/>
      <c r="BT23" s="987"/>
      <c r="BU23" s="987"/>
      <c r="BV23" s="987"/>
      <c r="BW23" s="987"/>
      <c r="BX23" s="987"/>
      <c r="BY23" s="987"/>
      <c r="BZ23" s="987"/>
      <c r="CA23" s="987"/>
      <c r="CB23" s="987"/>
      <c r="CC23" s="987"/>
      <c r="CD23" s="987"/>
      <c r="CE23" s="987"/>
      <c r="CF23" s="987"/>
      <c r="CG23" s="988"/>
      <c r="CH23" s="980"/>
      <c r="CI23" s="981"/>
      <c r="CJ23" s="981"/>
      <c r="CK23" s="981"/>
      <c r="CL23" s="982"/>
      <c r="CM23" s="980"/>
      <c r="CN23" s="981"/>
      <c r="CO23" s="981"/>
      <c r="CP23" s="981"/>
      <c r="CQ23" s="982"/>
      <c r="CR23" s="980"/>
      <c r="CS23" s="981"/>
      <c r="CT23" s="981"/>
      <c r="CU23" s="981"/>
      <c r="CV23" s="982"/>
      <c r="CW23" s="980"/>
      <c r="CX23" s="981"/>
      <c r="CY23" s="981"/>
      <c r="CZ23" s="981"/>
      <c r="DA23" s="982"/>
      <c r="DB23" s="980"/>
      <c r="DC23" s="981"/>
      <c r="DD23" s="981"/>
      <c r="DE23" s="981"/>
      <c r="DF23" s="982"/>
      <c r="DG23" s="980"/>
      <c r="DH23" s="981"/>
      <c r="DI23" s="981"/>
      <c r="DJ23" s="981"/>
      <c r="DK23" s="982"/>
      <c r="DL23" s="980"/>
      <c r="DM23" s="981"/>
      <c r="DN23" s="981"/>
      <c r="DO23" s="981"/>
      <c r="DP23" s="982"/>
      <c r="DQ23" s="980"/>
      <c r="DR23" s="981"/>
      <c r="DS23" s="981"/>
      <c r="DT23" s="981"/>
      <c r="DU23" s="982"/>
      <c r="DV23" s="983"/>
      <c r="DW23" s="984"/>
      <c r="DX23" s="984"/>
      <c r="DY23" s="984"/>
      <c r="DZ23" s="985"/>
      <c r="EA23" s="188"/>
    </row>
    <row r="24" spans="1:131" s="189" customFormat="1" ht="26.25" customHeight="1" x14ac:dyDescent="0.15">
      <c r="A24" s="1034" t="s">
        <v>461</v>
      </c>
      <c r="B24" s="1034"/>
      <c r="C24" s="1034"/>
      <c r="D24" s="1034"/>
      <c r="E24" s="1034"/>
      <c r="F24" s="1034"/>
      <c r="G24" s="1034"/>
      <c r="H24" s="1034"/>
      <c r="I24" s="1034"/>
      <c r="J24" s="1034"/>
      <c r="K24" s="1034"/>
      <c r="L24" s="1034"/>
      <c r="M24" s="1034"/>
      <c r="N24" s="1034"/>
      <c r="O24" s="1034"/>
      <c r="P24" s="1034"/>
      <c r="Q24" s="1034"/>
      <c r="R24" s="1034"/>
      <c r="S24" s="1034"/>
      <c r="T24" s="1034"/>
      <c r="U24" s="1034"/>
      <c r="V24" s="1034"/>
      <c r="W24" s="1034"/>
      <c r="X24" s="1034"/>
      <c r="Y24" s="1034"/>
      <c r="Z24" s="1034"/>
      <c r="AA24" s="1034"/>
      <c r="AB24" s="1034"/>
      <c r="AC24" s="1034"/>
      <c r="AD24" s="1034"/>
      <c r="AE24" s="1034"/>
      <c r="AF24" s="1034"/>
      <c r="AG24" s="1034"/>
      <c r="AH24" s="1034"/>
      <c r="AI24" s="1034"/>
      <c r="AJ24" s="1034"/>
      <c r="AK24" s="1034"/>
      <c r="AL24" s="1034"/>
      <c r="AM24" s="1034"/>
      <c r="AN24" s="1034"/>
      <c r="AO24" s="1034"/>
      <c r="AP24" s="1034"/>
      <c r="AQ24" s="1034"/>
      <c r="AR24" s="1034"/>
      <c r="AS24" s="1034"/>
      <c r="AT24" s="1034"/>
      <c r="AU24" s="1034"/>
      <c r="AV24" s="1034"/>
      <c r="AW24" s="1034"/>
      <c r="AX24" s="1034"/>
      <c r="AY24" s="1034"/>
      <c r="AZ24" s="186"/>
      <c r="BA24" s="186"/>
      <c r="BB24" s="186"/>
      <c r="BC24" s="186"/>
      <c r="BD24" s="186"/>
      <c r="BE24" s="187"/>
      <c r="BF24" s="187"/>
      <c r="BG24" s="187"/>
      <c r="BH24" s="187"/>
      <c r="BI24" s="187"/>
      <c r="BJ24" s="187"/>
      <c r="BK24" s="187"/>
      <c r="BL24" s="187"/>
      <c r="BM24" s="187"/>
      <c r="BN24" s="187"/>
      <c r="BO24" s="187"/>
      <c r="BP24" s="187"/>
      <c r="BQ24" s="196">
        <v>18</v>
      </c>
      <c r="BR24" s="197"/>
      <c r="BS24" s="986"/>
      <c r="BT24" s="987"/>
      <c r="BU24" s="987"/>
      <c r="BV24" s="987"/>
      <c r="BW24" s="987"/>
      <c r="BX24" s="987"/>
      <c r="BY24" s="987"/>
      <c r="BZ24" s="987"/>
      <c r="CA24" s="987"/>
      <c r="CB24" s="987"/>
      <c r="CC24" s="987"/>
      <c r="CD24" s="987"/>
      <c r="CE24" s="987"/>
      <c r="CF24" s="987"/>
      <c r="CG24" s="988"/>
      <c r="CH24" s="980"/>
      <c r="CI24" s="981"/>
      <c r="CJ24" s="981"/>
      <c r="CK24" s="981"/>
      <c r="CL24" s="982"/>
      <c r="CM24" s="980"/>
      <c r="CN24" s="981"/>
      <c r="CO24" s="981"/>
      <c r="CP24" s="981"/>
      <c r="CQ24" s="982"/>
      <c r="CR24" s="980"/>
      <c r="CS24" s="981"/>
      <c r="CT24" s="981"/>
      <c r="CU24" s="981"/>
      <c r="CV24" s="982"/>
      <c r="CW24" s="980"/>
      <c r="CX24" s="981"/>
      <c r="CY24" s="981"/>
      <c r="CZ24" s="981"/>
      <c r="DA24" s="982"/>
      <c r="DB24" s="980"/>
      <c r="DC24" s="981"/>
      <c r="DD24" s="981"/>
      <c r="DE24" s="981"/>
      <c r="DF24" s="982"/>
      <c r="DG24" s="980"/>
      <c r="DH24" s="981"/>
      <c r="DI24" s="981"/>
      <c r="DJ24" s="981"/>
      <c r="DK24" s="982"/>
      <c r="DL24" s="980"/>
      <c r="DM24" s="981"/>
      <c r="DN24" s="981"/>
      <c r="DO24" s="981"/>
      <c r="DP24" s="982"/>
      <c r="DQ24" s="980"/>
      <c r="DR24" s="981"/>
      <c r="DS24" s="981"/>
      <c r="DT24" s="981"/>
      <c r="DU24" s="982"/>
      <c r="DV24" s="983"/>
      <c r="DW24" s="984"/>
      <c r="DX24" s="984"/>
      <c r="DY24" s="984"/>
      <c r="DZ24" s="985"/>
      <c r="EA24" s="188"/>
    </row>
    <row r="25" spans="1:131" s="181" customFormat="1" ht="26.25" customHeight="1" thickBot="1" x14ac:dyDescent="0.2">
      <c r="A25" s="1026" t="s">
        <v>462</v>
      </c>
      <c r="B25" s="1026"/>
      <c r="C25" s="1026"/>
      <c r="D25" s="1026"/>
      <c r="E25" s="1026"/>
      <c r="F25" s="1026"/>
      <c r="G25" s="1026"/>
      <c r="H25" s="1026"/>
      <c r="I25" s="1026"/>
      <c r="J25" s="1026"/>
      <c r="K25" s="1026"/>
      <c r="L25" s="1026"/>
      <c r="M25" s="1026"/>
      <c r="N25" s="1026"/>
      <c r="O25" s="1026"/>
      <c r="P25" s="1026"/>
      <c r="Q25" s="1026"/>
      <c r="R25" s="1026"/>
      <c r="S25" s="1026"/>
      <c r="T25" s="1026"/>
      <c r="U25" s="1026"/>
      <c r="V25" s="1026"/>
      <c r="W25" s="1026"/>
      <c r="X25" s="1026"/>
      <c r="Y25" s="1026"/>
      <c r="Z25" s="1026"/>
      <c r="AA25" s="1026"/>
      <c r="AB25" s="1026"/>
      <c r="AC25" s="1026"/>
      <c r="AD25" s="1026"/>
      <c r="AE25" s="1026"/>
      <c r="AF25" s="1026"/>
      <c r="AG25" s="1026"/>
      <c r="AH25" s="1026"/>
      <c r="AI25" s="1026"/>
      <c r="AJ25" s="1026"/>
      <c r="AK25" s="1026"/>
      <c r="AL25" s="1026"/>
      <c r="AM25" s="1026"/>
      <c r="AN25" s="1026"/>
      <c r="AO25" s="1026"/>
      <c r="AP25" s="1026"/>
      <c r="AQ25" s="1026"/>
      <c r="AR25" s="1026"/>
      <c r="AS25" s="1026"/>
      <c r="AT25" s="1026"/>
      <c r="AU25" s="1026"/>
      <c r="AV25" s="1026"/>
      <c r="AW25" s="1026"/>
      <c r="AX25" s="1026"/>
      <c r="AY25" s="1026"/>
      <c r="AZ25" s="1026"/>
      <c r="BA25" s="1026"/>
      <c r="BB25" s="1026"/>
      <c r="BC25" s="1026"/>
      <c r="BD25" s="1026"/>
      <c r="BE25" s="1026"/>
      <c r="BF25" s="1026"/>
      <c r="BG25" s="1026"/>
      <c r="BH25" s="1026"/>
      <c r="BI25" s="1026"/>
      <c r="BJ25" s="186"/>
      <c r="BK25" s="186"/>
      <c r="BL25" s="186"/>
      <c r="BM25" s="186"/>
      <c r="BN25" s="186"/>
      <c r="BO25" s="199"/>
      <c r="BP25" s="199"/>
      <c r="BQ25" s="196">
        <v>19</v>
      </c>
      <c r="BR25" s="197"/>
      <c r="BS25" s="986"/>
      <c r="BT25" s="987"/>
      <c r="BU25" s="987"/>
      <c r="BV25" s="987"/>
      <c r="BW25" s="987"/>
      <c r="BX25" s="987"/>
      <c r="BY25" s="987"/>
      <c r="BZ25" s="987"/>
      <c r="CA25" s="987"/>
      <c r="CB25" s="987"/>
      <c r="CC25" s="987"/>
      <c r="CD25" s="987"/>
      <c r="CE25" s="987"/>
      <c r="CF25" s="987"/>
      <c r="CG25" s="988"/>
      <c r="CH25" s="980"/>
      <c r="CI25" s="981"/>
      <c r="CJ25" s="981"/>
      <c r="CK25" s="981"/>
      <c r="CL25" s="982"/>
      <c r="CM25" s="980"/>
      <c r="CN25" s="981"/>
      <c r="CO25" s="981"/>
      <c r="CP25" s="981"/>
      <c r="CQ25" s="982"/>
      <c r="CR25" s="980"/>
      <c r="CS25" s="981"/>
      <c r="CT25" s="981"/>
      <c r="CU25" s="981"/>
      <c r="CV25" s="982"/>
      <c r="CW25" s="980"/>
      <c r="CX25" s="981"/>
      <c r="CY25" s="981"/>
      <c r="CZ25" s="981"/>
      <c r="DA25" s="982"/>
      <c r="DB25" s="980"/>
      <c r="DC25" s="981"/>
      <c r="DD25" s="981"/>
      <c r="DE25" s="981"/>
      <c r="DF25" s="982"/>
      <c r="DG25" s="980"/>
      <c r="DH25" s="981"/>
      <c r="DI25" s="981"/>
      <c r="DJ25" s="981"/>
      <c r="DK25" s="982"/>
      <c r="DL25" s="980"/>
      <c r="DM25" s="981"/>
      <c r="DN25" s="981"/>
      <c r="DO25" s="981"/>
      <c r="DP25" s="982"/>
      <c r="DQ25" s="980"/>
      <c r="DR25" s="981"/>
      <c r="DS25" s="981"/>
      <c r="DT25" s="981"/>
      <c r="DU25" s="982"/>
      <c r="DV25" s="983"/>
      <c r="DW25" s="984"/>
      <c r="DX25" s="984"/>
      <c r="DY25" s="984"/>
      <c r="DZ25" s="985"/>
      <c r="EA25" s="180"/>
    </row>
    <row r="26" spans="1:131" s="181" customFormat="1" ht="26.25" customHeight="1" x14ac:dyDescent="0.15">
      <c r="A26" s="960" t="s">
        <v>436</v>
      </c>
      <c r="B26" s="961"/>
      <c r="C26" s="961"/>
      <c r="D26" s="961"/>
      <c r="E26" s="961"/>
      <c r="F26" s="961"/>
      <c r="G26" s="961"/>
      <c r="H26" s="961"/>
      <c r="I26" s="961"/>
      <c r="J26" s="961"/>
      <c r="K26" s="961"/>
      <c r="L26" s="961"/>
      <c r="M26" s="961"/>
      <c r="N26" s="961"/>
      <c r="O26" s="961"/>
      <c r="P26" s="962"/>
      <c r="Q26" s="966" t="s">
        <v>463</v>
      </c>
      <c r="R26" s="967"/>
      <c r="S26" s="967"/>
      <c r="T26" s="967"/>
      <c r="U26" s="968"/>
      <c r="V26" s="966" t="s">
        <v>464</v>
      </c>
      <c r="W26" s="967"/>
      <c r="X26" s="967"/>
      <c r="Y26" s="967"/>
      <c r="Z26" s="968"/>
      <c r="AA26" s="966" t="s">
        <v>465</v>
      </c>
      <c r="AB26" s="967"/>
      <c r="AC26" s="967"/>
      <c r="AD26" s="967"/>
      <c r="AE26" s="967"/>
      <c r="AF26" s="1027" t="s">
        <v>466</v>
      </c>
      <c r="AG26" s="974"/>
      <c r="AH26" s="974"/>
      <c r="AI26" s="974"/>
      <c r="AJ26" s="1028"/>
      <c r="AK26" s="967" t="s">
        <v>467</v>
      </c>
      <c r="AL26" s="967"/>
      <c r="AM26" s="967"/>
      <c r="AN26" s="967"/>
      <c r="AO26" s="968"/>
      <c r="AP26" s="966" t="s">
        <v>468</v>
      </c>
      <c r="AQ26" s="967"/>
      <c r="AR26" s="967"/>
      <c r="AS26" s="967"/>
      <c r="AT26" s="968"/>
      <c r="AU26" s="966" t="s">
        <v>469</v>
      </c>
      <c r="AV26" s="967"/>
      <c r="AW26" s="967"/>
      <c r="AX26" s="967"/>
      <c r="AY26" s="968"/>
      <c r="AZ26" s="966" t="s">
        <v>470</v>
      </c>
      <c r="BA26" s="967"/>
      <c r="BB26" s="967"/>
      <c r="BC26" s="967"/>
      <c r="BD26" s="968"/>
      <c r="BE26" s="966" t="s">
        <v>443</v>
      </c>
      <c r="BF26" s="967"/>
      <c r="BG26" s="967"/>
      <c r="BH26" s="967"/>
      <c r="BI26" s="989"/>
      <c r="BJ26" s="186"/>
      <c r="BK26" s="186"/>
      <c r="BL26" s="186"/>
      <c r="BM26" s="186"/>
      <c r="BN26" s="186"/>
      <c r="BO26" s="199"/>
      <c r="BP26" s="199"/>
      <c r="BQ26" s="196">
        <v>20</v>
      </c>
      <c r="BR26" s="197"/>
      <c r="BS26" s="986"/>
      <c r="BT26" s="987"/>
      <c r="BU26" s="987"/>
      <c r="BV26" s="987"/>
      <c r="BW26" s="987"/>
      <c r="BX26" s="987"/>
      <c r="BY26" s="987"/>
      <c r="BZ26" s="987"/>
      <c r="CA26" s="987"/>
      <c r="CB26" s="987"/>
      <c r="CC26" s="987"/>
      <c r="CD26" s="987"/>
      <c r="CE26" s="987"/>
      <c r="CF26" s="987"/>
      <c r="CG26" s="988"/>
      <c r="CH26" s="980"/>
      <c r="CI26" s="981"/>
      <c r="CJ26" s="981"/>
      <c r="CK26" s="981"/>
      <c r="CL26" s="982"/>
      <c r="CM26" s="980"/>
      <c r="CN26" s="981"/>
      <c r="CO26" s="981"/>
      <c r="CP26" s="981"/>
      <c r="CQ26" s="982"/>
      <c r="CR26" s="980"/>
      <c r="CS26" s="981"/>
      <c r="CT26" s="981"/>
      <c r="CU26" s="981"/>
      <c r="CV26" s="982"/>
      <c r="CW26" s="980"/>
      <c r="CX26" s="981"/>
      <c r="CY26" s="981"/>
      <c r="CZ26" s="981"/>
      <c r="DA26" s="982"/>
      <c r="DB26" s="980"/>
      <c r="DC26" s="981"/>
      <c r="DD26" s="981"/>
      <c r="DE26" s="981"/>
      <c r="DF26" s="982"/>
      <c r="DG26" s="980"/>
      <c r="DH26" s="981"/>
      <c r="DI26" s="981"/>
      <c r="DJ26" s="981"/>
      <c r="DK26" s="982"/>
      <c r="DL26" s="980"/>
      <c r="DM26" s="981"/>
      <c r="DN26" s="981"/>
      <c r="DO26" s="981"/>
      <c r="DP26" s="982"/>
      <c r="DQ26" s="980"/>
      <c r="DR26" s="981"/>
      <c r="DS26" s="981"/>
      <c r="DT26" s="981"/>
      <c r="DU26" s="982"/>
      <c r="DV26" s="983"/>
      <c r="DW26" s="984"/>
      <c r="DX26" s="984"/>
      <c r="DY26" s="984"/>
      <c r="DZ26" s="985"/>
      <c r="EA26" s="180"/>
    </row>
    <row r="27" spans="1:131" s="181" customFormat="1" ht="26.25" customHeight="1" thickBot="1" x14ac:dyDescent="0.2">
      <c r="A27" s="963"/>
      <c r="B27" s="964"/>
      <c r="C27" s="964"/>
      <c r="D27" s="964"/>
      <c r="E27" s="964"/>
      <c r="F27" s="964"/>
      <c r="G27" s="964"/>
      <c r="H27" s="964"/>
      <c r="I27" s="964"/>
      <c r="J27" s="964"/>
      <c r="K27" s="964"/>
      <c r="L27" s="964"/>
      <c r="M27" s="964"/>
      <c r="N27" s="964"/>
      <c r="O27" s="964"/>
      <c r="P27" s="965"/>
      <c r="Q27" s="969"/>
      <c r="R27" s="970"/>
      <c r="S27" s="970"/>
      <c r="T27" s="970"/>
      <c r="U27" s="971"/>
      <c r="V27" s="969"/>
      <c r="W27" s="970"/>
      <c r="X27" s="970"/>
      <c r="Y27" s="970"/>
      <c r="Z27" s="971"/>
      <c r="AA27" s="969"/>
      <c r="AB27" s="970"/>
      <c r="AC27" s="970"/>
      <c r="AD27" s="970"/>
      <c r="AE27" s="970"/>
      <c r="AF27" s="1029"/>
      <c r="AG27" s="977"/>
      <c r="AH27" s="977"/>
      <c r="AI27" s="977"/>
      <c r="AJ27" s="1030"/>
      <c r="AK27" s="970"/>
      <c r="AL27" s="970"/>
      <c r="AM27" s="970"/>
      <c r="AN27" s="970"/>
      <c r="AO27" s="971"/>
      <c r="AP27" s="969"/>
      <c r="AQ27" s="970"/>
      <c r="AR27" s="970"/>
      <c r="AS27" s="970"/>
      <c r="AT27" s="971"/>
      <c r="AU27" s="969"/>
      <c r="AV27" s="970"/>
      <c r="AW27" s="970"/>
      <c r="AX27" s="970"/>
      <c r="AY27" s="971"/>
      <c r="AZ27" s="969"/>
      <c r="BA27" s="970"/>
      <c r="BB27" s="970"/>
      <c r="BC27" s="970"/>
      <c r="BD27" s="971"/>
      <c r="BE27" s="969"/>
      <c r="BF27" s="970"/>
      <c r="BG27" s="970"/>
      <c r="BH27" s="970"/>
      <c r="BI27" s="990"/>
      <c r="BJ27" s="186"/>
      <c r="BK27" s="186"/>
      <c r="BL27" s="186"/>
      <c r="BM27" s="186"/>
      <c r="BN27" s="186"/>
      <c r="BO27" s="199"/>
      <c r="BP27" s="199"/>
      <c r="BQ27" s="196">
        <v>21</v>
      </c>
      <c r="BR27" s="197"/>
      <c r="BS27" s="986"/>
      <c r="BT27" s="987"/>
      <c r="BU27" s="987"/>
      <c r="BV27" s="987"/>
      <c r="BW27" s="987"/>
      <c r="BX27" s="987"/>
      <c r="BY27" s="987"/>
      <c r="BZ27" s="987"/>
      <c r="CA27" s="987"/>
      <c r="CB27" s="987"/>
      <c r="CC27" s="987"/>
      <c r="CD27" s="987"/>
      <c r="CE27" s="987"/>
      <c r="CF27" s="987"/>
      <c r="CG27" s="988"/>
      <c r="CH27" s="980"/>
      <c r="CI27" s="981"/>
      <c r="CJ27" s="981"/>
      <c r="CK27" s="981"/>
      <c r="CL27" s="982"/>
      <c r="CM27" s="980"/>
      <c r="CN27" s="981"/>
      <c r="CO27" s="981"/>
      <c r="CP27" s="981"/>
      <c r="CQ27" s="982"/>
      <c r="CR27" s="980"/>
      <c r="CS27" s="981"/>
      <c r="CT27" s="981"/>
      <c r="CU27" s="981"/>
      <c r="CV27" s="982"/>
      <c r="CW27" s="980"/>
      <c r="CX27" s="981"/>
      <c r="CY27" s="981"/>
      <c r="CZ27" s="981"/>
      <c r="DA27" s="982"/>
      <c r="DB27" s="980"/>
      <c r="DC27" s="981"/>
      <c r="DD27" s="981"/>
      <c r="DE27" s="981"/>
      <c r="DF27" s="982"/>
      <c r="DG27" s="980"/>
      <c r="DH27" s="981"/>
      <c r="DI27" s="981"/>
      <c r="DJ27" s="981"/>
      <c r="DK27" s="982"/>
      <c r="DL27" s="980"/>
      <c r="DM27" s="981"/>
      <c r="DN27" s="981"/>
      <c r="DO27" s="981"/>
      <c r="DP27" s="982"/>
      <c r="DQ27" s="980"/>
      <c r="DR27" s="981"/>
      <c r="DS27" s="981"/>
      <c r="DT27" s="981"/>
      <c r="DU27" s="982"/>
      <c r="DV27" s="983"/>
      <c r="DW27" s="984"/>
      <c r="DX27" s="984"/>
      <c r="DY27" s="984"/>
      <c r="DZ27" s="985"/>
      <c r="EA27" s="180"/>
    </row>
    <row r="28" spans="1:131" s="181" customFormat="1" ht="26.25" customHeight="1" thickTop="1" x14ac:dyDescent="0.15">
      <c r="A28" s="200">
        <v>1</v>
      </c>
      <c r="B28" s="1014" t="s">
        <v>471</v>
      </c>
      <c r="C28" s="1015"/>
      <c r="D28" s="1015"/>
      <c r="E28" s="1015"/>
      <c r="F28" s="1015"/>
      <c r="G28" s="1015"/>
      <c r="H28" s="1015"/>
      <c r="I28" s="1015"/>
      <c r="J28" s="1015"/>
      <c r="K28" s="1015"/>
      <c r="L28" s="1015"/>
      <c r="M28" s="1015"/>
      <c r="N28" s="1015"/>
      <c r="O28" s="1015"/>
      <c r="P28" s="1016"/>
      <c r="Q28" s="1017">
        <v>3533</v>
      </c>
      <c r="R28" s="1018"/>
      <c r="S28" s="1018"/>
      <c r="T28" s="1018"/>
      <c r="U28" s="1018"/>
      <c r="V28" s="1018">
        <v>3304</v>
      </c>
      <c r="W28" s="1018"/>
      <c r="X28" s="1018"/>
      <c r="Y28" s="1018"/>
      <c r="Z28" s="1018"/>
      <c r="AA28" s="1018">
        <v>229</v>
      </c>
      <c r="AB28" s="1018"/>
      <c r="AC28" s="1018"/>
      <c r="AD28" s="1018"/>
      <c r="AE28" s="1019"/>
      <c r="AF28" s="1022">
        <v>229</v>
      </c>
      <c r="AG28" s="1018"/>
      <c r="AH28" s="1018"/>
      <c r="AI28" s="1018"/>
      <c r="AJ28" s="1023"/>
      <c r="AK28" s="1020">
        <v>188</v>
      </c>
      <c r="AL28" s="1021"/>
      <c r="AM28" s="1021"/>
      <c r="AN28" s="1021"/>
      <c r="AO28" s="1021"/>
      <c r="AP28" s="1021" t="s">
        <v>607</v>
      </c>
      <c r="AQ28" s="1021"/>
      <c r="AR28" s="1021"/>
      <c r="AS28" s="1021"/>
      <c r="AT28" s="1021"/>
      <c r="AU28" s="1021" t="s">
        <v>606</v>
      </c>
      <c r="AV28" s="1021"/>
      <c r="AW28" s="1021"/>
      <c r="AX28" s="1021"/>
      <c r="AY28" s="1021"/>
      <c r="AZ28" s="1021" t="s">
        <v>606</v>
      </c>
      <c r="BA28" s="1021"/>
      <c r="BB28" s="1021"/>
      <c r="BC28" s="1021"/>
      <c r="BD28" s="1021"/>
      <c r="BE28" s="1024"/>
      <c r="BF28" s="1024"/>
      <c r="BG28" s="1024"/>
      <c r="BH28" s="1024"/>
      <c r="BI28" s="1025"/>
      <c r="BJ28" s="186"/>
      <c r="BK28" s="186"/>
      <c r="BL28" s="186"/>
      <c r="BM28" s="186"/>
      <c r="BN28" s="186"/>
      <c r="BO28" s="199"/>
      <c r="BP28" s="199"/>
      <c r="BQ28" s="196">
        <v>22</v>
      </c>
      <c r="BR28" s="197"/>
      <c r="BS28" s="986"/>
      <c r="BT28" s="987"/>
      <c r="BU28" s="987"/>
      <c r="BV28" s="987"/>
      <c r="BW28" s="987"/>
      <c r="BX28" s="987"/>
      <c r="BY28" s="987"/>
      <c r="BZ28" s="987"/>
      <c r="CA28" s="987"/>
      <c r="CB28" s="987"/>
      <c r="CC28" s="987"/>
      <c r="CD28" s="987"/>
      <c r="CE28" s="987"/>
      <c r="CF28" s="987"/>
      <c r="CG28" s="988"/>
      <c r="CH28" s="980"/>
      <c r="CI28" s="981"/>
      <c r="CJ28" s="981"/>
      <c r="CK28" s="981"/>
      <c r="CL28" s="982"/>
      <c r="CM28" s="980"/>
      <c r="CN28" s="981"/>
      <c r="CO28" s="981"/>
      <c r="CP28" s="981"/>
      <c r="CQ28" s="982"/>
      <c r="CR28" s="980"/>
      <c r="CS28" s="981"/>
      <c r="CT28" s="981"/>
      <c r="CU28" s="981"/>
      <c r="CV28" s="982"/>
      <c r="CW28" s="980"/>
      <c r="CX28" s="981"/>
      <c r="CY28" s="981"/>
      <c r="CZ28" s="981"/>
      <c r="DA28" s="982"/>
      <c r="DB28" s="980"/>
      <c r="DC28" s="981"/>
      <c r="DD28" s="981"/>
      <c r="DE28" s="981"/>
      <c r="DF28" s="982"/>
      <c r="DG28" s="980"/>
      <c r="DH28" s="981"/>
      <c r="DI28" s="981"/>
      <c r="DJ28" s="981"/>
      <c r="DK28" s="982"/>
      <c r="DL28" s="980"/>
      <c r="DM28" s="981"/>
      <c r="DN28" s="981"/>
      <c r="DO28" s="981"/>
      <c r="DP28" s="982"/>
      <c r="DQ28" s="980"/>
      <c r="DR28" s="981"/>
      <c r="DS28" s="981"/>
      <c r="DT28" s="981"/>
      <c r="DU28" s="982"/>
      <c r="DV28" s="983"/>
      <c r="DW28" s="984"/>
      <c r="DX28" s="984"/>
      <c r="DY28" s="984"/>
      <c r="DZ28" s="985"/>
      <c r="EA28" s="180"/>
    </row>
    <row r="29" spans="1:131" s="181" customFormat="1" ht="26.25" customHeight="1" x14ac:dyDescent="0.15">
      <c r="A29" s="200">
        <v>2</v>
      </c>
      <c r="B29" s="997" t="s">
        <v>472</v>
      </c>
      <c r="C29" s="998"/>
      <c r="D29" s="998"/>
      <c r="E29" s="998"/>
      <c r="F29" s="998"/>
      <c r="G29" s="998"/>
      <c r="H29" s="998"/>
      <c r="I29" s="998"/>
      <c r="J29" s="998"/>
      <c r="K29" s="998"/>
      <c r="L29" s="998"/>
      <c r="M29" s="998"/>
      <c r="N29" s="998"/>
      <c r="O29" s="998"/>
      <c r="P29" s="999"/>
      <c r="Q29" s="1011">
        <v>2659</v>
      </c>
      <c r="R29" s="1012"/>
      <c r="S29" s="1012"/>
      <c r="T29" s="1012"/>
      <c r="U29" s="1012"/>
      <c r="V29" s="1012">
        <v>2616</v>
      </c>
      <c r="W29" s="1012"/>
      <c r="X29" s="1012"/>
      <c r="Y29" s="1012"/>
      <c r="Z29" s="1012"/>
      <c r="AA29" s="1012">
        <v>43</v>
      </c>
      <c r="AB29" s="1012"/>
      <c r="AC29" s="1012"/>
      <c r="AD29" s="1012"/>
      <c r="AE29" s="1013"/>
      <c r="AF29" s="1002">
        <v>43</v>
      </c>
      <c r="AG29" s="1003"/>
      <c r="AH29" s="1003"/>
      <c r="AI29" s="1003"/>
      <c r="AJ29" s="1004"/>
      <c r="AK29" s="954">
        <v>409</v>
      </c>
      <c r="AL29" s="904"/>
      <c r="AM29" s="904"/>
      <c r="AN29" s="904"/>
      <c r="AO29" s="904"/>
      <c r="AP29" s="904" t="s">
        <v>606</v>
      </c>
      <c r="AQ29" s="904"/>
      <c r="AR29" s="904"/>
      <c r="AS29" s="904"/>
      <c r="AT29" s="904"/>
      <c r="AU29" s="904" t="s">
        <v>608</v>
      </c>
      <c r="AV29" s="904"/>
      <c r="AW29" s="904"/>
      <c r="AX29" s="904"/>
      <c r="AY29" s="904"/>
      <c r="AZ29" s="904" t="s">
        <v>606</v>
      </c>
      <c r="BA29" s="904"/>
      <c r="BB29" s="904"/>
      <c r="BC29" s="904"/>
      <c r="BD29" s="904"/>
      <c r="BE29" s="1005"/>
      <c r="BF29" s="1005"/>
      <c r="BG29" s="1005"/>
      <c r="BH29" s="1005"/>
      <c r="BI29" s="1006"/>
      <c r="BJ29" s="186"/>
      <c r="BK29" s="186"/>
      <c r="BL29" s="186"/>
      <c r="BM29" s="186"/>
      <c r="BN29" s="186"/>
      <c r="BO29" s="199"/>
      <c r="BP29" s="199"/>
      <c r="BQ29" s="196">
        <v>23</v>
      </c>
      <c r="BR29" s="197"/>
      <c r="BS29" s="986"/>
      <c r="BT29" s="987"/>
      <c r="BU29" s="987"/>
      <c r="BV29" s="987"/>
      <c r="BW29" s="987"/>
      <c r="BX29" s="987"/>
      <c r="BY29" s="987"/>
      <c r="BZ29" s="987"/>
      <c r="CA29" s="987"/>
      <c r="CB29" s="987"/>
      <c r="CC29" s="987"/>
      <c r="CD29" s="987"/>
      <c r="CE29" s="987"/>
      <c r="CF29" s="987"/>
      <c r="CG29" s="988"/>
      <c r="CH29" s="980"/>
      <c r="CI29" s="981"/>
      <c r="CJ29" s="981"/>
      <c r="CK29" s="981"/>
      <c r="CL29" s="982"/>
      <c r="CM29" s="980"/>
      <c r="CN29" s="981"/>
      <c r="CO29" s="981"/>
      <c r="CP29" s="981"/>
      <c r="CQ29" s="982"/>
      <c r="CR29" s="980"/>
      <c r="CS29" s="981"/>
      <c r="CT29" s="981"/>
      <c r="CU29" s="981"/>
      <c r="CV29" s="982"/>
      <c r="CW29" s="980"/>
      <c r="CX29" s="981"/>
      <c r="CY29" s="981"/>
      <c r="CZ29" s="981"/>
      <c r="DA29" s="982"/>
      <c r="DB29" s="980"/>
      <c r="DC29" s="981"/>
      <c r="DD29" s="981"/>
      <c r="DE29" s="981"/>
      <c r="DF29" s="982"/>
      <c r="DG29" s="980"/>
      <c r="DH29" s="981"/>
      <c r="DI29" s="981"/>
      <c r="DJ29" s="981"/>
      <c r="DK29" s="982"/>
      <c r="DL29" s="980"/>
      <c r="DM29" s="981"/>
      <c r="DN29" s="981"/>
      <c r="DO29" s="981"/>
      <c r="DP29" s="982"/>
      <c r="DQ29" s="980"/>
      <c r="DR29" s="981"/>
      <c r="DS29" s="981"/>
      <c r="DT29" s="981"/>
      <c r="DU29" s="982"/>
      <c r="DV29" s="983"/>
      <c r="DW29" s="984"/>
      <c r="DX29" s="984"/>
      <c r="DY29" s="984"/>
      <c r="DZ29" s="985"/>
      <c r="EA29" s="180"/>
    </row>
    <row r="30" spans="1:131" s="181" customFormat="1" ht="26.25" customHeight="1" x14ac:dyDescent="0.15">
      <c r="A30" s="200">
        <v>3</v>
      </c>
      <c r="B30" s="997" t="s">
        <v>473</v>
      </c>
      <c r="C30" s="998"/>
      <c r="D30" s="998"/>
      <c r="E30" s="998"/>
      <c r="F30" s="998"/>
      <c r="G30" s="998"/>
      <c r="H30" s="998"/>
      <c r="I30" s="998"/>
      <c r="J30" s="998"/>
      <c r="K30" s="998"/>
      <c r="L30" s="998"/>
      <c r="M30" s="998"/>
      <c r="N30" s="998"/>
      <c r="O30" s="998"/>
      <c r="P30" s="999"/>
      <c r="Q30" s="1011">
        <v>248</v>
      </c>
      <c r="R30" s="1012"/>
      <c r="S30" s="1012"/>
      <c r="T30" s="1012"/>
      <c r="U30" s="1012"/>
      <c r="V30" s="1012">
        <v>242</v>
      </c>
      <c r="W30" s="1012"/>
      <c r="X30" s="1012"/>
      <c r="Y30" s="1012"/>
      <c r="Z30" s="1012"/>
      <c r="AA30" s="1012">
        <v>6</v>
      </c>
      <c r="AB30" s="1012"/>
      <c r="AC30" s="1012"/>
      <c r="AD30" s="1012"/>
      <c r="AE30" s="1013"/>
      <c r="AF30" s="1002">
        <v>6</v>
      </c>
      <c r="AG30" s="1003"/>
      <c r="AH30" s="1003"/>
      <c r="AI30" s="1003"/>
      <c r="AJ30" s="1004"/>
      <c r="AK30" s="954">
        <v>7</v>
      </c>
      <c r="AL30" s="904"/>
      <c r="AM30" s="904"/>
      <c r="AN30" s="904"/>
      <c r="AO30" s="904"/>
      <c r="AP30" s="904" t="s">
        <v>460</v>
      </c>
      <c r="AQ30" s="904"/>
      <c r="AR30" s="904"/>
      <c r="AS30" s="904"/>
      <c r="AT30" s="904"/>
      <c r="AU30" s="904" t="s">
        <v>608</v>
      </c>
      <c r="AV30" s="904"/>
      <c r="AW30" s="904"/>
      <c r="AX30" s="904"/>
      <c r="AY30" s="904"/>
      <c r="AZ30" s="904" t="s">
        <v>606</v>
      </c>
      <c r="BA30" s="904"/>
      <c r="BB30" s="904"/>
      <c r="BC30" s="904"/>
      <c r="BD30" s="904"/>
      <c r="BE30" s="1005"/>
      <c r="BF30" s="1005"/>
      <c r="BG30" s="1005"/>
      <c r="BH30" s="1005"/>
      <c r="BI30" s="1006"/>
      <c r="BJ30" s="186"/>
      <c r="BK30" s="186"/>
      <c r="BL30" s="186"/>
      <c r="BM30" s="186"/>
      <c r="BN30" s="186"/>
      <c r="BO30" s="199"/>
      <c r="BP30" s="199"/>
      <c r="BQ30" s="196">
        <v>24</v>
      </c>
      <c r="BR30" s="197"/>
      <c r="BS30" s="986"/>
      <c r="BT30" s="987"/>
      <c r="BU30" s="987"/>
      <c r="BV30" s="987"/>
      <c r="BW30" s="987"/>
      <c r="BX30" s="987"/>
      <c r="BY30" s="987"/>
      <c r="BZ30" s="987"/>
      <c r="CA30" s="987"/>
      <c r="CB30" s="987"/>
      <c r="CC30" s="987"/>
      <c r="CD30" s="987"/>
      <c r="CE30" s="987"/>
      <c r="CF30" s="987"/>
      <c r="CG30" s="988"/>
      <c r="CH30" s="980"/>
      <c r="CI30" s="981"/>
      <c r="CJ30" s="981"/>
      <c r="CK30" s="981"/>
      <c r="CL30" s="982"/>
      <c r="CM30" s="980"/>
      <c r="CN30" s="981"/>
      <c r="CO30" s="981"/>
      <c r="CP30" s="981"/>
      <c r="CQ30" s="982"/>
      <c r="CR30" s="980"/>
      <c r="CS30" s="981"/>
      <c r="CT30" s="981"/>
      <c r="CU30" s="981"/>
      <c r="CV30" s="982"/>
      <c r="CW30" s="980"/>
      <c r="CX30" s="981"/>
      <c r="CY30" s="981"/>
      <c r="CZ30" s="981"/>
      <c r="DA30" s="982"/>
      <c r="DB30" s="980"/>
      <c r="DC30" s="981"/>
      <c r="DD30" s="981"/>
      <c r="DE30" s="981"/>
      <c r="DF30" s="982"/>
      <c r="DG30" s="980"/>
      <c r="DH30" s="981"/>
      <c r="DI30" s="981"/>
      <c r="DJ30" s="981"/>
      <c r="DK30" s="982"/>
      <c r="DL30" s="980"/>
      <c r="DM30" s="981"/>
      <c r="DN30" s="981"/>
      <c r="DO30" s="981"/>
      <c r="DP30" s="982"/>
      <c r="DQ30" s="980"/>
      <c r="DR30" s="981"/>
      <c r="DS30" s="981"/>
      <c r="DT30" s="981"/>
      <c r="DU30" s="982"/>
      <c r="DV30" s="983"/>
      <c r="DW30" s="984"/>
      <c r="DX30" s="984"/>
      <c r="DY30" s="984"/>
      <c r="DZ30" s="985"/>
      <c r="EA30" s="180"/>
    </row>
    <row r="31" spans="1:131" s="181" customFormat="1" ht="26.25" customHeight="1" x14ac:dyDescent="0.15">
      <c r="A31" s="200">
        <v>4</v>
      </c>
      <c r="B31" s="997" t="s">
        <v>474</v>
      </c>
      <c r="C31" s="998"/>
      <c r="D31" s="998"/>
      <c r="E31" s="998"/>
      <c r="F31" s="998"/>
      <c r="G31" s="998"/>
      <c r="H31" s="998"/>
      <c r="I31" s="998"/>
      <c r="J31" s="998"/>
      <c r="K31" s="998"/>
      <c r="L31" s="998"/>
      <c r="M31" s="998"/>
      <c r="N31" s="998"/>
      <c r="O31" s="998"/>
      <c r="P31" s="999"/>
      <c r="Q31" s="1011">
        <v>621</v>
      </c>
      <c r="R31" s="1012"/>
      <c r="S31" s="1012"/>
      <c r="T31" s="1012"/>
      <c r="U31" s="1012"/>
      <c r="V31" s="1012">
        <v>797</v>
      </c>
      <c r="W31" s="1012"/>
      <c r="X31" s="1012"/>
      <c r="Y31" s="1012"/>
      <c r="Z31" s="1012"/>
      <c r="AA31" s="1012">
        <v>-177</v>
      </c>
      <c r="AB31" s="1012"/>
      <c r="AC31" s="1012"/>
      <c r="AD31" s="1012"/>
      <c r="AE31" s="1013"/>
      <c r="AF31" s="1002">
        <v>177</v>
      </c>
      <c r="AG31" s="1003"/>
      <c r="AH31" s="1003"/>
      <c r="AI31" s="1003"/>
      <c r="AJ31" s="1004"/>
      <c r="AK31" s="954">
        <v>439</v>
      </c>
      <c r="AL31" s="904"/>
      <c r="AM31" s="904"/>
      <c r="AN31" s="904"/>
      <c r="AO31" s="904"/>
      <c r="AP31" s="904">
        <v>11439</v>
      </c>
      <c r="AQ31" s="904"/>
      <c r="AR31" s="904"/>
      <c r="AS31" s="904"/>
      <c r="AT31" s="904"/>
      <c r="AU31" s="904">
        <v>8991</v>
      </c>
      <c r="AV31" s="904"/>
      <c r="AW31" s="904"/>
      <c r="AX31" s="904"/>
      <c r="AY31" s="904"/>
      <c r="AZ31" s="904" t="s">
        <v>606</v>
      </c>
      <c r="BA31" s="904"/>
      <c r="BB31" s="904"/>
      <c r="BC31" s="904"/>
      <c r="BD31" s="904"/>
      <c r="BE31" s="1005" t="s">
        <v>475</v>
      </c>
      <c r="BF31" s="1005"/>
      <c r="BG31" s="1005"/>
      <c r="BH31" s="1005"/>
      <c r="BI31" s="1006"/>
      <c r="BJ31" s="186"/>
      <c r="BK31" s="186"/>
      <c r="BL31" s="186"/>
      <c r="BM31" s="186"/>
      <c r="BN31" s="186"/>
      <c r="BO31" s="199"/>
      <c r="BP31" s="199"/>
      <c r="BQ31" s="196">
        <v>25</v>
      </c>
      <c r="BR31" s="197"/>
      <c r="BS31" s="986"/>
      <c r="BT31" s="987"/>
      <c r="BU31" s="987"/>
      <c r="BV31" s="987"/>
      <c r="BW31" s="987"/>
      <c r="BX31" s="987"/>
      <c r="BY31" s="987"/>
      <c r="BZ31" s="987"/>
      <c r="CA31" s="987"/>
      <c r="CB31" s="987"/>
      <c r="CC31" s="987"/>
      <c r="CD31" s="987"/>
      <c r="CE31" s="987"/>
      <c r="CF31" s="987"/>
      <c r="CG31" s="988"/>
      <c r="CH31" s="980"/>
      <c r="CI31" s="981"/>
      <c r="CJ31" s="981"/>
      <c r="CK31" s="981"/>
      <c r="CL31" s="982"/>
      <c r="CM31" s="980"/>
      <c r="CN31" s="981"/>
      <c r="CO31" s="981"/>
      <c r="CP31" s="981"/>
      <c r="CQ31" s="982"/>
      <c r="CR31" s="980"/>
      <c r="CS31" s="981"/>
      <c r="CT31" s="981"/>
      <c r="CU31" s="981"/>
      <c r="CV31" s="982"/>
      <c r="CW31" s="980"/>
      <c r="CX31" s="981"/>
      <c r="CY31" s="981"/>
      <c r="CZ31" s="981"/>
      <c r="DA31" s="982"/>
      <c r="DB31" s="980"/>
      <c r="DC31" s="981"/>
      <c r="DD31" s="981"/>
      <c r="DE31" s="981"/>
      <c r="DF31" s="982"/>
      <c r="DG31" s="980"/>
      <c r="DH31" s="981"/>
      <c r="DI31" s="981"/>
      <c r="DJ31" s="981"/>
      <c r="DK31" s="982"/>
      <c r="DL31" s="980"/>
      <c r="DM31" s="981"/>
      <c r="DN31" s="981"/>
      <c r="DO31" s="981"/>
      <c r="DP31" s="982"/>
      <c r="DQ31" s="980"/>
      <c r="DR31" s="981"/>
      <c r="DS31" s="981"/>
      <c r="DT31" s="981"/>
      <c r="DU31" s="982"/>
      <c r="DV31" s="983"/>
      <c r="DW31" s="984"/>
      <c r="DX31" s="984"/>
      <c r="DY31" s="984"/>
      <c r="DZ31" s="985"/>
      <c r="EA31" s="180"/>
    </row>
    <row r="32" spans="1:131" s="181" customFormat="1" ht="26.25" customHeight="1" x14ac:dyDescent="0.15">
      <c r="A32" s="200">
        <v>5</v>
      </c>
      <c r="B32" s="997" t="s">
        <v>476</v>
      </c>
      <c r="C32" s="998"/>
      <c r="D32" s="998"/>
      <c r="E32" s="998"/>
      <c r="F32" s="998"/>
      <c r="G32" s="998"/>
      <c r="H32" s="998"/>
      <c r="I32" s="998"/>
      <c r="J32" s="998"/>
      <c r="K32" s="998"/>
      <c r="L32" s="998"/>
      <c r="M32" s="998"/>
      <c r="N32" s="998"/>
      <c r="O32" s="998"/>
      <c r="P32" s="999"/>
      <c r="Q32" s="1011">
        <v>617</v>
      </c>
      <c r="R32" s="1012"/>
      <c r="S32" s="1012"/>
      <c r="T32" s="1012"/>
      <c r="U32" s="1012"/>
      <c r="V32" s="1012">
        <v>497</v>
      </c>
      <c r="W32" s="1012"/>
      <c r="X32" s="1012"/>
      <c r="Y32" s="1012"/>
      <c r="Z32" s="1012"/>
      <c r="AA32" s="1012">
        <v>120</v>
      </c>
      <c r="AB32" s="1012"/>
      <c r="AC32" s="1012"/>
      <c r="AD32" s="1012"/>
      <c r="AE32" s="1013"/>
      <c r="AF32" s="1002">
        <v>287</v>
      </c>
      <c r="AG32" s="1003"/>
      <c r="AH32" s="1003"/>
      <c r="AI32" s="1003"/>
      <c r="AJ32" s="1004"/>
      <c r="AK32" s="954">
        <v>1</v>
      </c>
      <c r="AL32" s="904"/>
      <c r="AM32" s="904"/>
      <c r="AN32" s="904"/>
      <c r="AO32" s="904"/>
      <c r="AP32" s="904">
        <v>3955</v>
      </c>
      <c r="AQ32" s="904"/>
      <c r="AR32" s="904"/>
      <c r="AS32" s="904"/>
      <c r="AT32" s="904"/>
      <c r="AU32" s="904" t="s">
        <v>606</v>
      </c>
      <c r="AV32" s="904"/>
      <c r="AW32" s="904"/>
      <c r="AX32" s="904"/>
      <c r="AY32" s="904"/>
      <c r="AZ32" s="904" t="s">
        <v>606</v>
      </c>
      <c r="BA32" s="904"/>
      <c r="BB32" s="904"/>
      <c r="BC32" s="904"/>
      <c r="BD32" s="904"/>
      <c r="BE32" s="1005" t="s">
        <v>475</v>
      </c>
      <c r="BF32" s="1005"/>
      <c r="BG32" s="1005"/>
      <c r="BH32" s="1005"/>
      <c r="BI32" s="1006"/>
      <c r="BJ32" s="186"/>
      <c r="BK32" s="186"/>
      <c r="BL32" s="186"/>
      <c r="BM32" s="186"/>
      <c r="BN32" s="186"/>
      <c r="BO32" s="199"/>
      <c r="BP32" s="199"/>
      <c r="BQ32" s="196">
        <v>26</v>
      </c>
      <c r="BR32" s="197"/>
      <c r="BS32" s="986"/>
      <c r="BT32" s="987"/>
      <c r="BU32" s="987"/>
      <c r="BV32" s="987"/>
      <c r="BW32" s="987"/>
      <c r="BX32" s="987"/>
      <c r="BY32" s="987"/>
      <c r="BZ32" s="987"/>
      <c r="CA32" s="987"/>
      <c r="CB32" s="987"/>
      <c r="CC32" s="987"/>
      <c r="CD32" s="987"/>
      <c r="CE32" s="987"/>
      <c r="CF32" s="987"/>
      <c r="CG32" s="988"/>
      <c r="CH32" s="980"/>
      <c r="CI32" s="981"/>
      <c r="CJ32" s="981"/>
      <c r="CK32" s="981"/>
      <c r="CL32" s="982"/>
      <c r="CM32" s="980"/>
      <c r="CN32" s="981"/>
      <c r="CO32" s="981"/>
      <c r="CP32" s="981"/>
      <c r="CQ32" s="982"/>
      <c r="CR32" s="980"/>
      <c r="CS32" s="981"/>
      <c r="CT32" s="981"/>
      <c r="CU32" s="981"/>
      <c r="CV32" s="982"/>
      <c r="CW32" s="980"/>
      <c r="CX32" s="981"/>
      <c r="CY32" s="981"/>
      <c r="CZ32" s="981"/>
      <c r="DA32" s="982"/>
      <c r="DB32" s="980"/>
      <c r="DC32" s="981"/>
      <c r="DD32" s="981"/>
      <c r="DE32" s="981"/>
      <c r="DF32" s="982"/>
      <c r="DG32" s="980"/>
      <c r="DH32" s="981"/>
      <c r="DI32" s="981"/>
      <c r="DJ32" s="981"/>
      <c r="DK32" s="982"/>
      <c r="DL32" s="980"/>
      <c r="DM32" s="981"/>
      <c r="DN32" s="981"/>
      <c r="DO32" s="981"/>
      <c r="DP32" s="982"/>
      <c r="DQ32" s="980"/>
      <c r="DR32" s="981"/>
      <c r="DS32" s="981"/>
      <c r="DT32" s="981"/>
      <c r="DU32" s="982"/>
      <c r="DV32" s="983"/>
      <c r="DW32" s="984"/>
      <c r="DX32" s="984"/>
      <c r="DY32" s="984"/>
      <c r="DZ32" s="985"/>
      <c r="EA32" s="180"/>
    </row>
    <row r="33" spans="1:131" s="181" customFormat="1" ht="26.25" customHeight="1" x14ac:dyDescent="0.15">
      <c r="A33" s="200">
        <v>6</v>
      </c>
      <c r="B33" s="997" t="s">
        <v>477</v>
      </c>
      <c r="C33" s="998"/>
      <c r="D33" s="998"/>
      <c r="E33" s="998"/>
      <c r="F33" s="998"/>
      <c r="G33" s="998"/>
      <c r="H33" s="998"/>
      <c r="I33" s="998"/>
      <c r="J33" s="998"/>
      <c r="K33" s="998"/>
      <c r="L33" s="998"/>
      <c r="M33" s="998"/>
      <c r="N33" s="998"/>
      <c r="O33" s="998"/>
      <c r="P33" s="999"/>
      <c r="Q33" s="1011">
        <v>0</v>
      </c>
      <c r="R33" s="1012"/>
      <c r="S33" s="1012"/>
      <c r="T33" s="1012"/>
      <c r="U33" s="1012"/>
      <c r="V33" s="1012">
        <v>1</v>
      </c>
      <c r="W33" s="1012"/>
      <c r="X33" s="1012"/>
      <c r="Y33" s="1012"/>
      <c r="Z33" s="1012"/>
      <c r="AA33" s="1012">
        <v>-1</v>
      </c>
      <c r="AB33" s="1012"/>
      <c r="AC33" s="1012"/>
      <c r="AD33" s="1012"/>
      <c r="AE33" s="1013"/>
      <c r="AF33" s="1002">
        <v>0</v>
      </c>
      <c r="AG33" s="1003"/>
      <c r="AH33" s="1003"/>
      <c r="AI33" s="1003"/>
      <c r="AJ33" s="1004"/>
      <c r="AK33" s="954">
        <v>2</v>
      </c>
      <c r="AL33" s="904"/>
      <c r="AM33" s="904"/>
      <c r="AN33" s="904"/>
      <c r="AO33" s="904"/>
      <c r="AP33" s="904">
        <v>17</v>
      </c>
      <c r="AQ33" s="904"/>
      <c r="AR33" s="904"/>
      <c r="AS33" s="904"/>
      <c r="AT33" s="904"/>
      <c r="AU33" s="904">
        <v>17</v>
      </c>
      <c r="AV33" s="904"/>
      <c r="AW33" s="904"/>
      <c r="AX33" s="904"/>
      <c r="AY33" s="904"/>
      <c r="AZ33" s="904" t="s">
        <v>606</v>
      </c>
      <c r="BA33" s="904"/>
      <c r="BB33" s="904"/>
      <c r="BC33" s="904"/>
      <c r="BD33" s="904"/>
      <c r="BE33" s="1005" t="s">
        <v>475</v>
      </c>
      <c r="BF33" s="1005"/>
      <c r="BG33" s="1005"/>
      <c r="BH33" s="1005"/>
      <c r="BI33" s="1006"/>
      <c r="BJ33" s="186"/>
      <c r="BK33" s="186"/>
      <c r="BL33" s="186"/>
      <c r="BM33" s="186"/>
      <c r="BN33" s="186"/>
      <c r="BO33" s="199"/>
      <c r="BP33" s="199"/>
      <c r="BQ33" s="196">
        <v>27</v>
      </c>
      <c r="BR33" s="197"/>
      <c r="BS33" s="986"/>
      <c r="BT33" s="987"/>
      <c r="BU33" s="987"/>
      <c r="BV33" s="987"/>
      <c r="BW33" s="987"/>
      <c r="BX33" s="987"/>
      <c r="BY33" s="987"/>
      <c r="BZ33" s="987"/>
      <c r="CA33" s="987"/>
      <c r="CB33" s="987"/>
      <c r="CC33" s="987"/>
      <c r="CD33" s="987"/>
      <c r="CE33" s="987"/>
      <c r="CF33" s="987"/>
      <c r="CG33" s="988"/>
      <c r="CH33" s="980"/>
      <c r="CI33" s="981"/>
      <c r="CJ33" s="981"/>
      <c r="CK33" s="981"/>
      <c r="CL33" s="982"/>
      <c r="CM33" s="980"/>
      <c r="CN33" s="981"/>
      <c r="CO33" s="981"/>
      <c r="CP33" s="981"/>
      <c r="CQ33" s="982"/>
      <c r="CR33" s="980"/>
      <c r="CS33" s="981"/>
      <c r="CT33" s="981"/>
      <c r="CU33" s="981"/>
      <c r="CV33" s="982"/>
      <c r="CW33" s="980"/>
      <c r="CX33" s="981"/>
      <c r="CY33" s="981"/>
      <c r="CZ33" s="981"/>
      <c r="DA33" s="982"/>
      <c r="DB33" s="980"/>
      <c r="DC33" s="981"/>
      <c r="DD33" s="981"/>
      <c r="DE33" s="981"/>
      <c r="DF33" s="982"/>
      <c r="DG33" s="980"/>
      <c r="DH33" s="981"/>
      <c r="DI33" s="981"/>
      <c r="DJ33" s="981"/>
      <c r="DK33" s="982"/>
      <c r="DL33" s="980"/>
      <c r="DM33" s="981"/>
      <c r="DN33" s="981"/>
      <c r="DO33" s="981"/>
      <c r="DP33" s="982"/>
      <c r="DQ33" s="980"/>
      <c r="DR33" s="981"/>
      <c r="DS33" s="981"/>
      <c r="DT33" s="981"/>
      <c r="DU33" s="982"/>
      <c r="DV33" s="983"/>
      <c r="DW33" s="984"/>
      <c r="DX33" s="984"/>
      <c r="DY33" s="984"/>
      <c r="DZ33" s="985"/>
      <c r="EA33" s="180"/>
    </row>
    <row r="34" spans="1:131" s="181" customFormat="1" ht="26.25" customHeight="1" x14ac:dyDescent="0.15">
      <c r="A34" s="200">
        <v>7</v>
      </c>
      <c r="B34" s="997" t="s">
        <v>478</v>
      </c>
      <c r="C34" s="998"/>
      <c r="D34" s="998"/>
      <c r="E34" s="998"/>
      <c r="F34" s="998"/>
      <c r="G34" s="998"/>
      <c r="H34" s="998"/>
      <c r="I34" s="998"/>
      <c r="J34" s="998"/>
      <c r="K34" s="998"/>
      <c r="L34" s="998"/>
      <c r="M34" s="998"/>
      <c r="N34" s="998"/>
      <c r="O34" s="998"/>
      <c r="P34" s="999"/>
      <c r="Q34" s="1011">
        <v>632</v>
      </c>
      <c r="R34" s="1012"/>
      <c r="S34" s="1012"/>
      <c r="T34" s="1012"/>
      <c r="U34" s="1012"/>
      <c r="V34" s="1012">
        <v>619</v>
      </c>
      <c r="W34" s="1012"/>
      <c r="X34" s="1012"/>
      <c r="Y34" s="1012"/>
      <c r="Z34" s="1012"/>
      <c r="AA34" s="1012">
        <v>14</v>
      </c>
      <c r="AB34" s="1012"/>
      <c r="AC34" s="1012"/>
      <c r="AD34" s="1012"/>
      <c r="AE34" s="1013"/>
      <c r="AF34" s="1002">
        <v>14</v>
      </c>
      <c r="AG34" s="1003"/>
      <c r="AH34" s="1003"/>
      <c r="AI34" s="1003"/>
      <c r="AJ34" s="1004"/>
      <c r="AK34" s="954">
        <v>233</v>
      </c>
      <c r="AL34" s="904"/>
      <c r="AM34" s="904"/>
      <c r="AN34" s="904"/>
      <c r="AO34" s="904"/>
      <c r="AP34" s="904">
        <v>6277</v>
      </c>
      <c r="AQ34" s="904"/>
      <c r="AR34" s="904"/>
      <c r="AS34" s="904"/>
      <c r="AT34" s="904"/>
      <c r="AU34" s="904">
        <v>4833</v>
      </c>
      <c r="AV34" s="904"/>
      <c r="AW34" s="904"/>
      <c r="AX34" s="904"/>
      <c r="AY34" s="904"/>
      <c r="AZ34" s="904" t="s">
        <v>606</v>
      </c>
      <c r="BA34" s="904"/>
      <c r="BB34" s="904"/>
      <c r="BC34" s="904"/>
      <c r="BD34" s="904"/>
      <c r="BE34" s="1005" t="s">
        <v>479</v>
      </c>
      <c r="BF34" s="1005"/>
      <c r="BG34" s="1005"/>
      <c r="BH34" s="1005"/>
      <c r="BI34" s="1006"/>
      <c r="BJ34" s="186"/>
      <c r="BK34" s="186"/>
      <c r="BL34" s="186"/>
      <c r="BM34" s="186"/>
      <c r="BN34" s="186"/>
      <c r="BO34" s="199"/>
      <c r="BP34" s="199"/>
      <c r="BQ34" s="196">
        <v>28</v>
      </c>
      <c r="BR34" s="197"/>
      <c r="BS34" s="986"/>
      <c r="BT34" s="987"/>
      <c r="BU34" s="987"/>
      <c r="BV34" s="987"/>
      <c r="BW34" s="987"/>
      <c r="BX34" s="987"/>
      <c r="BY34" s="987"/>
      <c r="BZ34" s="987"/>
      <c r="CA34" s="987"/>
      <c r="CB34" s="987"/>
      <c r="CC34" s="987"/>
      <c r="CD34" s="987"/>
      <c r="CE34" s="987"/>
      <c r="CF34" s="987"/>
      <c r="CG34" s="988"/>
      <c r="CH34" s="980"/>
      <c r="CI34" s="981"/>
      <c r="CJ34" s="981"/>
      <c r="CK34" s="981"/>
      <c r="CL34" s="982"/>
      <c r="CM34" s="980"/>
      <c r="CN34" s="981"/>
      <c r="CO34" s="981"/>
      <c r="CP34" s="981"/>
      <c r="CQ34" s="982"/>
      <c r="CR34" s="980"/>
      <c r="CS34" s="981"/>
      <c r="CT34" s="981"/>
      <c r="CU34" s="981"/>
      <c r="CV34" s="982"/>
      <c r="CW34" s="980"/>
      <c r="CX34" s="981"/>
      <c r="CY34" s="981"/>
      <c r="CZ34" s="981"/>
      <c r="DA34" s="982"/>
      <c r="DB34" s="980"/>
      <c r="DC34" s="981"/>
      <c r="DD34" s="981"/>
      <c r="DE34" s="981"/>
      <c r="DF34" s="982"/>
      <c r="DG34" s="980"/>
      <c r="DH34" s="981"/>
      <c r="DI34" s="981"/>
      <c r="DJ34" s="981"/>
      <c r="DK34" s="982"/>
      <c r="DL34" s="980"/>
      <c r="DM34" s="981"/>
      <c r="DN34" s="981"/>
      <c r="DO34" s="981"/>
      <c r="DP34" s="982"/>
      <c r="DQ34" s="980"/>
      <c r="DR34" s="981"/>
      <c r="DS34" s="981"/>
      <c r="DT34" s="981"/>
      <c r="DU34" s="982"/>
      <c r="DV34" s="983"/>
      <c r="DW34" s="984"/>
      <c r="DX34" s="984"/>
      <c r="DY34" s="984"/>
      <c r="DZ34" s="985"/>
      <c r="EA34" s="180"/>
    </row>
    <row r="35" spans="1:131" s="181" customFormat="1" ht="26.25" customHeight="1" x14ac:dyDescent="0.15">
      <c r="A35" s="200">
        <v>8</v>
      </c>
      <c r="B35" s="997" t="s">
        <v>480</v>
      </c>
      <c r="C35" s="998"/>
      <c r="D35" s="998"/>
      <c r="E35" s="998"/>
      <c r="F35" s="998"/>
      <c r="G35" s="998"/>
      <c r="H35" s="998"/>
      <c r="I35" s="998"/>
      <c r="J35" s="998"/>
      <c r="K35" s="998"/>
      <c r="L35" s="998"/>
      <c r="M35" s="998"/>
      <c r="N35" s="998"/>
      <c r="O35" s="998"/>
      <c r="P35" s="999"/>
      <c r="Q35" s="1011">
        <v>245</v>
      </c>
      <c r="R35" s="1012"/>
      <c r="S35" s="1012"/>
      <c r="T35" s="1012"/>
      <c r="U35" s="1012"/>
      <c r="V35" s="1012">
        <v>242</v>
      </c>
      <c r="W35" s="1012"/>
      <c r="X35" s="1012"/>
      <c r="Y35" s="1012"/>
      <c r="Z35" s="1012"/>
      <c r="AA35" s="1012">
        <v>3</v>
      </c>
      <c r="AB35" s="1012"/>
      <c r="AC35" s="1012"/>
      <c r="AD35" s="1012"/>
      <c r="AE35" s="1013"/>
      <c r="AF35" s="1002">
        <v>3</v>
      </c>
      <c r="AG35" s="1003"/>
      <c r="AH35" s="1003"/>
      <c r="AI35" s="1003"/>
      <c r="AJ35" s="1004"/>
      <c r="AK35" s="954">
        <v>158</v>
      </c>
      <c r="AL35" s="904"/>
      <c r="AM35" s="904"/>
      <c r="AN35" s="904"/>
      <c r="AO35" s="904"/>
      <c r="AP35" s="904">
        <v>245</v>
      </c>
      <c r="AQ35" s="904"/>
      <c r="AR35" s="904"/>
      <c r="AS35" s="904"/>
      <c r="AT35" s="904"/>
      <c r="AU35" s="904">
        <v>155</v>
      </c>
      <c r="AV35" s="904"/>
      <c r="AW35" s="904"/>
      <c r="AX35" s="904"/>
      <c r="AY35" s="904"/>
      <c r="AZ35" s="904" t="s">
        <v>606</v>
      </c>
      <c r="BA35" s="904"/>
      <c r="BB35" s="904"/>
      <c r="BC35" s="904"/>
      <c r="BD35" s="904"/>
      <c r="BE35" s="1005" t="s">
        <v>479</v>
      </c>
      <c r="BF35" s="1005"/>
      <c r="BG35" s="1005"/>
      <c r="BH35" s="1005"/>
      <c r="BI35" s="1006"/>
      <c r="BJ35" s="186"/>
      <c r="BK35" s="186"/>
      <c r="BL35" s="186"/>
      <c r="BM35" s="186"/>
      <c r="BN35" s="186"/>
      <c r="BO35" s="199"/>
      <c r="BP35" s="199"/>
      <c r="BQ35" s="196">
        <v>29</v>
      </c>
      <c r="BR35" s="197"/>
      <c r="BS35" s="986"/>
      <c r="BT35" s="987"/>
      <c r="BU35" s="987"/>
      <c r="BV35" s="987"/>
      <c r="BW35" s="987"/>
      <c r="BX35" s="987"/>
      <c r="BY35" s="987"/>
      <c r="BZ35" s="987"/>
      <c r="CA35" s="987"/>
      <c r="CB35" s="987"/>
      <c r="CC35" s="987"/>
      <c r="CD35" s="987"/>
      <c r="CE35" s="987"/>
      <c r="CF35" s="987"/>
      <c r="CG35" s="988"/>
      <c r="CH35" s="980"/>
      <c r="CI35" s="981"/>
      <c r="CJ35" s="981"/>
      <c r="CK35" s="981"/>
      <c r="CL35" s="982"/>
      <c r="CM35" s="980"/>
      <c r="CN35" s="981"/>
      <c r="CO35" s="981"/>
      <c r="CP35" s="981"/>
      <c r="CQ35" s="982"/>
      <c r="CR35" s="980"/>
      <c r="CS35" s="981"/>
      <c r="CT35" s="981"/>
      <c r="CU35" s="981"/>
      <c r="CV35" s="982"/>
      <c r="CW35" s="980"/>
      <c r="CX35" s="981"/>
      <c r="CY35" s="981"/>
      <c r="CZ35" s="981"/>
      <c r="DA35" s="982"/>
      <c r="DB35" s="980"/>
      <c r="DC35" s="981"/>
      <c r="DD35" s="981"/>
      <c r="DE35" s="981"/>
      <c r="DF35" s="982"/>
      <c r="DG35" s="980"/>
      <c r="DH35" s="981"/>
      <c r="DI35" s="981"/>
      <c r="DJ35" s="981"/>
      <c r="DK35" s="982"/>
      <c r="DL35" s="980"/>
      <c r="DM35" s="981"/>
      <c r="DN35" s="981"/>
      <c r="DO35" s="981"/>
      <c r="DP35" s="982"/>
      <c r="DQ35" s="980"/>
      <c r="DR35" s="981"/>
      <c r="DS35" s="981"/>
      <c r="DT35" s="981"/>
      <c r="DU35" s="982"/>
      <c r="DV35" s="983"/>
      <c r="DW35" s="984"/>
      <c r="DX35" s="984"/>
      <c r="DY35" s="984"/>
      <c r="DZ35" s="985"/>
      <c r="EA35" s="180"/>
    </row>
    <row r="36" spans="1:131" s="181" customFormat="1" ht="26.25" customHeight="1" x14ac:dyDescent="0.15">
      <c r="A36" s="200">
        <v>9</v>
      </c>
      <c r="B36" s="997" t="s">
        <v>481</v>
      </c>
      <c r="C36" s="998"/>
      <c r="D36" s="998"/>
      <c r="E36" s="998"/>
      <c r="F36" s="998"/>
      <c r="G36" s="998"/>
      <c r="H36" s="998"/>
      <c r="I36" s="998"/>
      <c r="J36" s="998"/>
      <c r="K36" s="998"/>
      <c r="L36" s="998"/>
      <c r="M36" s="998"/>
      <c r="N36" s="998"/>
      <c r="O36" s="998"/>
      <c r="P36" s="999"/>
      <c r="Q36" s="1011">
        <v>540</v>
      </c>
      <c r="R36" s="1012"/>
      <c r="S36" s="1012"/>
      <c r="T36" s="1012"/>
      <c r="U36" s="1012"/>
      <c r="V36" s="1012">
        <v>537</v>
      </c>
      <c r="W36" s="1012"/>
      <c r="X36" s="1012"/>
      <c r="Y36" s="1012"/>
      <c r="Z36" s="1012"/>
      <c r="AA36" s="1012">
        <v>3</v>
      </c>
      <c r="AB36" s="1012"/>
      <c r="AC36" s="1012"/>
      <c r="AD36" s="1012"/>
      <c r="AE36" s="1013"/>
      <c r="AF36" s="1002">
        <v>3</v>
      </c>
      <c r="AG36" s="1003"/>
      <c r="AH36" s="1003"/>
      <c r="AI36" s="1003"/>
      <c r="AJ36" s="1004"/>
      <c r="AK36" s="954">
        <v>90</v>
      </c>
      <c r="AL36" s="904"/>
      <c r="AM36" s="904"/>
      <c r="AN36" s="904"/>
      <c r="AO36" s="904"/>
      <c r="AP36" s="904">
        <v>201</v>
      </c>
      <c r="AQ36" s="904"/>
      <c r="AR36" s="904"/>
      <c r="AS36" s="904"/>
      <c r="AT36" s="904"/>
      <c r="AU36" s="904">
        <v>30</v>
      </c>
      <c r="AV36" s="904"/>
      <c r="AW36" s="904"/>
      <c r="AX36" s="904"/>
      <c r="AY36" s="904"/>
      <c r="AZ36" s="904" t="s">
        <v>606</v>
      </c>
      <c r="BA36" s="904"/>
      <c r="BB36" s="904"/>
      <c r="BC36" s="904"/>
      <c r="BD36" s="904"/>
      <c r="BE36" s="1005" t="s">
        <v>479</v>
      </c>
      <c r="BF36" s="1005"/>
      <c r="BG36" s="1005"/>
      <c r="BH36" s="1005"/>
      <c r="BI36" s="1006"/>
      <c r="BJ36" s="186"/>
      <c r="BK36" s="186"/>
      <c r="BL36" s="186"/>
      <c r="BM36" s="186"/>
      <c r="BN36" s="186"/>
      <c r="BO36" s="199"/>
      <c r="BP36" s="199"/>
      <c r="BQ36" s="196">
        <v>30</v>
      </c>
      <c r="BR36" s="197"/>
      <c r="BS36" s="986"/>
      <c r="BT36" s="987"/>
      <c r="BU36" s="987"/>
      <c r="BV36" s="987"/>
      <c r="BW36" s="987"/>
      <c r="BX36" s="987"/>
      <c r="BY36" s="987"/>
      <c r="BZ36" s="987"/>
      <c r="CA36" s="987"/>
      <c r="CB36" s="987"/>
      <c r="CC36" s="987"/>
      <c r="CD36" s="987"/>
      <c r="CE36" s="987"/>
      <c r="CF36" s="987"/>
      <c r="CG36" s="988"/>
      <c r="CH36" s="980"/>
      <c r="CI36" s="981"/>
      <c r="CJ36" s="981"/>
      <c r="CK36" s="981"/>
      <c r="CL36" s="982"/>
      <c r="CM36" s="980"/>
      <c r="CN36" s="981"/>
      <c r="CO36" s="981"/>
      <c r="CP36" s="981"/>
      <c r="CQ36" s="982"/>
      <c r="CR36" s="980"/>
      <c r="CS36" s="981"/>
      <c r="CT36" s="981"/>
      <c r="CU36" s="981"/>
      <c r="CV36" s="982"/>
      <c r="CW36" s="980"/>
      <c r="CX36" s="981"/>
      <c r="CY36" s="981"/>
      <c r="CZ36" s="981"/>
      <c r="DA36" s="982"/>
      <c r="DB36" s="980"/>
      <c r="DC36" s="981"/>
      <c r="DD36" s="981"/>
      <c r="DE36" s="981"/>
      <c r="DF36" s="982"/>
      <c r="DG36" s="980"/>
      <c r="DH36" s="981"/>
      <c r="DI36" s="981"/>
      <c r="DJ36" s="981"/>
      <c r="DK36" s="982"/>
      <c r="DL36" s="980"/>
      <c r="DM36" s="981"/>
      <c r="DN36" s="981"/>
      <c r="DO36" s="981"/>
      <c r="DP36" s="982"/>
      <c r="DQ36" s="980"/>
      <c r="DR36" s="981"/>
      <c r="DS36" s="981"/>
      <c r="DT36" s="981"/>
      <c r="DU36" s="982"/>
      <c r="DV36" s="983"/>
      <c r="DW36" s="984"/>
      <c r="DX36" s="984"/>
      <c r="DY36" s="984"/>
      <c r="DZ36" s="985"/>
      <c r="EA36" s="180"/>
    </row>
    <row r="37" spans="1:131" s="181" customFormat="1" ht="26.25" customHeight="1" x14ac:dyDescent="0.15">
      <c r="A37" s="200">
        <v>10</v>
      </c>
      <c r="B37" s="997" t="s">
        <v>482</v>
      </c>
      <c r="C37" s="998"/>
      <c r="D37" s="998"/>
      <c r="E37" s="998"/>
      <c r="F37" s="998"/>
      <c r="G37" s="998"/>
      <c r="H37" s="998"/>
      <c r="I37" s="998"/>
      <c r="J37" s="998"/>
      <c r="K37" s="998"/>
      <c r="L37" s="998"/>
      <c r="M37" s="998"/>
      <c r="N37" s="998"/>
      <c r="O37" s="998"/>
      <c r="P37" s="999"/>
      <c r="Q37" s="1011">
        <v>177</v>
      </c>
      <c r="R37" s="1012"/>
      <c r="S37" s="1012"/>
      <c r="T37" s="1012"/>
      <c r="U37" s="1012"/>
      <c r="V37" s="1012">
        <v>163</v>
      </c>
      <c r="W37" s="1012"/>
      <c r="X37" s="1012"/>
      <c r="Y37" s="1012"/>
      <c r="Z37" s="1012"/>
      <c r="AA37" s="1012">
        <v>15</v>
      </c>
      <c r="AB37" s="1012"/>
      <c r="AC37" s="1012"/>
      <c r="AD37" s="1012"/>
      <c r="AE37" s="1013"/>
      <c r="AF37" s="1002">
        <v>15</v>
      </c>
      <c r="AG37" s="1003"/>
      <c r="AH37" s="1003"/>
      <c r="AI37" s="1003"/>
      <c r="AJ37" s="1004"/>
      <c r="AK37" s="904" t="s">
        <v>460</v>
      </c>
      <c r="AL37" s="904"/>
      <c r="AM37" s="904"/>
      <c r="AN37" s="904"/>
      <c r="AO37" s="904"/>
      <c r="AP37" s="904">
        <v>481</v>
      </c>
      <c r="AQ37" s="904"/>
      <c r="AR37" s="904"/>
      <c r="AS37" s="904"/>
      <c r="AT37" s="904"/>
      <c r="AU37" s="904" t="s">
        <v>460</v>
      </c>
      <c r="AV37" s="904"/>
      <c r="AW37" s="904"/>
      <c r="AX37" s="904"/>
      <c r="AY37" s="904"/>
      <c r="AZ37" s="904" t="s">
        <v>460</v>
      </c>
      <c r="BA37" s="904"/>
      <c r="BB37" s="904"/>
      <c r="BC37" s="904"/>
      <c r="BD37" s="904"/>
      <c r="BE37" s="1005" t="s">
        <v>479</v>
      </c>
      <c r="BF37" s="1005"/>
      <c r="BG37" s="1005"/>
      <c r="BH37" s="1005"/>
      <c r="BI37" s="1006"/>
      <c r="BJ37" s="186"/>
      <c r="BK37" s="186"/>
      <c r="BL37" s="186"/>
      <c r="BM37" s="186"/>
      <c r="BN37" s="186"/>
      <c r="BO37" s="199"/>
      <c r="BP37" s="199"/>
      <c r="BQ37" s="196">
        <v>31</v>
      </c>
      <c r="BR37" s="197"/>
      <c r="BS37" s="986"/>
      <c r="BT37" s="987"/>
      <c r="BU37" s="987"/>
      <c r="BV37" s="987"/>
      <c r="BW37" s="987"/>
      <c r="BX37" s="987"/>
      <c r="BY37" s="987"/>
      <c r="BZ37" s="987"/>
      <c r="CA37" s="987"/>
      <c r="CB37" s="987"/>
      <c r="CC37" s="987"/>
      <c r="CD37" s="987"/>
      <c r="CE37" s="987"/>
      <c r="CF37" s="987"/>
      <c r="CG37" s="988"/>
      <c r="CH37" s="980"/>
      <c r="CI37" s="981"/>
      <c r="CJ37" s="981"/>
      <c r="CK37" s="981"/>
      <c r="CL37" s="982"/>
      <c r="CM37" s="980"/>
      <c r="CN37" s="981"/>
      <c r="CO37" s="981"/>
      <c r="CP37" s="981"/>
      <c r="CQ37" s="982"/>
      <c r="CR37" s="980"/>
      <c r="CS37" s="981"/>
      <c r="CT37" s="981"/>
      <c r="CU37" s="981"/>
      <c r="CV37" s="982"/>
      <c r="CW37" s="980"/>
      <c r="CX37" s="981"/>
      <c r="CY37" s="981"/>
      <c r="CZ37" s="981"/>
      <c r="DA37" s="982"/>
      <c r="DB37" s="980"/>
      <c r="DC37" s="981"/>
      <c r="DD37" s="981"/>
      <c r="DE37" s="981"/>
      <c r="DF37" s="982"/>
      <c r="DG37" s="980"/>
      <c r="DH37" s="981"/>
      <c r="DI37" s="981"/>
      <c r="DJ37" s="981"/>
      <c r="DK37" s="982"/>
      <c r="DL37" s="980"/>
      <c r="DM37" s="981"/>
      <c r="DN37" s="981"/>
      <c r="DO37" s="981"/>
      <c r="DP37" s="982"/>
      <c r="DQ37" s="980"/>
      <c r="DR37" s="981"/>
      <c r="DS37" s="981"/>
      <c r="DT37" s="981"/>
      <c r="DU37" s="982"/>
      <c r="DV37" s="983"/>
      <c r="DW37" s="984"/>
      <c r="DX37" s="984"/>
      <c r="DY37" s="984"/>
      <c r="DZ37" s="985"/>
      <c r="EA37" s="180"/>
    </row>
    <row r="38" spans="1:131" s="181" customFormat="1" ht="26.25" customHeight="1" x14ac:dyDescent="0.15">
      <c r="A38" s="200">
        <v>11</v>
      </c>
      <c r="B38" s="997"/>
      <c r="C38" s="998"/>
      <c r="D38" s="998"/>
      <c r="E38" s="998"/>
      <c r="F38" s="998"/>
      <c r="G38" s="998"/>
      <c r="H38" s="998"/>
      <c r="I38" s="998"/>
      <c r="J38" s="998"/>
      <c r="K38" s="998"/>
      <c r="L38" s="998"/>
      <c r="M38" s="998"/>
      <c r="N38" s="998"/>
      <c r="O38" s="998"/>
      <c r="P38" s="999"/>
      <c r="Q38" s="1011"/>
      <c r="R38" s="1012"/>
      <c r="S38" s="1012"/>
      <c r="T38" s="1012"/>
      <c r="U38" s="1012"/>
      <c r="V38" s="1012"/>
      <c r="W38" s="1012"/>
      <c r="X38" s="1012"/>
      <c r="Y38" s="1012"/>
      <c r="Z38" s="1012"/>
      <c r="AA38" s="1012"/>
      <c r="AB38" s="1012"/>
      <c r="AC38" s="1012"/>
      <c r="AD38" s="1012"/>
      <c r="AE38" s="1013"/>
      <c r="AF38" s="1002"/>
      <c r="AG38" s="1003"/>
      <c r="AH38" s="1003"/>
      <c r="AI38" s="1003"/>
      <c r="AJ38" s="1004"/>
      <c r="AK38" s="954"/>
      <c r="AL38" s="904"/>
      <c r="AM38" s="904"/>
      <c r="AN38" s="904"/>
      <c r="AO38" s="904"/>
      <c r="AP38" s="904"/>
      <c r="AQ38" s="904"/>
      <c r="AR38" s="904"/>
      <c r="AS38" s="904"/>
      <c r="AT38" s="904"/>
      <c r="AU38" s="904"/>
      <c r="AV38" s="904"/>
      <c r="AW38" s="904"/>
      <c r="AX38" s="904"/>
      <c r="AY38" s="904"/>
      <c r="AZ38" s="904"/>
      <c r="BA38" s="904"/>
      <c r="BB38" s="904"/>
      <c r="BC38" s="904"/>
      <c r="BD38" s="904"/>
      <c r="BE38" s="1005"/>
      <c r="BF38" s="1005"/>
      <c r="BG38" s="1005"/>
      <c r="BH38" s="1005"/>
      <c r="BI38" s="1006"/>
      <c r="BJ38" s="186"/>
      <c r="BK38" s="186"/>
      <c r="BL38" s="186"/>
      <c r="BM38" s="186"/>
      <c r="BN38" s="186"/>
      <c r="BO38" s="199"/>
      <c r="BP38" s="199"/>
      <c r="BQ38" s="196">
        <v>32</v>
      </c>
      <c r="BR38" s="197"/>
      <c r="BS38" s="986"/>
      <c r="BT38" s="987"/>
      <c r="BU38" s="987"/>
      <c r="BV38" s="987"/>
      <c r="BW38" s="987"/>
      <c r="BX38" s="987"/>
      <c r="BY38" s="987"/>
      <c r="BZ38" s="987"/>
      <c r="CA38" s="987"/>
      <c r="CB38" s="987"/>
      <c r="CC38" s="987"/>
      <c r="CD38" s="987"/>
      <c r="CE38" s="987"/>
      <c r="CF38" s="987"/>
      <c r="CG38" s="988"/>
      <c r="CH38" s="980"/>
      <c r="CI38" s="981"/>
      <c r="CJ38" s="981"/>
      <c r="CK38" s="981"/>
      <c r="CL38" s="982"/>
      <c r="CM38" s="980"/>
      <c r="CN38" s="981"/>
      <c r="CO38" s="981"/>
      <c r="CP38" s="981"/>
      <c r="CQ38" s="982"/>
      <c r="CR38" s="980"/>
      <c r="CS38" s="981"/>
      <c r="CT38" s="981"/>
      <c r="CU38" s="981"/>
      <c r="CV38" s="982"/>
      <c r="CW38" s="980"/>
      <c r="CX38" s="981"/>
      <c r="CY38" s="981"/>
      <c r="CZ38" s="981"/>
      <c r="DA38" s="982"/>
      <c r="DB38" s="980"/>
      <c r="DC38" s="981"/>
      <c r="DD38" s="981"/>
      <c r="DE38" s="981"/>
      <c r="DF38" s="982"/>
      <c r="DG38" s="980"/>
      <c r="DH38" s="981"/>
      <c r="DI38" s="981"/>
      <c r="DJ38" s="981"/>
      <c r="DK38" s="982"/>
      <c r="DL38" s="980"/>
      <c r="DM38" s="981"/>
      <c r="DN38" s="981"/>
      <c r="DO38" s="981"/>
      <c r="DP38" s="982"/>
      <c r="DQ38" s="980"/>
      <c r="DR38" s="981"/>
      <c r="DS38" s="981"/>
      <c r="DT38" s="981"/>
      <c r="DU38" s="982"/>
      <c r="DV38" s="983"/>
      <c r="DW38" s="984"/>
      <c r="DX38" s="984"/>
      <c r="DY38" s="984"/>
      <c r="DZ38" s="985"/>
      <c r="EA38" s="180"/>
    </row>
    <row r="39" spans="1:131" s="181" customFormat="1" ht="26.25" customHeight="1" x14ac:dyDescent="0.15">
      <c r="A39" s="200">
        <v>12</v>
      </c>
      <c r="B39" s="997"/>
      <c r="C39" s="998"/>
      <c r="D39" s="998"/>
      <c r="E39" s="998"/>
      <c r="F39" s="998"/>
      <c r="G39" s="998"/>
      <c r="H39" s="998"/>
      <c r="I39" s="998"/>
      <c r="J39" s="998"/>
      <c r="K39" s="998"/>
      <c r="L39" s="998"/>
      <c r="M39" s="998"/>
      <c r="N39" s="998"/>
      <c r="O39" s="998"/>
      <c r="P39" s="999"/>
      <c r="Q39" s="1011"/>
      <c r="R39" s="1012"/>
      <c r="S39" s="1012"/>
      <c r="T39" s="1012"/>
      <c r="U39" s="1012"/>
      <c r="V39" s="1012"/>
      <c r="W39" s="1012"/>
      <c r="X39" s="1012"/>
      <c r="Y39" s="1012"/>
      <c r="Z39" s="1012"/>
      <c r="AA39" s="1012"/>
      <c r="AB39" s="1012"/>
      <c r="AC39" s="1012"/>
      <c r="AD39" s="1012"/>
      <c r="AE39" s="1013"/>
      <c r="AF39" s="1002"/>
      <c r="AG39" s="1003"/>
      <c r="AH39" s="1003"/>
      <c r="AI39" s="1003"/>
      <c r="AJ39" s="1004"/>
      <c r="AK39" s="954"/>
      <c r="AL39" s="904"/>
      <c r="AM39" s="904"/>
      <c r="AN39" s="904"/>
      <c r="AO39" s="904"/>
      <c r="AP39" s="904"/>
      <c r="AQ39" s="904"/>
      <c r="AR39" s="904"/>
      <c r="AS39" s="904"/>
      <c r="AT39" s="904"/>
      <c r="AU39" s="904"/>
      <c r="AV39" s="904"/>
      <c r="AW39" s="904"/>
      <c r="AX39" s="904"/>
      <c r="AY39" s="904"/>
      <c r="AZ39" s="904"/>
      <c r="BA39" s="904"/>
      <c r="BB39" s="904"/>
      <c r="BC39" s="904"/>
      <c r="BD39" s="904"/>
      <c r="BE39" s="1005"/>
      <c r="BF39" s="1005"/>
      <c r="BG39" s="1005"/>
      <c r="BH39" s="1005"/>
      <c r="BI39" s="1006"/>
      <c r="BJ39" s="186"/>
      <c r="BK39" s="186"/>
      <c r="BL39" s="186"/>
      <c r="BM39" s="186"/>
      <c r="BN39" s="186"/>
      <c r="BO39" s="199"/>
      <c r="BP39" s="199"/>
      <c r="BQ39" s="196">
        <v>33</v>
      </c>
      <c r="BR39" s="197"/>
      <c r="BS39" s="986"/>
      <c r="BT39" s="987"/>
      <c r="BU39" s="987"/>
      <c r="BV39" s="987"/>
      <c r="BW39" s="987"/>
      <c r="BX39" s="987"/>
      <c r="BY39" s="987"/>
      <c r="BZ39" s="987"/>
      <c r="CA39" s="987"/>
      <c r="CB39" s="987"/>
      <c r="CC39" s="987"/>
      <c r="CD39" s="987"/>
      <c r="CE39" s="987"/>
      <c r="CF39" s="987"/>
      <c r="CG39" s="988"/>
      <c r="CH39" s="980"/>
      <c r="CI39" s="981"/>
      <c r="CJ39" s="981"/>
      <c r="CK39" s="981"/>
      <c r="CL39" s="982"/>
      <c r="CM39" s="980"/>
      <c r="CN39" s="981"/>
      <c r="CO39" s="981"/>
      <c r="CP39" s="981"/>
      <c r="CQ39" s="982"/>
      <c r="CR39" s="980"/>
      <c r="CS39" s="981"/>
      <c r="CT39" s="981"/>
      <c r="CU39" s="981"/>
      <c r="CV39" s="982"/>
      <c r="CW39" s="980"/>
      <c r="CX39" s="981"/>
      <c r="CY39" s="981"/>
      <c r="CZ39" s="981"/>
      <c r="DA39" s="982"/>
      <c r="DB39" s="980"/>
      <c r="DC39" s="981"/>
      <c r="DD39" s="981"/>
      <c r="DE39" s="981"/>
      <c r="DF39" s="982"/>
      <c r="DG39" s="980"/>
      <c r="DH39" s="981"/>
      <c r="DI39" s="981"/>
      <c r="DJ39" s="981"/>
      <c r="DK39" s="982"/>
      <c r="DL39" s="980"/>
      <c r="DM39" s="981"/>
      <c r="DN39" s="981"/>
      <c r="DO39" s="981"/>
      <c r="DP39" s="982"/>
      <c r="DQ39" s="980"/>
      <c r="DR39" s="981"/>
      <c r="DS39" s="981"/>
      <c r="DT39" s="981"/>
      <c r="DU39" s="982"/>
      <c r="DV39" s="983"/>
      <c r="DW39" s="984"/>
      <c r="DX39" s="984"/>
      <c r="DY39" s="984"/>
      <c r="DZ39" s="985"/>
      <c r="EA39" s="180"/>
    </row>
    <row r="40" spans="1:131" s="181" customFormat="1" ht="26.25" customHeight="1" x14ac:dyDescent="0.15">
      <c r="A40" s="195">
        <v>13</v>
      </c>
      <c r="B40" s="997"/>
      <c r="C40" s="998"/>
      <c r="D40" s="998"/>
      <c r="E40" s="998"/>
      <c r="F40" s="998"/>
      <c r="G40" s="998"/>
      <c r="H40" s="998"/>
      <c r="I40" s="998"/>
      <c r="J40" s="998"/>
      <c r="K40" s="998"/>
      <c r="L40" s="998"/>
      <c r="M40" s="998"/>
      <c r="N40" s="998"/>
      <c r="O40" s="998"/>
      <c r="P40" s="999"/>
      <c r="Q40" s="1011"/>
      <c r="R40" s="1012"/>
      <c r="S40" s="1012"/>
      <c r="T40" s="1012"/>
      <c r="U40" s="1012"/>
      <c r="V40" s="1012"/>
      <c r="W40" s="1012"/>
      <c r="X40" s="1012"/>
      <c r="Y40" s="1012"/>
      <c r="Z40" s="1012"/>
      <c r="AA40" s="1012"/>
      <c r="AB40" s="1012"/>
      <c r="AC40" s="1012"/>
      <c r="AD40" s="1012"/>
      <c r="AE40" s="1013"/>
      <c r="AF40" s="1002"/>
      <c r="AG40" s="1003"/>
      <c r="AH40" s="1003"/>
      <c r="AI40" s="1003"/>
      <c r="AJ40" s="1004"/>
      <c r="AK40" s="954"/>
      <c r="AL40" s="904"/>
      <c r="AM40" s="904"/>
      <c r="AN40" s="904"/>
      <c r="AO40" s="904"/>
      <c r="AP40" s="904"/>
      <c r="AQ40" s="904"/>
      <c r="AR40" s="904"/>
      <c r="AS40" s="904"/>
      <c r="AT40" s="904"/>
      <c r="AU40" s="904"/>
      <c r="AV40" s="904"/>
      <c r="AW40" s="904"/>
      <c r="AX40" s="904"/>
      <c r="AY40" s="904"/>
      <c r="AZ40" s="904"/>
      <c r="BA40" s="904"/>
      <c r="BB40" s="904"/>
      <c r="BC40" s="904"/>
      <c r="BD40" s="904"/>
      <c r="BE40" s="1005"/>
      <c r="BF40" s="1005"/>
      <c r="BG40" s="1005"/>
      <c r="BH40" s="1005"/>
      <c r="BI40" s="1006"/>
      <c r="BJ40" s="186"/>
      <c r="BK40" s="186"/>
      <c r="BL40" s="186"/>
      <c r="BM40" s="186"/>
      <c r="BN40" s="186"/>
      <c r="BO40" s="199"/>
      <c r="BP40" s="199"/>
      <c r="BQ40" s="196">
        <v>34</v>
      </c>
      <c r="BR40" s="197"/>
      <c r="BS40" s="986"/>
      <c r="BT40" s="987"/>
      <c r="BU40" s="987"/>
      <c r="BV40" s="987"/>
      <c r="BW40" s="987"/>
      <c r="BX40" s="987"/>
      <c r="BY40" s="987"/>
      <c r="BZ40" s="987"/>
      <c r="CA40" s="987"/>
      <c r="CB40" s="987"/>
      <c r="CC40" s="987"/>
      <c r="CD40" s="987"/>
      <c r="CE40" s="987"/>
      <c r="CF40" s="987"/>
      <c r="CG40" s="988"/>
      <c r="CH40" s="980"/>
      <c r="CI40" s="981"/>
      <c r="CJ40" s="981"/>
      <c r="CK40" s="981"/>
      <c r="CL40" s="982"/>
      <c r="CM40" s="980"/>
      <c r="CN40" s="981"/>
      <c r="CO40" s="981"/>
      <c r="CP40" s="981"/>
      <c r="CQ40" s="982"/>
      <c r="CR40" s="980"/>
      <c r="CS40" s="981"/>
      <c r="CT40" s="981"/>
      <c r="CU40" s="981"/>
      <c r="CV40" s="982"/>
      <c r="CW40" s="980"/>
      <c r="CX40" s="981"/>
      <c r="CY40" s="981"/>
      <c r="CZ40" s="981"/>
      <c r="DA40" s="982"/>
      <c r="DB40" s="980"/>
      <c r="DC40" s="981"/>
      <c r="DD40" s="981"/>
      <c r="DE40" s="981"/>
      <c r="DF40" s="982"/>
      <c r="DG40" s="980"/>
      <c r="DH40" s="981"/>
      <c r="DI40" s="981"/>
      <c r="DJ40" s="981"/>
      <c r="DK40" s="982"/>
      <c r="DL40" s="980"/>
      <c r="DM40" s="981"/>
      <c r="DN40" s="981"/>
      <c r="DO40" s="981"/>
      <c r="DP40" s="982"/>
      <c r="DQ40" s="980"/>
      <c r="DR40" s="981"/>
      <c r="DS40" s="981"/>
      <c r="DT40" s="981"/>
      <c r="DU40" s="982"/>
      <c r="DV40" s="983"/>
      <c r="DW40" s="984"/>
      <c r="DX40" s="984"/>
      <c r="DY40" s="984"/>
      <c r="DZ40" s="985"/>
      <c r="EA40" s="180"/>
    </row>
    <row r="41" spans="1:131" s="181" customFormat="1" ht="26.25" customHeight="1" x14ac:dyDescent="0.15">
      <c r="A41" s="195">
        <v>14</v>
      </c>
      <c r="B41" s="997"/>
      <c r="C41" s="998"/>
      <c r="D41" s="998"/>
      <c r="E41" s="998"/>
      <c r="F41" s="998"/>
      <c r="G41" s="998"/>
      <c r="H41" s="998"/>
      <c r="I41" s="998"/>
      <c r="J41" s="998"/>
      <c r="K41" s="998"/>
      <c r="L41" s="998"/>
      <c r="M41" s="998"/>
      <c r="N41" s="998"/>
      <c r="O41" s="998"/>
      <c r="P41" s="999"/>
      <c r="Q41" s="1011"/>
      <c r="R41" s="1012"/>
      <c r="S41" s="1012"/>
      <c r="T41" s="1012"/>
      <c r="U41" s="1012"/>
      <c r="V41" s="1012"/>
      <c r="W41" s="1012"/>
      <c r="X41" s="1012"/>
      <c r="Y41" s="1012"/>
      <c r="Z41" s="1012"/>
      <c r="AA41" s="1012"/>
      <c r="AB41" s="1012"/>
      <c r="AC41" s="1012"/>
      <c r="AD41" s="1012"/>
      <c r="AE41" s="1013"/>
      <c r="AF41" s="1002"/>
      <c r="AG41" s="1003"/>
      <c r="AH41" s="1003"/>
      <c r="AI41" s="1003"/>
      <c r="AJ41" s="1004"/>
      <c r="AK41" s="954"/>
      <c r="AL41" s="904"/>
      <c r="AM41" s="904"/>
      <c r="AN41" s="904"/>
      <c r="AO41" s="904"/>
      <c r="AP41" s="904"/>
      <c r="AQ41" s="904"/>
      <c r="AR41" s="904"/>
      <c r="AS41" s="904"/>
      <c r="AT41" s="904"/>
      <c r="AU41" s="904"/>
      <c r="AV41" s="904"/>
      <c r="AW41" s="904"/>
      <c r="AX41" s="904"/>
      <c r="AY41" s="904"/>
      <c r="AZ41" s="904"/>
      <c r="BA41" s="904"/>
      <c r="BB41" s="904"/>
      <c r="BC41" s="904"/>
      <c r="BD41" s="904"/>
      <c r="BE41" s="1005"/>
      <c r="BF41" s="1005"/>
      <c r="BG41" s="1005"/>
      <c r="BH41" s="1005"/>
      <c r="BI41" s="1006"/>
      <c r="BJ41" s="186"/>
      <c r="BK41" s="186"/>
      <c r="BL41" s="186"/>
      <c r="BM41" s="186"/>
      <c r="BN41" s="186"/>
      <c r="BO41" s="199"/>
      <c r="BP41" s="199"/>
      <c r="BQ41" s="196">
        <v>35</v>
      </c>
      <c r="BR41" s="197"/>
      <c r="BS41" s="986"/>
      <c r="BT41" s="987"/>
      <c r="BU41" s="987"/>
      <c r="BV41" s="987"/>
      <c r="BW41" s="987"/>
      <c r="BX41" s="987"/>
      <c r="BY41" s="987"/>
      <c r="BZ41" s="987"/>
      <c r="CA41" s="987"/>
      <c r="CB41" s="987"/>
      <c r="CC41" s="987"/>
      <c r="CD41" s="987"/>
      <c r="CE41" s="987"/>
      <c r="CF41" s="987"/>
      <c r="CG41" s="988"/>
      <c r="CH41" s="980"/>
      <c r="CI41" s="981"/>
      <c r="CJ41" s="981"/>
      <c r="CK41" s="981"/>
      <c r="CL41" s="982"/>
      <c r="CM41" s="980"/>
      <c r="CN41" s="981"/>
      <c r="CO41" s="981"/>
      <c r="CP41" s="981"/>
      <c r="CQ41" s="982"/>
      <c r="CR41" s="980"/>
      <c r="CS41" s="981"/>
      <c r="CT41" s="981"/>
      <c r="CU41" s="981"/>
      <c r="CV41" s="982"/>
      <c r="CW41" s="980"/>
      <c r="CX41" s="981"/>
      <c r="CY41" s="981"/>
      <c r="CZ41" s="981"/>
      <c r="DA41" s="982"/>
      <c r="DB41" s="980"/>
      <c r="DC41" s="981"/>
      <c r="DD41" s="981"/>
      <c r="DE41" s="981"/>
      <c r="DF41" s="982"/>
      <c r="DG41" s="980"/>
      <c r="DH41" s="981"/>
      <c r="DI41" s="981"/>
      <c r="DJ41" s="981"/>
      <c r="DK41" s="982"/>
      <c r="DL41" s="980"/>
      <c r="DM41" s="981"/>
      <c r="DN41" s="981"/>
      <c r="DO41" s="981"/>
      <c r="DP41" s="982"/>
      <c r="DQ41" s="980"/>
      <c r="DR41" s="981"/>
      <c r="DS41" s="981"/>
      <c r="DT41" s="981"/>
      <c r="DU41" s="982"/>
      <c r="DV41" s="983"/>
      <c r="DW41" s="984"/>
      <c r="DX41" s="984"/>
      <c r="DY41" s="984"/>
      <c r="DZ41" s="985"/>
      <c r="EA41" s="180"/>
    </row>
    <row r="42" spans="1:131" s="181" customFormat="1" ht="26.25" customHeight="1" x14ac:dyDescent="0.15">
      <c r="A42" s="195">
        <v>15</v>
      </c>
      <c r="B42" s="997"/>
      <c r="C42" s="998"/>
      <c r="D42" s="998"/>
      <c r="E42" s="998"/>
      <c r="F42" s="998"/>
      <c r="G42" s="998"/>
      <c r="H42" s="998"/>
      <c r="I42" s="998"/>
      <c r="J42" s="998"/>
      <c r="K42" s="998"/>
      <c r="L42" s="998"/>
      <c r="M42" s="998"/>
      <c r="N42" s="998"/>
      <c r="O42" s="998"/>
      <c r="P42" s="999"/>
      <c r="Q42" s="1011"/>
      <c r="R42" s="1012"/>
      <c r="S42" s="1012"/>
      <c r="T42" s="1012"/>
      <c r="U42" s="1012"/>
      <c r="V42" s="1012"/>
      <c r="W42" s="1012"/>
      <c r="X42" s="1012"/>
      <c r="Y42" s="1012"/>
      <c r="Z42" s="1012"/>
      <c r="AA42" s="1012"/>
      <c r="AB42" s="1012"/>
      <c r="AC42" s="1012"/>
      <c r="AD42" s="1012"/>
      <c r="AE42" s="1013"/>
      <c r="AF42" s="1002"/>
      <c r="AG42" s="1003"/>
      <c r="AH42" s="1003"/>
      <c r="AI42" s="1003"/>
      <c r="AJ42" s="1004"/>
      <c r="AK42" s="954"/>
      <c r="AL42" s="904"/>
      <c r="AM42" s="904"/>
      <c r="AN42" s="904"/>
      <c r="AO42" s="904"/>
      <c r="AP42" s="904"/>
      <c r="AQ42" s="904"/>
      <c r="AR42" s="904"/>
      <c r="AS42" s="904"/>
      <c r="AT42" s="904"/>
      <c r="AU42" s="904"/>
      <c r="AV42" s="904"/>
      <c r="AW42" s="904"/>
      <c r="AX42" s="904"/>
      <c r="AY42" s="904"/>
      <c r="AZ42" s="904"/>
      <c r="BA42" s="904"/>
      <c r="BB42" s="904"/>
      <c r="BC42" s="904"/>
      <c r="BD42" s="904"/>
      <c r="BE42" s="1005"/>
      <c r="BF42" s="1005"/>
      <c r="BG42" s="1005"/>
      <c r="BH42" s="1005"/>
      <c r="BI42" s="1006"/>
      <c r="BJ42" s="186"/>
      <c r="BK42" s="186"/>
      <c r="BL42" s="186"/>
      <c r="BM42" s="186"/>
      <c r="BN42" s="186"/>
      <c r="BO42" s="199"/>
      <c r="BP42" s="199"/>
      <c r="BQ42" s="196">
        <v>36</v>
      </c>
      <c r="BR42" s="197"/>
      <c r="BS42" s="986"/>
      <c r="BT42" s="987"/>
      <c r="BU42" s="987"/>
      <c r="BV42" s="987"/>
      <c r="BW42" s="987"/>
      <c r="BX42" s="987"/>
      <c r="BY42" s="987"/>
      <c r="BZ42" s="987"/>
      <c r="CA42" s="987"/>
      <c r="CB42" s="987"/>
      <c r="CC42" s="987"/>
      <c r="CD42" s="987"/>
      <c r="CE42" s="987"/>
      <c r="CF42" s="987"/>
      <c r="CG42" s="988"/>
      <c r="CH42" s="980"/>
      <c r="CI42" s="981"/>
      <c r="CJ42" s="981"/>
      <c r="CK42" s="981"/>
      <c r="CL42" s="982"/>
      <c r="CM42" s="980"/>
      <c r="CN42" s="981"/>
      <c r="CO42" s="981"/>
      <c r="CP42" s="981"/>
      <c r="CQ42" s="982"/>
      <c r="CR42" s="980"/>
      <c r="CS42" s="981"/>
      <c r="CT42" s="981"/>
      <c r="CU42" s="981"/>
      <c r="CV42" s="982"/>
      <c r="CW42" s="980"/>
      <c r="CX42" s="981"/>
      <c r="CY42" s="981"/>
      <c r="CZ42" s="981"/>
      <c r="DA42" s="982"/>
      <c r="DB42" s="980"/>
      <c r="DC42" s="981"/>
      <c r="DD42" s="981"/>
      <c r="DE42" s="981"/>
      <c r="DF42" s="982"/>
      <c r="DG42" s="980"/>
      <c r="DH42" s="981"/>
      <c r="DI42" s="981"/>
      <c r="DJ42" s="981"/>
      <c r="DK42" s="982"/>
      <c r="DL42" s="980"/>
      <c r="DM42" s="981"/>
      <c r="DN42" s="981"/>
      <c r="DO42" s="981"/>
      <c r="DP42" s="982"/>
      <c r="DQ42" s="980"/>
      <c r="DR42" s="981"/>
      <c r="DS42" s="981"/>
      <c r="DT42" s="981"/>
      <c r="DU42" s="982"/>
      <c r="DV42" s="983"/>
      <c r="DW42" s="984"/>
      <c r="DX42" s="984"/>
      <c r="DY42" s="984"/>
      <c r="DZ42" s="985"/>
      <c r="EA42" s="180"/>
    </row>
    <row r="43" spans="1:131" s="181" customFormat="1" ht="26.25" customHeight="1" x14ac:dyDescent="0.15">
      <c r="A43" s="195">
        <v>16</v>
      </c>
      <c r="B43" s="997"/>
      <c r="C43" s="998"/>
      <c r="D43" s="998"/>
      <c r="E43" s="998"/>
      <c r="F43" s="998"/>
      <c r="G43" s="998"/>
      <c r="H43" s="998"/>
      <c r="I43" s="998"/>
      <c r="J43" s="998"/>
      <c r="K43" s="998"/>
      <c r="L43" s="998"/>
      <c r="M43" s="998"/>
      <c r="N43" s="998"/>
      <c r="O43" s="998"/>
      <c r="P43" s="999"/>
      <c r="Q43" s="1011"/>
      <c r="R43" s="1012"/>
      <c r="S43" s="1012"/>
      <c r="T43" s="1012"/>
      <c r="U43" s="1012"/>
      <c r="V43" s="1012"/>
      <c r="W43" s="1012"/>
      <c r="X43" s="1012"/>
      <c r="Y43" s="1012"/>
      <c r="Z43" s="1012"/>
      <c r="AA43" s="1012"/>
      <c r="AB43" s="1012"/>
      <c r="AC43" s="1012"/>
      <c r="AD43" s="1012"/>
      <c r="AE43" s="1013"/>
      <c r="AF43" s="1002"/>
      <c r="AG43" s="1003"/>
      <c r="AH43" s="1003"/>
      <c r="AI43" s="1003"/>
      <c r="AJ43" s="1004"/>
      <c r="AK43" s="954"/>
      <c r="AL43" s="904"/>
      <c r="AM43" s="904"/>
      <c r="AN43" s="904"/>
      <c r="AO43" s="904"/>
      <c r="AP43" s="904"/>
      <c r="AQ43" s="904"/>
      <c r="AR43" s="904"/>
      <c r="AS43" s="904"/>
      <c r="AT43" s="904"/>
      <c r="AU43" s="904"/>
      <c r="AV43" s="904"/>
      <c r="AW43" s="904"/>
      <c r="AX43" s="904"/>
      <c r="AY43" s="904"/>
      <c r="AZ43" s="904"/>
      <c r="BA43" s="904"/>
      <c r="BB43" s="904"/>
      <c r="BC43" s="904"/>
      <c r="BD43" s="904"/>
      <c r="BE43" s="1005"/>
      <c r="BF43" s="1005"/>
      <c r="BG43" s="1005"/>
      <c r="BH43" s="1005"/>
      <c r="BI43" s="1006"/>
      <c r="BJ43" s="186"/>
      <c r="BK43" s="186"/>
      <c r="BL43" s="186"/>
      <c r="BM43" s="186"/>
      <c r="BN43" s="186"/>
      <c r="BO43" s="199"/>
      <c r="BP43" s="199"/>
      <c r="BQ43" s="196">
        <v>37</v>
      </c>
      <c r="BR43" s="197"/>
      <c r="BS43" s="986"/>
      <c r="BT43" s="987"/>
      <c r="BU43" s="987"/>
      <c r="BV43" s="987"/>
      <c r="BW43" s="987"/>
      <c r="BX43" s="987"/>
      <c r="BY43" s="987"/>
      <c r="BZ43" s="987"/>
      <c r="CA43" s="987"/>
      <c r="CB43" s="987"/>
      <c r="CC43" s="987"/>
      <c r="CD43" s="987"/>
      <c r="CE43" s="987"/>
      <c r="CF43" s="987"/>
      <c r="CG43" s="988"/>
      <c r="CH43" s="980"/>
      <c r="CI43" s="981"/>
      <c r="CJ43" s="981"/>
      <c r="CK43" s="981"/>
      <c r="CL43" s="982"/>
      <c r="CM43" s="980"/>
      <c r="CN43" s="981"/>
      <c r="CO43" s="981"/>
      <c r="CP43" s="981"/>
      <c r="CQ43" s="982"/>
      <c r="CR43" s="980"/>
      <c r="CS43" s="981"/>
      <c r="CT43" s="981"/>
      <c r="CU43" s="981"/>
      <c r="CV43" s="982"/>
      <c r="CW43" s="980"/>
      <c r="CX43" s="981"/>
      <c r="CY43" s="981"/>
      <c r="CZ43" s="981"/>
      <c r="DA43" s="982"/>
      <c r="DB43" s="980"/>
      <c r="DC43" s="981"/>
      <c r="DD43" s="981"/>
      <c r="DE43" s="981"/>
      <c r="DF43" s="982"/>
      <c r="DG43" s="980"/>
      <c r="DH43" s="981"/>
      <c r="DI43" s="981"/>
      <c r="DJ43" s="981"/>
      <c r="DK43" s="982"/>
      <c r="DL43" s="980"/>
      <c r="DM43" s="981"/>
      <c r="DN43" s="981"/>
      <c r="DO43" s="981"/>
      <c r="DP43" s="982"/>
      <c r="DQ43" s="980"/>
      <c r="DR43" s="981"/>
      <c r="DS43" s="981"/>
      <c r="DT43" s="981"/>
      <c r="DU43" s="982"/>
      <c r="DV43" s="983"/>
      <c r="DW43" s="984"/>
      <c r="DX43" s="984"/>
      <c r="DY43" s="984"/>
      <c r="DZ43" s="985"/>
      <c r="EA43" s="180"/>
    </row>
    <row r="44" spans="1:131" s="181" customFormat="1" ht="26.25" customHeight="1" x14ac:dyDescent="0.15">
      <c r="A44" s="195">
        <v>17</v>
      </c>
      <c r="B44" s="997"/>
      <c r="C44" s="998"/>
      <c r="D44" s="998"/>
      <c r="E44" s="998"/>
      <c r="F44" s="998"/>
      <c r="G44" s="998"/>
      <c r="H44" s="998"/>
      <c r="I44" s="998"/>
      <c r="J44" s="998"/>
      <c r="K44" s="998"/>
      <c r="L44" s="998"/>
      <c r="M44" s="998"/>
      <c r="N44" s="998"/>
      <c r="O44" s="998"/>
      <c r="P44" s="999"/>
      <c r="Q44" s="1011"/>
      <c r="R44" s="1012"/>
      <c r="S44" s="1012"/>
      <c r="T44" s="1012"/>
      <c r="U44" s="1012"/>
      <c r="V44" s="1012"/>
      <c r="W44" s="1012"/>
      <c r="X44" s="1012"/>
      <c r="Y44" s="1012"/>
      <c r="Z44" s="1012"/>
      <c r="AA44" s="1012"/>
      <c r="AB44" s="1012"/>
      <c r="AC44" s="1012"/>
      <c r="AD44" s="1012"/>
      <c r="AE44" s="1013"/>
      <c r="AF44" s="1002"/>
      <c r="AG44" s="1003"/>
      <c r="AH44" s="1003"/>
      <c r="AI44" s="1003"/>
      <c r="AJ44" s="1004"/>
      <c r="AK44" s="954"/>
      <c r="AL44" s="904"/>
      <c r="AM44" s="904"/>
      <c r="AN44" s="904"/>
      <c r="AO44" s="904"/>
      <c r="AP44" s="904"/>
      <c r="AQ44" s="904"/>
      <c r="AR44" s="904"/>
      <c r="AS44" s="904"/>
      <c r="AT44" s="904"/>
      <c r="AU44" s="904"/>
      <c r="AV44" s="904"/>
      <c r="AW44" s="904"/>
      <c r="AX44" s="904"/>
      <c r="AY44" s="904"/>
      <c r="AZ44" s="904"/>
      <c r="BA44" s="904"/>
      <c r="BB44" s="904"/>
      <c r="BC44" s="904"/>
      <c r="BD44" s="904"/>
      <c r="BE44" s="1005"/>
      <c r="BF44" s="1005"/>
      <c r="BG44" s="1005"/>
      <c r="BH44" s="1005"/>
      <c r="BI44" s="1006"/>
      <c r="BJ44" s="186"/>
      <c r="BK44" s="186"/>
      <c r="BL44" s="186"/>
      <c r="BM44" s="186"/>
      <c r="BN44" s="186"/>
      <c r="BO44" s="199"/>
      <c r="BP44" s="199"/>
      <c r="BQ44" s="196">
        <v>38</v>
      </c>
      <c r="BR44" s="197"/>
      <c r="BS44" s="986"/>
      <c r="BT44" s="987"/>
      <c r="BU44" s="987"/>
      <c r="BV44" s="987"/>
      <c r="BW44" s="987"/>
      <c r="BX44" s="987"/>
      <c r="BY44" s="987"/>
      <c r="BZ44" s="987"/>
      <c r="CA44" s="987"/>
      <c r="CB44" s="987"/>
      <c r="CC44" s="987"/>
      <c r="CD44" s="987"/>
      <c r="CE44" s="987"/>
      <c r="CF44" s="987"/>
      <c r="CG44" s="988"/>
      <c r="CH44" s="980"/>
      <c r="CI44" s="981"/>
      <c r="CJ44" s="981"/>
      <c r="CK44" s="981"/>
      <c r="CL44" s="982"/>
      <c r="CM44" s="980"/>
      <c r="CN44" s="981"/>
      <c r="CO44" s="981"/>
      <c r="CP44" s="981"/>
      <c r="CQ44" s="982"/>
      <c r="CR44" s="980"/>
      <c r="CS44" s="981"/>
      <c r="CT44" s="981"/>
      <c r="CU44" s="981"/>
      <c r="CV44" s="982"/>
      <c r="CW44" s="980"/>
      <c r="CX44" s="981"/>
      <c r="CY44" s="981"/>
      <c r="CZ44" s="981"/>
      <c r="DA44" s="982"/>
      <c r="DB44" s="980"/>
      <c r="DC44" s="981"/>
      <c r="DD44" s="981"/>
      <c r="DE44" s="981"/>
      <c r="DF44" s="982"/>
      <c r="DG44" s="980"/>
      <c r="DH44" s="981"/>
      <c r="DI44" s="981"/>
      <c r="DJ44" s="981"/>
      <c r="DK44" s="982"/>
      <c r="DL44" s="980"/>
      <c r="DM44" s="981"/>
      <c r="DN44" s="981"/>
      <c r="DO44" s="981"/>
      <c r="DP44" s="982"/>
      <c r="DQ44" s="980"/>
      <c r="DR44" s="981"/>
      <c r="DS44" s="981"/>
      <c r="DT44" s="981"/>
      <c r="DU44" s="982"/>
      <c r="DV44" s="983"/>
      <c r="DW44" s="984"/>
      <c r="DX44" s="984"/>
      <c r="DY44" s="984"/>
      <c r="DZ44" s="985"/>
      <c r="EA44" s="180"/>
    </row>
    <row r="45" spans="1:131" s="181" customFormat="1" ht="26.25" customHeight="1" x14ac:dyDescent="0.15">
      <c r="A45" s="195">
        <v>18</v>
      </c>
      <c r="B45" s="997"/>
      <c r="C45" s="998"/>
      <c r="D45" s="998"/>
      <c r="E45" s="998"/>
      <c r="F45" s="998"/>
      <c r="G45" s="998"/>
      <c r="H45" s="998"/>
      <c r="I45" s="998"/>
      <c r="J45" s="998"/>
      <c r="K45" s="998"/>
      <c r="L45" s="998"/>
      <c r="M45" s="998"/>
      <c r="N45" s="998"/>
      <c r="O45" s="998"/>
      <c r="P45" s="999"/>
      <c r="Q45" s="1011"/>
      <c r="R45" s="1012"/>
      <c r="S45" s="1012"/>
      <c r="T45" s="1012"/>
      <c r="U45" s="1012"/>
      <c r="V45" s="1012"/>
      <c r="W45" s="1012"/>
      <c r="X45" s="1012"/>
      <c r="Y45" s="1012"/>
      <c r="Z45" s="1012"/>
      <c r="AA45" s="1012"/>
      <c r="AB45" s="1012"/>
      <c r="AC45" s="1012"/>
      <c r="AD45" s="1012"/>
      <c r="AE45" s="1013"/>
      <c r="AF45" s="1002"/>
      <c r="AG45" s="1003"/>
      <c r="AH45" s="1003"/>
      <c r="AI45" s="1003"/>
      <c r="AJ45" s="1004"/>
      <c r="AK45" s="954"/>
      <c r="AL45" s="904"/>
      <c r="AM45" s="904"/>
      <c r="AN45" s="904"/>
      <c r="AO45" s="904"/>
      <c r="AP45" s="904"/>
      <c r="AQ45" s="904"/>
      <c r="AR45" s="904"/>
      <c r="AS45" s="904"/>
      <c r="AT45" s="904"/>
      <c r="AU45" s="904"/>
      <c r="AV45" s="904"/>
      <c r="AW45" s="904"/>
      <c r="AX45" s="904"/>
      <c r="AY45" s="904"/>
      <c r="AZ45" s="904"/>
      <c r="BA45" s="904"/>
      <c r="BB45" s="904"/>
      <c r="BC45" s="904"/>
      <c r="BD45" s="904"/>
      <c r="BE45" s="1005"/>
      <c r="BF45" s="1005"/>
      <c r="BG45" s="1005"/>
      <c r="BH45" s="1005"/>
      <c r="BI45" s="1006"/>
      <c r="BJ45" s="186"/>
      <c r="BK45" s="186"/>
      <c r="BL45" s="186"/>
      <c r="BM45" s="186"/>
      <c r="BN45" s="186"/>
      <c r="BO45" s="199"/>
      <c r="BP45" s="199"/>
      <c r="BQ45" s="196">
        <v>39</v>
      </c>
      <c r="BR45" s="197"/>
      <c r="BS45" s="986"/>
      <c r="BT45" s="987"/>
      <c r="BU45" s="987"/>
      <c r="BV45" s="987"/>
      <c r="BW45" s="987"/>
      <c r="BX45" s="987"/>
      <c r="BY45" s="987"/>
      <c r="BZ45" s="987"/>
      <c r="CA45" s="987"/>
      <c r="CB45" s="987"/>
      <c r="CC45" s="987"/>
      <c r="CD45" s="987"/>
      <c r="CE45" s="987"/>
      <c r="CF45" s="987"/>
      <c r="CG45" s="988"/>
      <c r="CH45" s="980"/>
      <c r="CI45" s="981"/>
      <c r="CJ45" s="981"/>
      <c r="CK45" s="981"/>
      <c r="CL45" s="982"/>
      <c r="CM45" s="980"/>
      <c r="CN45" s="981"/>
      <c r="CO45" s="981"/>
      <c r="CP45" s="981"/>
      <c r="CQ45" s="982"/>
      <c r="CR45" s="980"/>
      <c r="CS45" s="981"/>
      <c r="CT45" s="981"/>
      <c r="CU45" s="981"/>
      <c r="CV45" s="982"/>
      <c r="CW45" s="980"/>
      <c r="CX45" s="981"/>
      <c r="CY45" s="981"/>
      <c r="CZ45" s="981"/>
      <c r="DA45" s="982"/>
      <c r="DB45" s="980"/>
      <c r="DC45" s="981"/>
      <c r="DD45" s="981"/>
      <c r="DE45" s="981"/>
      <c r="DF45" s="982"/>
      <c r="DG45" s="980"/>
      <c r="DH45" s="981"/>
      <c r="DI45" s="981"/>
      <c r="DJ45" s="981"/>
      <c r="DK45" s="982"/>
      <c r="DL45" s="980"/>
      <c r="DM45" s="981"/>
      <c r="DN45" s="981"/>
      <c r="DO45" s="981"/>
      <c r="DP45" s="982"/>
      <c r="DQ45" s="980"/>
      <c r="DR45" s="981"/>
      <c r="DS45" s="981"/>
      <c r="DT45" s="981"/>
      <c r="DU45" s="982"/>
      <c r="DV45" s="983"/>
      <c r="DW45" s="984"/>
      <c r="DX45" s="984"/>
      <c r="DY45" s="984"/>
      <c r="DZ45" s="985"/>
      <c r="EA45" s="180"/>
    </row>
    <row r="46" spans="1:131" s="181" customFormat="1" ht="26.25" customHeight="1" x14ac:dyDescent="0.15">
      <c r="A46" s="195">
        <v>19</v>
      </c>
      <c r="B46" s="997"/>
      <c r="C46" s="998"/>
      <c r="D46" s="998"/>
      <c r="E46" s="998"/>
      <c r="F46" s="998"/>
      <c r="G46" s="998"/>
      <c r="H46" s="998"/>
      <c r="I46" s="998"/>
      <c r="J46" s="998"/>
      <c r="K46" s="998"/>
      <c r="L46" s="998"/>
      <c r="M46" s="998"/>
      <c r="N46" s="998"/>
      <c r="O46" s="998"/>
      <c r="P46" s="999"/>
      <c r="Q46" s="1011"/>
      <c r="R46" s="1012"/>
      <c r="S46" s="1012"/>
      <c r="T46" s="1012"/>
      <c r="U46" s="1012"/>
      <c r="V46" s="1012"/>
      <c r="W46" s="1012"/>
      <c r="X46" s="1012"/>
      <c r="Y46" s="1012"/>
      <c r="Z46" s="1012"/>
      <c r="AA46" s="1012"/>
      <c r="AB46" s="1012"/>
      <c r="AC46" s="1012"/>
      <c r="AD46" s="1012"/>
      <c r="AE46" s="1013"/>
      <c r="AF46" s="1002"/>
      <c r="AG46" s="1003"/>
      <c r="AH46" s="1003"/>
      <c r="AI46" s="1003"/>
      <c r="AJ46" s="1004"/>
      <c r="AK46" s="954"/>
      <c r="AL46" s="904"/>
      <c r="AM46" s="904"/>
      <c r="AN46" s="904"/>
      <c r="AO46" s="904"/>
      <c r="AP46" s="904"/>
      <c r="AQ46" s="904"/>
      <c r="AR46" s="904"/>
      <c r="AS46" s="904"/>
      <c r="AT46" s="904"/>
      <c r="AU46" s="904"/>
      <c r="AV46" s="904"/>
      <c r="AW46" s="904"/>
      <c r="AX46" s="904"/>
      <c r="AY46" s="904"/>
      <c r="AZ46" s="904"/>
      <c r="BA46" s="904"/>
      <c r="BB46" s="904"/>
      <c r="BC46" s="904"/>
      <c r="BD46" s="904"/>
      <c r="BE46" s="1005"/>
      <c r="BF46" s="1005"/>
      <c r="BG46" s="1005"/>
      <c r="BH46" s="1005"/>
      <c r="BI46" s="1006"/>
      <c r="BJ46" s="186"/>
      <c r="BK46" s="186"/>
      <c r="BL46" s="186"/>
      <c r="BM46" s="186"/>
      <c r="BN46" s="186"/>
      <c r="BO46" s="199"/>
      <c r="BP46" s="199"/>
      <c r="BQ46" s="196">
        <v>40</v>
      </c>
      <c r="BR46" s="197"/>
      <c r="BS46" s="986"/>
      <c r="BT46" s="987"/>
      <c r="BU46" s="987"/>
      <c r="BV46" s="987"/>
      <c r="BW46" s="987"/>
      <c r="BX46" s="987"/>
      <c r="BY46" s="987"/>
      <c r="BZ46" s="987"/>
      <c r="CA46" s="987"/>
      <c r="CB46" s="987"/>
      <c r="CC46" s="987"/>
      <c r="CD46" s="987"/>
      <c r="CE46" s="987"/>
      <c r="CF46" s="987"/>
      <c r="CG46" s="988"/>
      <c r="CH46" s="980"/>
      <c r="CI46" s="981"/>
      <c r="CJ46" s="981"/>
      <c r="CK46" s="981"/>
      <c r="CL46" s="982"/>
      <c r="CM46" s="980"/>
      <c r="CN46" s="981"/>
      <c r="CO46" s="981"/>
      <c r="CP46" s="981"/>
      <c r="CQ46" s="982"/>
      <c r="CR46" s="980"/>
      <c r="CS46" s="981"/>
      <c r="CT46" s="981"/>
      <c r="CU46" s="981"/>
      <c r="CV46" s="982"/>
      <c r="CW46" s="980"/>
      <c r="CX46" s="981"/>
      <c r="CY46" s="981"/>
      <c r="CZ46" s="981"/>
      <c r="DA46" s="982"/>
      <c r="DB46" s="980"/>
      <c r="DC46" s="981"/>
      <c r="DD46" s="981"/>
      <c r="DE46" s="981"/>
      <c r="DF46" s="982"/>
      <c r="DG46" s="980"/>
      <c r="DH46" s="981"/>
      <c r="DI46" s="981"/>
      <c r="DJ46" s="981"/>
      <c r="DK46" s="982"/>
      <c r="DL46" s="980"/>
      <c r="DM46" s="981"/>
      <c r="DN46" s="981"/>
      <c r="DO46" s="981"/>
      <c r="DP46" s="982"/>
      <c r="DQ46" s="980"/>
      <c r="DR46" s="981"/>
      <c r="DS46" s="981"/>
      <c r="DT46" s="981"/>
      <c r="DU46" s="982"/>
      <c r="DV46" s="983"/>
      <c r="DW46" s="984"/>
      <c r="DX46" s="984"/>
      <c r="DY46" s="984"/>
      <c r="DZ46" s="985"/>
      <c r="EA46" s="180"/>
    </row>
    <row r="47" spans="1:131" s="181" customFormat="1" ht="26.25" customHeight="1" x14ac:dyDescent="0.15">
      <c r="A47" s="195">
        <v>20</v>
      </c>
      <c r="B47" s="997"/>
      <c r="C47" s="998"/>
      <c r="D47" s="998"/>
      <c r="E47" s="998"/>
      <c r="F47" s="998"/>
      <c r="G47" s="998"/>
      <c r="H47" s="998"/>
      <c r="I47" s="998"/>
      <c r="J47" s="998"/>
      <c r="K47" s="998"/>
      <c r="L47" s="998"/>
      <c r="M47" s="998"/>
      <c r="N47" s="998"/>
      <c r="O47" s="998"/>
      <c r="P47" s="999"/>
      <c r="Q47" s="1011"/>
      <c r="R47" s="1012"/>
      <c r="S47" s="1012"/>
      <c r="T47" s="1012"/>
      <c r="U47" s="1012"/>
      <c r="V47" s="1012"/>
      <c r="W47" s="1012"/>
      <c r="X47" s="1012"/>
      <c r="Y47" s="1012"/>
      <c r="Z47" s="1012"/>
      <c r="AA47" s="1012"/>
      <c r="AB47" s="1012"/>
      <c r="AC47" s="1012"/>
      <c r="AD47" s="1012"/>
      <c r="AE47" s="1013"/>
      <c r="AF47" s="1002"/>
      <c r="AG47" s="1003"/>
      <c r="AH47" s="1003"/>
      <c r="AI47" s="1003"/>
      <c r="AJ47" s="1004"/>
      <c r="AK47" s="954"/>
      <c r="AL47" s="904"/>
      <c r="AM47" s="904"/>
      <c r="AN47" s="904"/>
      <c r="AO47" s="904"/>
      <c r="AP47" s="904"/>
      <c r="AQ47" s="904"/>
      <c r="AR47" s="904"/>
      <c r="AS47" s="904"/>
      <c r="AT47" s="904"/>
      <c r="AU47" s="904"/>
      <c r="AV47" s="904"/>
      <c r="AW47" s="904"/>
      <c r="AX47" s="904"/>
      <c r="AY47" s="904"/>
      <c r="AZ47" s="904"/>
      <c r="BA47" s="904"/>
      <c r="BB47" s="904"/>
      <c r="BC47" s="904"/>
      <c r="BD47" s="904"/>
      <c r="BE47" s="1005"/>
      <c r="BF47" s="1005"/>
      <c r="BG47" s="1005"/>
      <c r="BH47" s="1005"/>
      <c r="BI47" s="1006"/>
      <c r="BJ47" s="186"/>
      <c r="BK47" s="186"/>
      <c r="BL47" s="186"/>
      <c r="BM47" s="186"/>
      <c r="BN47" s="186"/>
      <c r="BO47" s="199"/>
      <c r="BP47" s="199"/>
      <c r="BQ47" s="196">
        <v>41</v>
      </c>
      <c r="BR47" s="197"/>
      <c r="BS47" s="986"/>
      <c r="BT47" s="987"/>
      <c r="BU47" s="987"/>
      <c r="BV47" s="987"/>
      <c r="BW47" s="987"/>
      <c r="BX47" s="987"/>
      <c r="BY47" s="987"/>
      <c r="BZ47" s="987"/>
      <c r="CA47" s="987"/>
      <c r="CB47" s="987"/>
      <c r="CC47" s="987"/>
      <c r="CD47" s="987"/>
      <c r="CE47" s="987"/>
      <c r="CF47" s="987"/>
      <c r="CG47" s="988"/>
      <c r="CH47" s="980"/>
      <c r="CI47" s="981"/>
      <c r="CJ47" s="981"/>
      <c r="CK47" s="981"/>
      <c r="CL47" s="982"/>
      <c r="CM47" s="980"/>
      <c r="CN47" s="981"/>
      <c r="CO47" s="981"/>
      <c r="CP47" s="981"/>
      <c r="CQ47" s="982"/>
      <c r="CR47" s="980"/>
      <c r="CS47" s="981"/>
      <c r="CT47" s="981"/>
      <c r="CU47" s="981"/>
      <c r="CV47" s="982"/>
      <c r="CW47" s="980"/>
      <c r="CX47" s="981"/>
      <c r="CY47" s="981"/>
      <c r="CZ47" s="981"/>
      <c r="DA47" s="982"/>
      <c r="DB47" s="980"/>
      <c r="DC47" s="981"/>
      <c r="DD47" s="981"/>
      <c r="DE47" s="981"/>
      <c r="DF47" s="982"/>
      <c r="DG47" s="980"/>
      <c r="DH47" s="981"/>
      <c r="DI47" s="981"/>
      <c r="DJ47" s="981"/>
      <c r="DK47" s="982"/>
      <c r="DL47" s="980"/>
      <c r="DM47" s="981"/>
      <c r="DN47" s="981"/>
      <c r="DO47" s="981"/>
      <c r="DP47" s="982"/>
      <c r="DQ47" s="980"/>
      <c r="DR47" s="981"/>
      <c r="DS47" s="981"/>
      <c r="DT47" s="981"/>
      <c r="DU47" s="982"/>
      <c r="DV47" s="983"/>
      <c r="DW47" s="984"/>
      <c r="DX47" s="984"/>
      <c r="DY47" s="984"/>
      <c r="DZ47" s="985"/>
      <c r="EA47" s="180"/>
    </row>
    <row r="48" spans="1:131" s="181" customFormat="1" ht="26.25" customHeight="1" x14ac:dyDescent="0.15">
      <c r="A48" s="195">
        <v>21</v>
      </c>
      <c r="B48" s="997"/>
      <c r="C48" s="998"/>
      <c r="D48" s="998"/>
      <c r="E48" s="998"/>
      <c r="F48" s="998"/>
      <c r="G48" s="998"/>
      <c r="H48" s="998"/>
      <c r="I48" s="998"/>
      <c r="J48" s="998"/>
      <c r="K48" s="998"/>
      <c r="L48" s="998"/>
      <c r="M48" s="998"/>
      <c r="N48" s="998"/>
      <c r="O48" s="998"/>
      <c r="P48" s="999"/>
      <c r="Q48" s="1011"/>
      <c r="R48" s="1012"/>
      <c r="S48" s="1012"/>
      <c r="T48" s="1012"/>
      <c r="U48" s="1012"/>
      <c r="V48" s="1012"/>
      <c r="W48" s="1012"/>
      <c r="X48" s="1012"/>
      <c r="Y48" s="1012"/>
      <c r="Z48" s="1012"/>
      <c r="AA48" s="1012"/>
      <c r="AB48" s="1012"/>
      <c r="AC48" s="1012"/>
      <c r="AD48" s="1012"/>
      <c r="AE48" s="1013"/>
      <c r="AF48" s="1002"/>
      <c r="AG48" s="1003"/>
      <c r="AH48" s="1003"/>
      <c r="AI48" s="1003"/>
      <c r="AJ48" s="1004"/>
      <c r="AK48" s="954"/>
      <c r="AL48" s="904"/>
      <c r="AM48" s="904"/>
      <c r="AN48" s="904"/>
      <c r="AO48" s="904"/>
      <c r="AP48" s="904"/>
      <c r="AQ48" s="904"/>
      <c r="AR48" s="904"/>
      <c r="AS48" s="904"/>
      <c r="AT48" s="904"/>
      <c r="AU48" s="904"/>
      <c r="AV48" s="904"/>
      <c r="AW48" s="904"/>
      <c r="AX48" s="904"/>
      <c r="AY48" s="904"/>
      <c r="AZ48" s="904"/>
      <c r="BA48" s="904"/>
      <c r="BB48" s="904"/>
      <c r="BC48" s="904"/>
      <c r="BD48" s="904"/>
      <c r="BE48" s="1005"/>
      <c r="BF48" s="1005"/>
      <c r="BG48" s="1005"/>
      <c r="BH48" s="1005"/>
      <c r="BI48" s="1006"/>
      <c r="BJ48" s="186"/>
      <c r="BK48" s="186"/>
      <c r="BL48" s="186"/>
      <c r="BM48" s="186"/>
      <c r="BN48" s="186"/>
      <c r="BO48" s="199"/>
      <c r="BP48" s="199"/>
      <c r="BQ48" s="196">
        <v>42</v>
      </c>
      <c r="BR48" s="197"/>
      <c r="BS48" s="986"/>
      <c r="BT48" s="987"/>
      <c r="BU48" s="987"/>
      <c r="BV48" s="987"/>
      <c r="BW48" s="987"/>
      <c r="BX48" s="987"/>
      <c r="BY48" s="987"/>
      <c r="BZ48" s="987"/>
      <c r="CA48" s="987"/>
      <c r="CB48" s="987"/>
      <c r="CC48" s="987"/>
      <c r="CD48" s="987"/>
      <c r="CE48" s="987"/>
      <c r="CF48" s="987"/>
      <c r="CG48" s="988"/>
      <c r="CH48" s="980"/>
      <c r="CI48" s="981"/>
      <c r="CJ48" s="981"/>
      <c r="CK48" s="981"/>
      <c r="CL48" s="982"/>
      <c r="CM48" s="980"/>
      <c r="CN48" s="981"/>
      <c r="CO48" s="981"/>
      <c r="CP48" s="981"/>
      <c r="CQ48" s="982"/>
      <c r="CR48" s="980"/>
      <c r="CS48" s="981"/>
      <c r="CT48" s="981"/>
      <c r="CU48" s="981"/>
      <c r="CV48" s="982"/>
      <c r="CW48" s="980"/>
      <c r="CX48" s="981"/>
      <c r="CY48" s="981"/>
      <c r="CZ48" s="981"/>
      <c r="DA48" s="982"/>
      <c r="DB48" s="980"/>
      <c r="DC48" s="981"/>
      <c r="DD48" s="981"/>
      <c r="DE48" s="981"/>
      <c r="DF48" s="982"/>
      <c r="DG48" s="980"/>
      <c r="DH48" s="981"/>
      <c r="DI48" s="981"/>
      <c r="DJ48" s="981"/>
      <c r="DK48" s="982"/>
      <c r="DL48" s="980"/>
      <c r="DM48" s="981"/>
      <c r="DN48" s="981"/>
      <c r="DO48" s="981"/>
      <c r="DP48" s="982"/>
      <c r="DQ48" s="980"/>
      <c r="DR48" s="981"/>
      <c r="DS48" s="981"/>
      <c r="DT48" s="981"/>
      <c r="DU48" s="982"/>
      <c r="DV48" s="983"/>
      <c r="DW48" s="984"/>
      <c r="DX48" s="984"/>
      <c r="DY48" s="984"/>
      <c r="DZ48" s="985"/>
      <c r="EA48" s="180"/>
    </row>
    <row r="49" spans="1:131" s="181" customFormat="1" ht="26.25" customHeight="1" x14ac:dyDescent="0.15">
      <c r="A49" s="195">
        <v>22</v>
      </c>
      <c r="B49" s="997"/>
      <c r="C49" s="998"/>
      <c r="D49" s="998"/>
      <c r="E49" s="998"/>
      <c r="F49" s="998"/>
      <c r="G49" s="998"/>
      <c r="H49" s="998"/>
      <c r="I49" s="998"/>
      <c r="J49" s="998"/>
      <c r="K49" s="998"/>
      <c r="L49" s="998"/>
      <c r="M49" s="998"/>
      <c r="N49" s="998"/>
      <c r="O49" s="998"/>
      <c r="P49" s="999"/>
      <c r="Q49" s="1011"/>
      <c r="R49" s="1012"/>
      <c r="S49" s="1012"/>
      <c r="T49" s="1012"/>
      <c r="U49" s="1012"/>
      <c r="V49" s="1012"/>
      <c r="W49" s="1012"/>
      <c r="X49" s="1012"/>
      <c r="Y49" s="1012"/>
      <c r="Z49" s="1012"/>
      <c r="AA49" s="1012"/>
      <c r="AB49" s="1012"/>
      <c r="AC49" s="1012"/>
      <c r="AD49" s="1012"/>
      <c r="AE49" s="1013"/>
      <c r="AF49" s="1002"/>
      <c r="AG49" s="1003"/>
      <c r="AH49" s="1003"/>
      <c r="AI49" s="1003"/>
      <c r="AJ49" s="1004"/>
      <c r="AK49" s="954"/>
      <c r="AL49" s="904"/>
      <c r="AM49" s="904"/>
      <c r="AN49" s="904"/>
      <c r="AO49" s="904"/>
      <c r="AP49" s="904"/>
      <c r="AQ49" s="904"/>
      <c r="AR49" s="904"/>
      <c r="AS49" s="904"/>
      <c r="AT49" s="904"/>
      <c r="AU49" s="904"/>
      <c r="AV49" s="904"/>
      <c r="AW49" s="904"/>
      <c r="AX49" s="904"/>
      <c r="AY49" s="904"/>
      <c r="AZ49" s="904"/>
      <c r="BA49" s="904"/>
      <c r="BB49" s="904"/>
      <c r="BC49" s="904"/>
      <c r="BD49" s="904"/>
      <c r="BE49" s="1005"/>
      <c r="BF49" s="1005"/>
      <c r="BG49" s="1005"/>
      <c r="BH49" s="1005"/>
      <c r="BI49" s="1006"/>
      <c r="BJ49" s="186"/>
      <c r="BK49" s="186"/>
      <c r="BL49" s="186"/>
      <c r="BM49" s="186"/>
      <c r="BN49" s="186"/>
      <c r="BO49" s="199"/>
      <c r="BP49" s="199"/>
      <c r="BQ49" s="196">
        <v>43</v>
      </c>
      <c r="BR49" s="197"/>
      <c r="BS49" s="986"/>
      <c r="BT49" s="987"/>
      <c r="BU49" s="987"/>
      <c r="BV49" s="987"/>
      <c r="BW49" s="987"/>
      <c r="BX49" s="987"/>
      <c r="BY49" s="987"/>
      <c r="BZ49" s="987"/>
      <c r="CA49" s="987"/>
      <c r="CB49" s="987"/>
      <c r="CC49" s="987"/>
      <c r="CD49" s="987"/>
      <c r="CE49" s="987"/>
      <c r="CF49" s="987"/>
      <c r="CG49" s="988"/>
      <c r="CH49" s="980"/>
      <c r="CI49" s="981"/>
      <c r="CJ49" s="981"/>
      <c r="CK49" s="981"/>
      <c r="CL49" s="982"/>
      <c r="CM49" s="980"/>
      <c r="CN49" s="981"/>
      <c r="CO49" s="981"/>
      <c r="CP49" s="981"/>
      <c r="CQ49" s="982"/>
      <c r="CR49" s="980"/>
      <c r="CS49" s="981"/>
      <c r="CT49" s="981"/>
      <c r="CU49" s="981"/>
      <c r="CV49" s="982"/>
      <c r="CW49" s="980"/>
      <c r="CX49" s="981"/>
      <c r="CY49" s="981"/>
      <c r="CZ49" s="981"/>
      <c r="DA49" s="982"/>
      <c r="DB49" s="980"/>
      <c r="DC49" s="981"/>
      <c r="DD49" s="981"/>
      <c r="DE49" s="981"/>
      <c r="DF49" s="982"/>
      <c r="DG49" s="980"/>
      <c r="DH49" s="981"/>
      <c r="DI49" s="981"/>
      <c r="DJ49" s="981"/>
      <c r="DK49" s="982"/>
      <c r="DL49" s="980"/>
      <c r="DM49" s="981"/>
      <c r="DN49" s="981"/>
      <c r="DO49" s="981"/>
      <c r="DP49" s="982"/>
      <c r="DQ49" s="980"/>
      <c r="DR49" s="981"/>
      <c r="DS49" s="981"/>
      <c r="DT49" s="981"/>
      <c r="DU49" s="982"/>
      <c r="DV49" s="983"/>
      <c r="DW49" s="984"/>
      <c r="DX49" s="984"/>
      <c r="DY49" s="984"/>
      <c r="DZ49" s="985"/>
      <c r="EA49" s="180"/>
    </row>
    <row r="50" spans="1:131" s="181" customFormat="1" ht="26.25" customHeight="1" x14ac:dyDescent="0.15">
      <c r="A50" s="195">
        <v>23</v>
      </c>
      <c r="B50" s="997"/>
      <c r="C50" s="998"/>
      <c r="D50" s="998"/>
      <c r="E50" s="998"/>
      <c r="F50" s="998"/>
      <c r="G50" s="998"/>
      <c r="H50" s="998"/>
      <c r="I50" s="998"/>
      <c r="J50" s="998"/>
      <c r="K50" s="998"/>
      <c r="L50" s="998"/>
      <c r="M50" s="998"/>
      <c r="N50" s="998"/>
      <c r="O50" s="998"/>
      <c r="P50" s="999"/>
      <c r="Q50" s="1000"/>
      <c r="R50" s="991"/>
      <c r="S50" s="991"/>
      <c r="T50" s="991"/>
      <c r="U50" s="991"/>
      <c r="V50" s="991"/>
      <c r="W50" s="991"/>
      <c r="X50" s="991"/>
      <c r="Y50" s="991"/>
      <c r="Z50" s="991"/>
      <c r="AA50" s="991"/>
      <c r="AB50" s="991"/>
      <c r="AC50" s="991"/>
      <c r="AD50" s="991"/>
      <c r="AE50" s="1001"/>
      <c r="AF50" s="1002"/>
      <c r="AG50" s="1003"/>
      <c r="AH50" s="1003"/>
      <c r="AI50" s="1003"/>
      <c r="AJ50" s="1004"/>
      <c r="AK50" s="1007"/>
      <c r="AL50" s="991"/>
      <c r="AM50" s="991"/>
      <c r="AN50" s="991"/>
      <c r="AO50" s="991"/>
      <c r="AP50" s="991"/>
      <c r="AQ50" s="991"/>
      <c r="AR50" s="991"/>
      <c r="AS50" s="991"/>
      <c r="AT50" s="991"/>
      <c r="AU50" s="991"/>
      <c r="AV50" s="991"/>
      <c r="AW50" s="991"/>
      <c r="AX50" s="991"/>
      <c r="AY50" s="991"/>
      <c r="AZ50" s="991"/>
      <c r="BA50" s="991"/>
      <c r="BB50" s="991"/>
      <c r="BC50" s="991"/>
      <c r="BD50" s="991"/>
      <c r="BE50" s="1005"/>
      <c r="BF50" s="1005"/>
      <c r="BG50" s="1005"/>
      <c r="BH50" s="1005"/>
      <c r="BI50" s="1006"/>
      <c r="BJ50" s="186"/>
      <c r="BK50" s="186"/>
      <c r="BL50" s="186"/>
      <c r="BM50" s="186"/>
      <c r="BN50" s="186"/>
      <c r="BO50" s="199"/>
      <c r="BP50" s="199"/>
      <c r="BQ50" s="196">
        <v>44</v>
      </c>
      <c r="BR50" s="197"/>
      <c r="BS50" s="986"/>
      <c r="BT50" s="987"/>
      <c r="BU50" s="987"/>
      <c r="BV50" s="987"/>
      <c r="BW50" s="987"/>
      <c r="BX50" s="987"/>
      <c r="BY50" s="987"/>
      <c r="BZ50" s="987"/>
      <c r="CA50" s="987"/>
      <c r="CB50" s="987"/>
      <c r="CC50" s="987"/>
      <c r="CD50" s="987"/>
      <c r="CE50" s="987"/>
      <c r="CF50" s="987"/>
      <c r="CG50" s="988"/>
      <c r="CH50" s="980"/>
      <c r="CI50" s="981"/>
      <c r="CJ50" s="981"/>
      <c r="CK50" s="981"/>
      <c r="CL50" s="982"/>
      <c r="CM50" s="980"/>
      <c r="CN50" s="981"/>
      <c r="CO50" s="981"/>
      <c r="CP50" s="981"/>
      <c r="CQ50" s="982"/>
      <c r="CR50" s="980"/>
      <c r="CS50" s="981"/>
      <c r="CT50" s="981"/>
      <c r="CU50" s="981"/>
      <c r="CV50" s="982"/>
      <c r="CW50" s="980"/>
      <c r="CX50" s="981"/>
      <c r="CY50" s="981"/>
      <c r="CZ50" s="981"/>
      <c r="DA50" s="982"/>
      <c r="DB50" s="980"/>
      <c r="DC50" s="981"/>
      <c r="DD50" s="981"/>
      <c r="DE50" s="981"/>
      <c r="DF50" s="982"/>
      <c r="DG50" s="980"/>
      <c r="DH50" s="981"/>
      <c r="DI50" s="981"/>
      <c r="DJ50" s="981"/>
      <c r="DK50" s="982"/>
      <c r="DL50" s="980"/>
      <c r="DM50" s="981"/>
      <c r="DN50" s="981"/>
      <c r="DO50" s="981"/>
      <c r="DP50" s="982"/>
      <c r="DQ50" s="980"/>
      <c r="DR50" s="981"/>
      <c r="DS50" s="981"/>
      <c r="DT50" s="981"/>
      <c r="DU50" s="982"/>
      <c r="DV50" s="983"/>
      <c r="DW50" s="984"/>
      <c r="DX50" s="984"/>
      <c r="DY50" s="984"/>
      <c r="DZ50" s="985"/>
      <c r="EA50" s="180"/>
    </row>
    <row r="51" spans="1:131" s="181" customFormat="1" ht="26.25" customHeight="1" x14ac:dyDescent="0.15">
      <c r="A51" s="195">
        <v>24</v>
      </c>
      <c r="B51" s="997"/>
      <c r="C51" s="998"/>
      <c r="D51" s="998"/>
      <c r="E51" s="998"/>
      <c r="F51" s="998"/>
      <c r="G51" s="998"/>
      <c r="H51" s="998"/>
      <c r="I51" s="998"/>
      <c r="J51" s="998"/>
      <c r="K51" s="998"/>
      <c r="L51" s="998"/>
      <c r="M51" s="998"/>
      <c r="N51" s="998"/>
      <c r="O51" s="998"/>
      <c r="P51" s="999"/>
      <c r="Q51" s="1000"/>
      <c r="R51" s="991"/>
      <c r="S51" s="991"/>
      <c r="T51" s="991"/>
      <c r="U51" s="991"/>
      <c r="V51" s="991"/>
      <c r="W51" s="991"/>
      <c r="X51" s="991"/>
      <c r="Y51" s="991"/>
      <c r="Z51" s="991"/>
      <c r="AA51" s="991"/>
      <c r="AB51" s="991"/>
      <c r="AC51" s="991"/>
      <c r="AD51" s="991"/>
      <c r="AE51" s="1001"/>
      <c r="AF51" s="1002"/>
      <c r="AG51" s="1003"/>
      <c r="AH51" s="1003"/>
      <c r="AI51" s="1003"/>
      <c r="AJ51" s="1004"/>
      <c r="AK51" s="1007"/>
      <c r="AL51" s="991"/>
      <c r="AM51" s="991"/>
      <c r="AN51" s="991"/>
      <c r="AO51" s="991"/>
      <c r="AP51" s="991"/>
      <c r="AQ51" s="991"/>
      <c r="AR51" s="991"/>
      <c r="AS51" s="991"/>
      <c r="AT51" s="991"/>
      <c r="AU51" s="991"/>
      <c r="AV51" s="991"/>
      <c r="AW51" s="991"/>
      <c r="AX51" s="991"/>
      <c r="AY51" s="991"/>
      <c r="AZ51" s="991"/>
      <c r="BA51" s="991"/>
      <c r="BB51" s="991"/>
      <c r="BC51" s="991"/>
      <c r="BD51" s="991"/>
      <c r="BE51" s="1005"/>
      <c r="BF51" s="1005"/>
      <c r="BG51" s="1005"/>
      <c r="BH51" s="1005"/>
      <c r="BI51" s="1006"/>
      <c r="BJ51" s="186"/>
      <c r="BK51" s="186"/>
      <c r="BL51" s="186"/>
      <c r="BM51" s="186"/>
      <c r="BN51" s="186"/>
      <c r="BO51" s="199"/>
      <c r="BP51" s="199"/>
      <c r="BQ51" s="196">
        <v>45</v>
      </c>
      <c r="BR51" s="197"/>
      <c r="BS51" s="986"/>
      <c r="BT51" s="987"/>
      <c r="BU51" s="987"/>
      <c r="BV51" s="987"/>
      <c r="BW51" s="987"/>
      <c r="BX51" s="987"/>
      <c r="BY51" s="987"/>
      <c r="BZ51" s="987"/>
      <c r="CA51" s="987"/>
      <c r="CB51" s="987"/>
      <c r="CC51" s="987"/>
      <c r="CD51" s="987"/>
      <c r="CE51" s="987"/>
      <c r="CF51" s="987"/>
      <c r="CG51" s="988"/>
      <c r="CH51" s="980"/>
      <c r="CI51" s="981"/>
      <c r="CJ51" s="981"/>
      <c r="CK51" s="981"/>
      <c r="CL51" s="982"/>
      <c r="CM51" s="980"/>
      <c r="CN51" s="981"/>
      <c r="CO51" s="981"/>
      <c r="CP51" s="981"/>
      <c r="CQ51" s="982"/>
      <c r="CR51" s="980"/>
      <c r="CS51" s="981"/>
      <c r="CT51" s="981"/>
      <c r="CU51" s="981"/>
      <c r="CV51" s="982"/>
      <c r="CW51" s="980"/>
      <c r="CX51" s="981"/>
      <c r="CY51" s="981"/>
      <c r="CZ51" s="981"/>
      <c r="DA51" s="982"/>
      <c r="DB51" s="980"/>
      <c r="DC51" s="981"/>
      <c r="DD51" s="981"/>
      <c r="DE51" s="981"/>
      <c r="DF51" s="982"/>
      <c r="DG51" s="980"/>
      <c r="DH51" s="981"/>
      <c r="DI51" s="981"/>
      <c r="DJ51" s="981"/>
      <c r="DK51" s="982"/>
      <c r="DL51" s="980"/>
      <c r="DM51" s="981"/>
      <c r="DN51" s="981"/>
      <c r="DO51" s="981"/>
      <c r="DP51" s="982"/>
      <c r="DQ51" s="980"/>
      <c r="DR51" s="981"/>
      <c r="DS51" s="981"/>
      <c r="DT51" s="981"/>
      <c r="DU51" s="982"/>
      <c r="DV51" s="983"/>
      <c r="DW51" s="984"/>
      <c r="DX51" s="984"/>
      <c r="DY51" s="984"/>
      <c r="DZ51" s="985"/>
      <c r="EA51" s="180"/>
    </row>
    <row r="52" spans="1:131" s="181" customFormat="1" ht="26.25" customHeight="1" x14ac:dyDescent="0.15">
      <c r="A52" s="195">
        <v>25</v>
      </c>
      <c r="B52" s="997"/>
      <c r="C52" s="998"/>
      <c r="D52" s="998"/>
      <c r="E52" s="998"/>
      <c r="F52" s="998"/>
      <c r="G52" s="998"/>
      <c r="H52" s="998"/>
      <c r="I52" s="998"/>
      <c r="J52" s="998"/>
      <c r="K52" s="998"/>
      <c r="L52" s="998"/>
      <c r="M52" s="998"/>
      <c r="N52" s="998"/>
      <c r="O52" s="998"/>
      <c r="P52" s="999"/>
      <c r="Q52" s="1000"/>
      <c r="R52" s="991"/>
      <c r="S52" s="991"/>
      <c r="T52" s="991"/>
      <c r="U52" s="991"/>
      <c r="V52" s="991"/>
      <c r="W52" s="991"/>
      <c r="X52" s="991"/>
      <c r="Y52" s="991"/>
      <c r="Z52" s="991"/>
      <c r="AA52" s="991"/>
      <c r="AB52" s="991"/>
      <c r="AC52" s="991"/>
      <c r="AD52" s="991"/>
      <c r="AE52" s="1001"/>
      <c r="AF52" s="1002"/>
      <c r="AG52" s="1003"/>
      <c r="AH52" s="1003"/>
      <c r="AI52" s="1003"/>
      <c r="AJ52" s="1004"/>
      <c r="AK52" s="1007"/>
      <c r="AL52" s="991"/>
      <c r="AM52" s="991"/>
      <c r="AN52" s="991"/>
      <c r="AO52" s="991"/>
      <c r="AP52" s="991"/>
      <c r="AQ52" s="991"/>
      <c r="AR52" s="991"/>
      <c r="AS52" s="991"/>
      <c r="AT52" s="991"/>
      <c r="AU52" s="991"/>
      <c r="AV52" s="991"/>
      <c r="AW52" s="991"/>
      <c r="AX52" s="991"/>
      <c r="AY52" s="991"/>
      <c r="AZ52" s="991"/>
      <c r="BA52" s="991"/>
      <c r="BB52" s="991"/>
      <c r="BC52" s="991"/>
      <c r="BD52" s="991"/>
      <c r="BE52" s="1005"/>
      <c r="BF52" s="1005"/>
      <c r="BG52" s="1005"/>
      <c r="BH52" s="1005"/>
      <c r="BI52" s="1006"/>
      <c r="BJ52" s="186"/>
      <c r="BK52" s="186"/>
      <c r="BL52" s="186"/>
      <c r="BM52" s="186"/>
      <c r="BN52" s="186"/>
      <c r="BO52" s="199"/>
      <c r="BP52" s="199"/>
      <c r="BQ52" s="196">
        <v>46</v>
      </c>
      <c r="BR52" s="197"/>
      <c r="BS52" s="986"/>
      <c r="BT52" s="987"/>
      <c r="BU52" s="987"/>
      <c r="BV52" s="987"/>
      <c r="BW52" s="987"/>
      <c r="BX52" s="987"/>
      <c r="BY52" s="987"/>
      <c r="BZ52" s="987"/>
      <c r="CA52" s="987"/>
      <c r="CB52" s="987"/>
      <c r="CC52" s="987"/>
      <c r="CD52" s="987"/>
      <c r="CE52" s="987"/>
      <c r="CF52" s="987"/>
      <c r="CG52" s="988"/>
      <c r="CH52" s="980"/>
      <c r="CI52" s="981"/>
      <c r="CJ52" s="981"/>
      <c r="CK52" s="981"/>
      <c r="CL52" s="982"/>
      <c r="CM52" s="980"/>
      <c r="CN52" s="981"/>
      <c r="CO52" s="981"/>
      <c r="CP52" s="981"/>
      <c r="CQ52" s="982"/>
      <c r="CR52" s="980"/>
      <c r="CS52" s="981"/>
      <c r="CT52" s="981"/>
      <c r="CU52" s="981"/>
      <c r="CV52" s="982"/>
      <c r="CW52" s="980"/>
      <c r="CX52" s="981"/>
      <c r="CY52" s="981"/>
      <c r="CZ52" s="981"/>
      <c r="DA52" s="982"/>
      <c r="DB52" s="980"/>
      <c r="DC52" s="981"/>
      <c r="DD52" s="981"/>
      <c r="DE52" s="981"/>
      <c r="DF52" s="982"/>
      <c r="DG52" s="980"/>
      <c r="DH52" s="981"/>
      <c r="DI52" s="981"/>
      <c r="DJ52" s="981"/>
      <c r="DK52" s="982"/>
      <c r="DL52" s="980"/>
      <c r="DM52" s="981"/>
      <c r="DN52" s="981"/>
      <c r="DO52" s="981"/>
      <c r="DP52" s="982"/>
      <c r="DQ52" s="980"/>
      <c r="DR52" s="981"/>
      <c r="DS52" s="981"/>
      <c r="DT52" s="981"/>
      <c r="DU52" s="982"/>
      <c r="DV52" s="983"/>
      <c r="DW52" s="984"/>
      <c r="DX52" s="984"/>
      <c r="DY52" s="984"/>
      <c r="DZ52" s="985"/>
      <c r="EA52" s="180"/>
    </row>
    <row r="53" spans="1:131" s="181" customFormat="1" ht="26.25" customHeight="1" x14ac:dyDescent="0.15">
      <c r="A53" s="195">
        <v>26</v>
      </c>
      <c r="B53" s="997"/>
      <c r="C53" s="998"/>
      <c r="D53" s="998"/>
      <c r="E53" s="998"/>
      <c r="F53" s="998"/>
      <c r="G53" s="998"/>
      <c r="H53" s="998"/>
      <c r="I53" s="998"/>
      <c r="J53" s="998"/>
      <c r="K53" s="998"/>
      <c r="L53" s="998"/>
      <c r="M53" s="998"/>
      <c r="N53" s="998"/>
      <c r="O53" s="998"/>
      <c r="P53" s="999"/>
      <c r="Q53" s="1000"/>
      <c r="R53" s="991"/>
      <c r="S53" s="991"/>
      <c r="T53" s="991"/>
      <c r="U53" s="991"/>
      <c r="V53" s="991"/>
      <c r="W53" s="991"/>
      <c r="X53" s="991"/>
      <c r="Y53" s="991"/>
      <c r="Z53" s="991"/>
      <c r="AA53" s="991"/>
      <c r="AB53" s="991"/>
      <c r="AC53" s="991"/>
      <c r="AD53" s="991"/>
      <c r="AE53" s="1001"/>
      <c r="AF53" s="1002"/>
      <c r="AG53" s="1003"/>
      <c r="AH53" s="1003"/>
      <c r="AI53" s="1003"/>
      <c r="AJ53" s="1004"/>
      <c r="AK53" s="1007"/>
      <c r="AL53" s="991"/>
      <c r="AM53" s="991"/>
      <c r="AN53" s="991"/>
      <c r="AO53" s="991"/>
      <c r="AP53" s="991"/>
      <c r="AQ53" s="991"/>
      <c r="AR53" s="991"/>
      <c r="AS53" s="991"/>
      <c r="AT53" s="991"/>
      <c r="AU53" s="991"/>
      <c r="AV53" s="991"/>
      <c r="AW53" s="991"/>
      <c r="AX53" s="991"/>
      <c r="AY53" s="991"/>
      <c r="AZ53" s="991"/>
      <c r="BA53" s="991"/>
      <c r="BB53" s="991"/>
      <c r="BC53" s="991"/>
      <c r="BD53" s="991"/>
      <c r="BE53" s="1005"/>
      <c r="BF53" s="1005"/>
      <c r="BG53" s="1005"/>
      <c r="BH53" s="1005"/>
      <c r="BI53" s="1006"/>
      <c r="BJ53" s="186"/>
      <c r="BK53" s="186"/>
      <c r="BL53" s="186"/>
      <c r="BM53" s="186"/>
      <c r="BN53" s="186"/>
      <c r="BO53" s="199"/>
      <c r="BP53" s="199"/>
      <c r="BQ53" s="196">
        <v>47</v>
      </c>
      <c r="BR53" s="197"/>
      <c r="BS53" s="986"/>
      <c r="BT53" s="987"/>
      <c r="BU53" s="987"/>
      <c r="BV53" s="987"/>
      <c r="BW53" s="987"/>
      <c r="BX53" s="987"/>
      <c r="BY53" s="987"/>
      <c r="BZ53" s="987"/>
      <c r="CA53" s="987"/>
      <c r="CB53" s="987"/>
      <c r="CC53" s="987"/>
      <c r="CD53" s="987"/>
      <c r="CE53" s="987"/>
      <c r="CF53" s="987"/>
      <c r="CG53" s="988"/>
      <c r="CH53" s="980"/>
      <c r="CI53" s="981"/>
      <c r="CJ53" s="981"/>
      <c r="CK53" s="981"/>
      <c r="CL53" s="982"/>
      <c r="CM53" s="980"/>
      <c r="CN53" s="981"/>
      <c r="CO53" s="981"/>
      <c r="CP53" s="981"/>
      <c r="CQ53" s="982"/>
      <c r="CR53" s="980"/>
      <c r="CS53" s="981"/>
      <c r="CT53" s="981"/>
      <c r="CU53" s="981"/>
      <c r="CV53" s="982"/>
      <c r="CW53" s="980"/>
      <c r="CX53" s="981"/>
      <c r="CY53" s="981"/>
      <c r="CZ53" s="981"/>
      <c r="DA53" s="982"/>
      <c r="DB53" s="980"/>
      <c r="DC53" s="981"/>
      <c r="DD53" s="981"/>
      <c r="DE53" s="981"/>
      <c r="DF53" s="982"/>
      <c r="DG53" s="980"/>
      <c r="DH53" s="981"/>
      <c r="DI53" s="981"/>
      <c r="DJ53" s="981"/>
      <c r="DK53" s="982"/>
      <c r="DL53" s="980"/>
      <c r="DM53" s="981"/>
      <c r="DN53" s="981"/>
      <c r="DO53" s="981"/>
      <c r="DP53" s="982"/>
      <c r="DQ53" s="980"/>
      <c r="DR53" s="981"/>
      <c r="DS53" s="981"/>
      <c r="DT53" s="981"/>
      <c r="DU53" s="982"/>
      <c r="DV53" s="983"/>
      <c r="DW53" s="984"/>
      <c r="DX53" s="984"/>
      <c r="DY53" s="984"/>
      <c r="DZ53" s="985"/>
      <c r="EA53" s="180"/>
    </row>
    <row r="54" spans="1:131" s="181" customFormat="1" ht="26.25" customHeight="1" x14ac:dyDescent="0.15">
      <c r="A54" s="195">
        <v>27</v>
      </c>
      <c r="B54" s="997"/>
      <c r="C54" s="998"/>
      <c r="D54" s="998"/>
      <c r="E54" s="998"/>
      <c r="F54" s="998"/>
      <c r="G54" s="998"/>
      <c r="H54" s="998"/>
      <c r="I54" s="998"/>
      <c r="J54" s="998"/>
      <c r="K54" s="998"/>
      <c r="L54" s="998"/>
      <c r="M54" s="998"/>
      <c r="N54" s="998"/>
      <c r="O54" s="998"/>
      <c r="P54" s="999"/>
      <c r="Q54" s="1000"/>
      <c r="R54" s="991"/>
      <c r="S54" s="991"/>
      <c r="T54" s="991"/>
      <c r="U54" s="991"/>
      <c r="V54" s="991"/>
      <c r="W54" s="991"/>
      <c r="X54" s="991"/>
      <c r="Y54" s="991"/>
      <c r="Z54" s="991"/>
      <c r="AA54" s="991"/>
      <c r="AB54" s="991"/>
      <c r="AC54" s="991"/>
      <c r="AD54" s="991"/>
      <c r="AE54" s="1001"/>
      <c r="AF54" s="1002"/>
      <c r="AG54" s="1003"/>
      <c r="AH54" s="1003"/>
      <c r="AI54" s="1003"/>
      <c r="AJ54" s="1004"/>
      <c r="AK54" s="1007"/>
      <c r="AL54" s="991"/>
      <c r="AM54" s="991"/>
      <c r="AN54" s="991"/>
      <c r="AO54" s="991"/>
      <c r="AP54" s="991"/>
      <c r="AQ54" s="991"/>
      <c r="AR54" s="991"/>
      <c r="AS54" s="991"/>
      <c r="AT54" s="991"/>
      <c r="AU54" s="991"/>
      <c r="AV54" s="991"/>
      <c r="AW54" s="991"/>
      <c r="AX54" s="991"/>
      <c r="AY54" s="991"/>
      <c r="AZ54" s="991"/>
      <c r="BA54" s="991"/>
      <c r="BB54" s="991"/>
      <c r="BC54" s="991"/>
      <c r="BD54" s="991"/>
      <c r="BE54" s="1005"/>
      <c r="BF54" s="1005"/>
      <c r="BG54" s="1005"/>
      <c r="BH54" s="1005"/>
      <c r="BI54" s="1006"/>
      <c r="BJ54" s="186"/>
      <c r="BK54" s="186"/>
      <c r="BL54" s="186"/>
      <c r="BM54" s="186"/>
      <c r="BN54" s="186"/>
      <c r="BO54" s="199"/>
      <c r="BP54" s="199"/>
      <c r="BQ54" s="196">
        <v>48</v>
      </c>
      <c r="BR54" s="197"/>
      <c r="BS54" s="986"/>
      <c r="BT54" s="987"/>
      <c r="BU54" s="987"/>
      <c r="BV54" s="987"/>
      <c r="BW54" s="987"/>
      <c r="BX54" s="987"/>
      <c r="BY54" s="987"/>
      <c r="BZ54" s="987"/>
      <c r="CA54" s="987"/>
      <c r="CB54" s="987"/>
      <c r="CC54" s="987"/>
      <c r="CD54" s="987"/>
      <c r="CE54" s="987"/>
      <c r="CF54" s="987"/>
      <c r="CG54" s="988"/>
      <c r="CH54" s="980"/>
      <c r="CI54" s="981"/>
      <c r="CJ54" s="981"/>
      <c r="CK54" s="981"/>
      <c r="CL54" s="982"/>
      <c r="CM54" s="980"/>
      <c r="CN54" s="981"/>
      <c r="CO54" s="981"/>
      <c r="CP54" s="981"/>
      <c r="CQ54" s="982"/>
      <c r="CR54" s="980"/>
      <c r="CS54" s="981"/>
      <c r="CT54" s="981"/>
      <c r="CU54" s="981"/>
      <c r="CV54" s="982"/>
      <c r="CW54" s="980"/>
      <c r="CX54" s="981"/>
      <c r="CY54" s="981"/>
      <c r="CZ54" s="981"/>
      <c r="DA54" s="982"/>
      <c r="DB54" s="980"/>
      <c r="DC54" s="981"/>
      <c r="DD54" s="981"/>
      <c r="DE54" s="981"/>
      <c r="DF54" s="982"/>
      <c r="DG54" s="980"/>
      <c r="DH54" s="981"/>
      <c r="DI54" s="981"/>
      <c r="DJ54" s="981"/>
      <c r="DK54" s="982"/>
      <c r="DL54" s="980"/>
      <c r="DM54" s="981"/>
      <c r="DN54" s="981"/>
      <c r="DO54" s="981"/>
      <c r="DP54" s="982"/>
      <c r="DQ54" s="980"/>
      <c r="DR54" s="981"/>
      <c r="DS54" s="981"/>
      <c r="DT54" s="981"/>
      <c r="DU54" s="982"/>
      <c r="DV54" s="983"/>
      <c r="DW54" s="984"/>
      <c r="DX54" s="984"/>
      <c r="DY54" s="984"/>
      <c r="DZ54" s="985"/>
      <c r="EA54" s="180"/>
    </row>
    <row r="55" spans="1:131" s="181" customFormat="1" ht="26.25" customHeight="1" x14ac:dyDescent="0.15">
      <c r="A55" s="195">
        <v>28</v>
      </c>
      <c r="B55" s="997"/>
      <c r="C55" s="998"/>
      <c r="D55" s="998"/>
      <c r="E55" s="998"/>
      <c r="F55" s="998"/>
      <c r="G55" s="998"/>
      <c r="H55" s="998"/>
      <c r="I55" s="998"/>
      <c r="J55" s="998"/>
      <c r="K55" s="998"/>
      <c r="L55" s="998"/>
      <c r="M55" s="998"/>
      <c r="N55" s="998"/>
      <c r="O55" s="998"/>
      <c r="P55" s="999"/>
      <c r="Q55" s="1000"/>
      <c r="R55" s="991"/>
      <c r="S55" s="991"/>
      <c r="T55" s="991"/>
      <c r="U55" s="991"/>
      <c r="V55" s="991"/>
      <c r="W55" s="991"/>
      <c r="X55" s="991"/>
      <c r="Y55" s="991"/>
      <c r="Z55" s="991"/>
      <c r="AA55" s="991"/>
      <c r="AB55" s="991"/>
      <c r="AC55" s="991"/>
      <c r="AD55" s="991"/>
      <c r="AE55" s="1001"/>
      <c r="AF55" s="1002"/>
      <c r="AG55" s="1003"/>
      <c r="AH55" s="1003"/>
      <c r="AI55" s="1003"/>
      <c r="AJ55" s="1004"/>
      <c r="AK55" s="1007"/>
      <c r="AL55" s="991"/>
      <c r="AM55" s="991"/>
      <c r="AN55" s="991"/>
      <c r="AO55" s="991"/>
      <c r="AP55" s="991"/>
      <c r="AQ55" s="991"/>
      <c r="AR55" s="991"/>
      <c r="AS55" s="991"/>
      <c r="AT55" s="991"/>
      <c r="AU55" s="991"/>
      <c r="AV55" s="991"/>
      <c r="AW55" s="991"/>
      <c r="AX55" s="991"/>
      <c r="AY55" s="991"/>
      <c r="AZ55" s="991"/>
      <c r="BA55" s="991"/>
      <c r="BB55" s="991"/>
      <c r="BC55" s="991"/>
      <c r="BD55" s="991"/>
      <c r="BE55" s="1005"/>
      <c r="BF55" s="1005"/>
      <c r="BG55" s="1005"/>
      <c r="BH55" s="1005"/>
      <c r="BI55" s="1006"/>
      <c r="BJ55" s="186"/>
      <c r="BK55" s="186"/>
      <c r="BL55" s="186"/>
      <c r="BM55" s="186"/>
      <c r="BN55" s="186"/>
      <c r="BO55" s="199"/>
      <c r="BP55" s="199"/>
      <c r="BQ55" s="196">
        <v>49</v>
      </c>
      <c r="BR55" s="197"/>
      <c r="BS55" s="986"/>
      <c r="BT55" s="987"/>
      <c r="BU55" s="987"/>
      <c r="BV55" s="987"/>
      <c r="BW55" s="987"/>
      <c r="BX55" s="987"/>
      <c r="BY55" s="987"/>
      <c r="BZ55" s="987"/>
      <c r="CA55" s="987"/>
      <c r="CB55" s="987"/>
      <c r="CC55" s="987"/>
      <c r="CD55" s="987"/>
      <c r="CE55" s="987"/>
      <c r="CF55" s="987"/>
      <c r="CG55" s="988"/>
      <c r="CH55" s="980"/>
      <c r="CI55" s="981"/>
      <c r="CJ55" s="981"/>
      <c r="CK55" s="981"/>
      <c r="CL55" s="982"/>
      <c r="CM55" s="980"/>
      <c r="CN55" s="981"/>
      <c r="CO55" s="981"/>
      <c r="CP55" s="981"/>
      <c r="CQ55" s="982"/>
      <c r="CR55" s="980"/>
      <c r="CS55" s="981"/>
      <c r="CT55" s="981"/>
      <c r="CU55" s="981"/>
      <c r="CV55" s="982"/>
      <c r="CW55" s="980"/>
      <c r="CX55" s="981"/>
      <c r="CY55" s="981"/>
      <c r="CZ55" s="981"/>
      <c r="DA55" s="982"/>
      <c r="DB55" s="980"/>
      <c r="DC55" s="981"/>
      <c r="DD55" s="981"/>
      <c r="DE55" s="981"/>
      <c r="DF55" s="982"/>
      <c r="DG55" s="980"/>
      <c r="DH55" s="981"/>
      <c r="DI55" s="981"/>
      <c r="DJ55" s="981"/>
      <c r="DK55" s="982"/>
      <c r="DL55" s="980"/>
      <c r="DM55" s="981"/>
      <c r="DN55" s="981"/>
      <c r="DO55" s="981"/>
      <c r="DP55" s="982"/>
      <c r="DQ55" s="980"/>
      <c r="DR55" s="981"/>
      <c r="DS55" s="981"/>
      <c r="DT55" s="981"/>
      <c r="DU55" s="982"/>
      <c r="DV55" s="983"/>
      <c r="DW55" s="984"/>
      <c r="DX55" s="984"/>
      <c r="DY55" s="984"/>
      <c r="DZ55" s="985"/>
      <c r="EA55" s="180"/>
    </row>
    <row r="56" spans="1:131" s="181" customFormat="1" ht="26.25" customHeight="1" x14ac:dyDescent="0.15">
      <c r="A56" s="195">
        <v>29</v>
      </c>
      <c r="B56" s="997"/>
      <c r="C56" s="998"/>
      <c r="D56" s="998"/>
      <c r="E56" s="998"/>
      <c r="F56" s="998"/>
      <c r="G56" s="998"/>
      <c r="H56" s="998"/>
      <c r="I56" s="998"/>
      <c r="J56" s="998"/>
      <c r="K56" s="998"/>
      <c r="L56" s="998"/>
      <c r="M56" s="998"/>
      <c r="N56" s="998"/>
      <c r="O56" s="998"/>
      <c r="P56" s="999"/>
      <c r="Q56" s="1000"/>
      <c r="R56" s="991"/>
      <c r="S56" s="991"/>
      <c r="T56" s="991"/>
      <c r="U56" s="991"/>
      <c r="V56" s="991"/>
      <c r="W56" s="991"/>
      <c r="X56" s="991"/>
      <c r="Y56" s="991"/>
      <c r="Z56" s="991"/>
      <c r="AA56" s="991"/>
      <c r="AB56" s="991"/>
      <c r="AC56" s="991"/>
      <c r="AD56" s="991"/>
      <c r="AE56" s="1001"/>
      <c r="AF56" s="1002"/>
      <c r="AG56" s="1003"/>
      <c r="AH56" s="1003"/>
      <c r="AI56" s="1003"/>
      <c r="AJ56" s="1004"/>
      <c r="AK56" s="1007"/>
      <c r="AL56" s="991"/>
      <c r="AM56" s="991"/>
      <c r="AN56" s="991"/>
      <c r="AO56" s="991"/>
      <c r="AP56" s="991"/>
      <c r="AQ56" s="991"/>
      <c r="AR56" s="991"/>
      <c r="AS56" s="991"/>
      <c r="AT56" s="991"/>
      <c r="AU56" s="991"/>
      <c r="AV56" s="991"/>
      <c r="AW56" s="991"/>
      <c r="AX56" s="991"/>
      <c r="AY56" s="991"/>
      <c r="AZ56" s="991"/>
      <c r="BA56" s="991"/>
      <c r="BB56" s="991"/>
      <c r="BC56" s="991"/>
      <c r="BD56" s="991"/>
      <c r="BE56" s="1005"/>
      <c r="BF56" s="1005"/>
      <c r="BG56" s="1005"/>
      <c r="BH56" s="1005"/>
      <c r="BI56" s="1006"/>
      <c r="BJ56" s="186"/>
      <c r="BK56" s="186"/>
      <c r="BL56" s="186"/>
      <c r="BM56" s="186"/>
      <c r="BN56" s="186"/>
      <c r="BO56" s="199"/>
      <c r="BP56" s="199"/>
      <c r="BQ56" s="196">
        <v>50</v>
      </c>
      <c r="BR56" s="197"/>
      <c r="BS56" s="986"/>
      <c r="BT56" s="987"/>
      <c r="BU56" s="987"/>
      <c r="BV56" s="987"/>
      <c r="BW56" s="987"/>
      <c r="BX56" s="987"/>
      <c r="BY56" s="987"/>
      <c r="BZ56" s="987"/>
      <c r="CA56" s="987"/>
      <c r="CB56" s="987"/>
      <c r="CC56" s="987"/>
      <c r="CD56" s="987"/>
      <c r="CE56" s="987"/>
      <c r="CF56" s="987"/>
      <c r="CG56" s="988"/>
      <c r="CH56" s="980"/>
      <c r="CI56" s="981"/>
      <c r="CJ56" s="981"/>
      <c r="CK56" s="981"/>
      <c r="CL56" s="982"/>
      <c r="CM56" s="980"/>
      <c r="CN56" s="981"/>
      <c r="CO56" s="981"/>
      <c r="CP56" s="981"/>
      <c r="CQ56" s="982"/>
      <c r="CR56" s="980"/>
      <c r="CS56" s="981"/>
      <c r="CT56" s="981"/>
      <c r="CU56" s="981"/>
      <c r="CV56" s="982"/>
      <c r="CW56" s="980"/>
      <c r="CX56" s="981"/>
      <c r="CY56" s="981"/>
      <c r="CZ56" s="981"/>
      <c r="DA56" s="982"/>
      <c r="DB56" s="980"/>
      <c r="DC56" s="981"/>
      <c r="DD56" s="981"/>
      <c r="DE56" s="981"/>
      <c r="DF56" s="982"/>
      <c r="DG56" s="980"/>
      <c r="DH56" s="981"/>
      <c r="DI56" s="981"/>
      <c r="DJ56" s="981"/>
      <c r="DK56" s="982"/>
      <c r="DL56" s="980"/>
      <c r="DM56" s="981"/>
      <c r="DN56" s="981"/>
      <c r="DO56" s="981"/>
      <c r="DP56" s="982"/>
      <c r="DQ56" s="980"/>
      <c r="DR56" s="981"/>
      <c r="DS56" s="981"/>
      <c r="DT56" s="981"/>
      <c r="DU56" s="982"/>
      <c r="DV56" s="983"/>
      <c r="DW56" s="984"/>
      <c r="DX56" s="984"/>
      <c r="DY56" s="984"/>
      <c r="DZ56" s="985"/>
      <c r="EA56" s="180"/>
    </row>
    <row r="57" spans="1:131" s="181" customFormat="1" ht="26.25" customHeight="1" x14ac:dyDescent="0.15">
      <c r="A57" s="195">
        <v>30</v>
      </c>
      <c r="B57" s="997"/>
      <c r="C57" s="998"/>
      <c r="D57" s="998"/>
      <c r="E57" s="998"/>
      <c r="F57" s="998"/>
      <c r="G57" s="998"/>
      <c r="H57" s="998"/>
      <c r="I57" s="998"/>
      <c r="J57" s="998"/>
      <c r="K57" s="998"/>
      <c r="L57" s="998"/>
      <c r="M57" s="998"/>
      <c r="N57" s="998"/>
      <c r="O57" s="998"/>
      <c r="P57" s="999"/>
      <c r="Q57" s="1000"/>
      <c r="R57" s="991"/>
      <c r="S57" s="991"/>
      <c r="T57" s="991"/>
      <c r="U57" s="991"/>
      <c r="V57" s="991"/>
      <c r="W57" s="991"/>
      <c r="X57" s="991"/>
      <c r="Y57" s="991"/>
      <c r="Z57" s="991"/>
      <c r="AA57" s="991"/>
      <c r="AB57" s="991"/>
      <c r="AC57" s="991"/>
      <c r="AD57" s="991"/>
      <c r="AE57" s="1001"/>
      <c r="AF57" s="1002"/>
      <c r="AG57" s="1003"/>
      <c r="AH57" s="1003"/>
      <c r="AI57" s="1003"/>
      <c r="AJ57" s="1004"/>
      <c r="AK57" s="1007"/>
      <c r="AL57" s="991"/>
      <c r="AM57" s="991"/>
      <c r="AN57" s="991"/>
      <c r="AO57" s="991"/>
      <c r="AP57" s="991"/>
      <c r="AQ57" s="991"/>
      <c r="AR57" s="991"/>
      <c r="AS57" s="991"/>
      <c r="AT57" s="991"/>
      <c r="AU57" s="991"/>
      <c r="AV57" s="991"/>
      <c r="AW57" s="991"/>
      <c r="AX57" s="991"/>
      <c r="AY57" s="991"/>
      <c r="AZ57" s="991"/>
      <c r="BA57" s="991"/>
      <c r="BB57" s="991"/>
      <c r="BC57" s="991"/>
      <c r="BD57" s="991"/>
      <c r="BE57" s="1005"/>
      <c r="BF57" s="1005"/>
      <c r="BG57" s="1005"/>
      <c r="BH57" s="1005"/>
      <c r="BI57" s="1006"/>
      <c r="BJ57" s="186"/>
      <c r="BK57" s="186"/>
      <c r="BL57" s="186"/>
      <c r="BM57" s="186"/>
      <c r="BN57" s="186"/>
      <c r="BO57" s="199"/>
      <c r="BP57" s="199"/>
      <c r="BQ57" s="196">
        <v>51</v>
      </c>
      <c r="BR57" s="197"/>
      <c r="BS57" s="986"/>
      <c r="BT57" s="987"/>
      <c r="BU57" s="987"/>
      <c r="BV57" s="987"/>
      <c r="BW57" s="987"/>
      <c r="BX57" s="987"/>
      <c r="BY57" s="987"/>
      <c r="BZ57" s="987"/>
      <c r="CA57" s="987"/>
      <c r="CB57" s="987"/>
      <c r="CC57" s="987"/>
      <c r="CD57" s="987"/>
      <c r="CE57" s="987"/>
      <c r="CF57" s="987"/>
      <c r="CG57" s="988"/>
      <c r="CH57" s="980"/>
      <c r="CI57" s="981"/>
      <c r="CJ57" s="981"/>
      <c r="CK57" s="981"/>
      <c r="CL57" s="982"/>
      <c r="CM57" s="980"/>
      <c r="CN57" s="981"/>
      <c r="CO57" s="981"/>
      <c r="CP57" s="981"/>
      <c r="CQ57" s="982"/>
      <c r="CR57" s="980"/>
      <c r="CS57" s="981"/>
      <c r="CT57" s="981"/>
      <c r="CU57" s="981"/>
      <c r="CV57" s="982"/>
      <c r="CW57" s="980"/>
      <c r="CX57" s="981"/>
      <c r="CY57" s="981"/>
      <c r="CZ57" s="981"/>
      <c r="DA57" s="982"/>
      <c r="DB57" s="980"/>
      <c r="DC57" s="981"/>
      <c r="DD57" s="981"/>
      <c r="DE57" s="981"/>
      <c r="DF57" s="982"/>
      <c r="DG57" s="980"/>
      <c r="DH57" s="981"/>
      <c r="DI57" s="981"/>
      <c r="DJ57" s="981"/>
      <c r="DK57" s="982"/>
      <c r="DL57" s="980"/>
      <c r="DM57" s="981"/>
      <c r="DN57" s="981"/>
      <c r="DO57" s="981"/>
      <c r="DP57" s="982"/>
      <c r="DQ57" s="980"/>
      <c r="DR57" s="981"/>
      <c r="DS57" s="981"/>
      <c r="DT57" s="981"/>
      <c r="DU57" s="982"/>
      <c r="DV57" s="983"/>
      <c r="DW57" s="984"/>
      <c r="DX57" s="984"/>
      <c r="DY57" s="984"/>
      <c r="DZ57" s="985"/>
      <c r="EA57" s="180"/>
    </row>
    <row r="58" spans="1:131" s="181" customFormat="1" ht="26.25" customHeight="1" x14ac:dyDescent="0.15">
      <c r="A58" s="195">
        <v>31</v>
      </c>
      <c r="B58" s="997"/>
      <c r="C58" s="998"/>
      <c r="D58" s="998"/>
      <c r="E58" s="998"/>
      <c r="F58" s="998"/>
      <c r="G58" s="998"/>
      <c r="H58" s="998"/>
      <c r="I58" s="998"/>
      <c r="J58" s="998"/>
      <c r="K58" s="998"/>
      <c r="L58" s="998"/>
      <c r="M58" s="998"/>
      <c r="N58" s="998"/>
      <c r="O58" s="998"/>
      <c r="P58" s="999"/>
      <c r="Q58" s="1000"/>
      <c r="R58" s="991"/>
      <c r="S58" s="991"/>
      <c r="T58" s="991"/>
      <c r="U58" s="991"/>
      <c r="V58" s="991"/>
      <c r="W58" s="991"/>
      <c r="X58" s="991"/>
      <c r="Y58" s="991"/>
      <c r="Z58" s="991"/>
      <c r="AA58" s="991"/>
      <c r="AB58" s="991"/>
      <c r="AC58" s="991"/>
      <c r="AD58" s="991"/>
      <c r="AE58" s="1001"/>
      <c r="AF58" s="1002"/>
      <c r="AG58" s="1003"/>
      <c r="AH58" s="1003"/>
      <c r="AI58" s="1003"/>
      <c r="AJ58" s="1004"/>
      <c r="AK58" s="1007"/>
      <c r="AL58" s="991"/>
      <c r="AM58" s="991"/>
      <c r="AN58" s="991"/>
      <c r="AO58" s="991"/>
      <c r="AP58" s="991"/>
      <c r="AQ58" s="991"/>
      <c r="AR58" s="991"/>
      <c r="AS58" s="991"/>
      <c r="AT58" s="991"/>
      <c r="AU58" s="991"/>
      <c r="AV58" s="991"/>
      <c r="AW58" s="991"/>
      <c r="AX58" s="991"/>
      <c r="AY58" s="991"/>
      <c r="AZ58" s="991"/>
      <c r="BA58" s="991"/>
      <c r="BB58" s="991"/>
      <c r="BC58" s="991"/>
      <c r="BD58" s="991"/>
      <c r="BE58" s="1005"/>
      <c r="BF58" s="1005"/>
      <c r="BG58" s="1005"/>
      <c r="BH58" s="1005"/>
      <c r="BI58" s="1006"/>
      <c r="BJ58" s="186"/>
      <c r="BK58" s="186"/>
      <c r="BL58" s="186"/>
      <c r="BM58" s="186"/>
      <c r="BN58" s="186"/>
      <c r="BO58" s="199"/>
      <c r="BP58" s="199"/>
      <c r="BQ58" s="196">
        <v>52</v>
      </c>
      <c r="BR58" s="197"/>
      <c r="BS58" s="986"/>
      <c r="BT58" s="987"/>
      <c r="BU58" s="987"/>
      <c r="BV58" s="987"/>
      <c r="BW58" s="987"/>
      <c r="BX58" s="987"/>
      <c r="BY58" s="987"/>
      <c r="BZ58" s="987"/>
      <c r="CA58" s="987"/>
      <c r="CB58" s="987"/>
      <c r="CC58" s="987"/>
      <c r="CD58" s="987"/>
      <c r="CE58" s="987"/>
      <c r="CF58" s="987"/>
      <c r="CG58" s="988"/>
      <c r="CH58" s="980"/>
      <c r="CI58" s="981"/>
      <c r="CJ58" s="981"/>
      <c r="CK58" s="981"/>
      <c r="CL58" s="982"/>
      <c r="CM58" s="980"/>
      <c r="CN58" s="981"/>
      <c r="CO58" s="981"/>
      <c r="CP58" s="981"/>
      <c r="CQ58" s="982"/>
      <c r="CR58" s="980"/>
      <c r="CS58" s="981"/>
      <c r="CT58" s="981"/>
      <c r="CU58" s="981"/>
      <c r="CV58" s="982"/>
      <c r="CW58" s="980"/>
      <c r="CX58" s="981"/>
      <c r="CY58" s="981"/>
      <c r="CZ58" s="981"/>
      <c r="DA58" s="982"/>
      <c r="DB58" s="980"/>
      <c r="DC58" s="981"/>
      <c r="DD58" s="981"/>
      <c r="DE58" s="981"/>
      <c r="DF58" s="982"/>
      <c r="DG58" s="980"/>
      <c r="DH58" s="981"/>
      <c r="DI58" s="981"/>
      <c r="DJ58" s="981"/>
      <c r="DK58" s="982"/>
      <c r="DL58" s="980"/>
      <c r="DM58" s="981"/>
      <c r="DN58" s="981"/>
      <c r="DO58" s="981"/>
      <c r="DP58" s="982"/>
      <c r="DQ58" s="980"/>
      <c r="DR58" s="981"/>
      <c r="DS58" s="981"/>
      <c r="DT58" s="981"/>
      <c r="DU58" s="982"/>
      <c r="DV58" s="983"/>
      <c r="DW58" s="984"/>
      <c r="DX58" s="984"/>
      <c r="DY58" s="984"/>
      <c r="DZ58" s="985"/>
      <c r="EA58" s="180"/>
    </row>
    <row r="59" spans="1:131" s="181" customFormat="1" ht="26.25" customHeight="1" x14ac:dyDescent="0.15">
      <c r="A59" s="195">
        <v>32</v>
      </c>
      <c r="B59" s="997"/>
      <c r="C59" s="998"/>
      <c r="D59" s="998"/>
      <c r="E59" s="998"/>
      <c r="F59" s="998"/>
      <c r="G59" s="998"/>
      <c r="H59" s="998"/>
      <c r="I59" s="998"/>
      <c r="J59" s="998"/>
      <c r="K59" s="998"/>
      <c r="L59" s="998"/>
      <c r="M59" s="998"/>
      <c r="N59" s="998"/>
      <c r="O59" s="998"/>
      <c r="P59" s="999"/>
      <c r="Q59" s="1000"/>
      <c r="R59" s="991"/>
      <c r="S59" s="991"/>
      <c r="T59" s="991"/>
      <c r="U59" s="991"/>
      <c r="V59" s="991"/>
      <c r="W59" s="991"/>
      <c r="X59" s="991"/>
      <c r="Y59" s="991"/>
      <c r="Z59" s="991"/>
      <c r="AA59" s="991"/>
      <c r="AB59" s="991"/>
      <c r="AC59" s="991"/>
      <c r="AD59" s="991"/>
      <c r="AE59" s="1001"/>
      <c r="AF59" s="1002"/>
      <c r="AG59" s="1003"/>
      <c r="AH59" s="1003"/>
      <c r="AI59" s="1003"/>
      <c r="AJ59" s="1004"/>
      <c r="AK59" s="1007"/>
      <c r="AL59" s="991"/>
      <c r="AM59" s="991"/>
      <c r="AN59" s="991"/>
      <c r="AO59" s="991"/>
      <c r="AP59" s="991"/>
      <c r="AQ59" s="991"/>
      <c r="AR59" s="991"/>
      <c r="AS59" s="991"/>
      <c r="AT59" s="991"/>
      <c r="AU59" s="991"/>
      <c r="AV59" s="991"/>
      <c r="AW59" s="991"/>
      <c r="AX59" s="991"/>
      <c r="AY59" s="991"/>
      <c r="AZ59" s="991"/>
      <c r="BA59" s="991"/>
      <c r="BB59" s="991"/>
      <c r="BC59" s="991"/>
      <c r="BD59" s="991"/>
      <c r="BE59" s="1005"/>
      <c r="BF59" s="1005"/>
      <c r="BG59" s="1005"/>
      <c r="BH59" s="1005"/>
      <c r="BI59" s="1006"/>
      <c r="BJ59" s="186"/>
      <c r="BK59" s="186"/>
      <c r="BL59" s="186"/>
      <c r="BM59" s="186"/>
      <c r="BN59" s="186"/>
      <c r="BO59" s="199"/>
      <c r="BP59" s="199"/>
      <c r="BQ59" s="196">
        <v>53</v>
      </c>
      <c r="BR59" s="197"/>
      <c r="BS59" s="986"/>
      <c r="BT59" s="987"/>
      <c r="BU59" s="987"/>
      <c r="BV59" s="987"/>
      <c r="BW59" s="987"/>
      <c r="BX59" s="987"/>
      <c r="BY59" s="987"/>
      <c r="BZ59" s="987"/>
      <c r="CA59" s="987"/>
      <c r="CB59" s="987"/>
      <c r="CC59" s="987"/>
      <c r="CD59" s="987"/>
      <c r="CE59" s="987"/>
      <c r="CF59" s="987"/>
      <c r="CG59" s="988"/>
      <c r="CH59" s="980"/>
      <c r="CI59" s="981"/>
      <c r="CJ59" s="981"/>
      <c r="CK59" s="981"/>
      <c r="CL59" s="982"/>
      <c r="CM59" s="980"/>
      <c r="CN59" s="981"/>
      <c r="CO59" s="981"/>
      <c r="CP59" s="981"/>
      <c r="CQ59" s="982"/>
      <c r="CR59" s="980"/>
      <c r="CS59" s="981"/>
      <c r="CT59" s="981"/>
      <c r="CU59" s="981"/>
      <c r="CV59" s="982"/>
      <c r="CW59" s="980"/>
      <c r="CX59" s="981"/>
      <c r="CY59" s="981"/>
      <c r="CZ59" s="981"/>
      <c r="DA59" s="982"/>
      <c r="DB59" s="980"/>
      <c r="DC59" s="981"/>
      <c r="DD59" s="981"/>
      <c r="DE59" s="981"/>
      <c r="DF59" s="982"/>
      <c r="DG59" s="980"/>
      <c r="DH59" s="981"/>
      <c r="DI59" s="981"/>
      <c r="DJ59" s="981"/>
      <c r="DK59" s="982"/>
      <c r="DL59" s="980"/>
      <c r="DM59" s="981"/>
      <c r="DN59" s="981"/>
      <c r="DO59" s="981"/>
      <c r="DP59" s="982"/>
      <c r="DQ59" s="980"/>
      <c r="DR59" s="981"/>
      <c r="DS59" s="981"/>
      <c r="DT59" s="981"/>
      <c r="DU59" s="982"/>
      <c r="DV59" s="983"/>
      <c r="DW59" s="984"/>
      <c r="DX59" s="984"/>
      <c r="DY59" s="984"/>
      <c r="DZ59" s="985"/>
      <c r="EA59" s="180"/>
    </row>
    <row r="60" spans="1:131" s="181" customFormat="1" ht="26.25" customHeight="1" x14ac:dyDescent="0.15">
      <c r="A60" s="195">
        <v>33</v>
      </c>
      <c r="B60" s="997"/>
      <c r="C60" s="998"/>
      <c r="D60" s="998"/>
      <c r="E60" s="998"/>
      <c r="F60" s="998"/>
      <c r="G60" s="998"/>
      <c r="H60" s="998"/>
      <c r="I60" s="998"/>
      <c r="J60" s="998"/>
      <c r="K60" s="998"/>
      <c r="L60" s="998"/>
      <c r="M60" s="998"/>
      <c r="N60" s="998"/>
      <c r="O60" s="998"/>
      <c r="P60" s="999"/>
      <c r="Q60" s="1000"/>
      <c r="R60" s="991"/>
      <c r="S60" s="991"/>
      <c r="T60" s="991"/>
      <c r="U60" s="991"/>
      <c r="V60" s="991"/>
      <c r="W60" s="991"/>
      <c r="X60" s="991"/>
      <c r="Y60" s="991"/>
      <c r="Z60" s="991"/>
      <c r="AA60" s="991"/>
      <c r="AB60" s="991"/>
      <c r="AC60" s="991"/>
      <c r="AD60" s="991"/>
      <c r="AE60" s="1001"/>
      <c r="AF60" s="1002"/>
      <c r="AG60" s="1003"/>
      <c r="AH60" s="1003"/>
      <c r="AI60" s="1003"/>
      <c r="AJ60" s="1004"/>
      <c r="AK60" s="1007"/>
      <c r="AL60" s="991"/>
      <c r="AM60" s="991"/>
      <c r="AN60" s="991"/>
      <c r="AO60" s="991"/>
      <c r="AP60" s="991"/>
      <c r="AQ60" s="991"/>
      <c r="AR60" s="991"/>
      <c r="AS60" s="991"/>
      <c r="AT60" s="991"/>
      <c r="AU60" s="991"/>
      <c r="AV60" s="991"/>
      <c r="AW60" s="991"/>
      <c r="AX60" s="991"/>
      <c r="AY60" s="991"/>
      <c r="AZ60" s="991"/>
      <c r="BA60" s="991"/>
      <c r="BB60" s="991"/>
      <c r="BC60" s="991"/>
      <c r="BD60" s="991"/>
      <c r="BE60" s="1005"/>
      <c r="BF60" s="1005"/>
      <c r="BG60" s="1005"/>
      <c r="BH60" s="1005"/>
      <c r="BI60" s="1006"/>
      <c r="BJ60" s="186"/>
      <c r="BK60" s="186"/>
      <c r="BL60" s="186"/>
      <c r="BM60" s="186"/>
      <c r="BN60" s="186"/>
      <c r="BO60" s="199"/>
      <c r="BP60" s="199"/>
      <c r="BQ60" s="196">
        <v>54</v>
      </c>
      <c r="BR60" s="197"/>
      <c r="BS60" s="986"/>
      <c r="BT60" s="987"/>
      <c r="BU60" s="987"/>
      <c r="BV60" s="987"/>
      <c r="BW60" s="987"/>
      <c r="BX60" s="987"/>
      <c r="BY60" s="987"/>
      <c r="BZ60" s="987"/>
      <c r="CA60" s="987"/>
      <c r="CB60" s="987"/>
      <c r="CC60" s="987"/>
      <c r="CD60" s="987"/>
      <c r="CE60" s="987"/>
      <c r="CF60" s="987"/>
      <c r="CG60" s="988"/>
      <c r="CH60" s="980"/>
      <c r="CI60" s="981"/>
      <c r="CJ60" s="981"/>
      <c r="CK60" s="981"/>
      <c r="CL60" s="982"/>
      <c r="CM60" s="980"/>
      <c r="CN60" s="981"/>
      <c r="CO60" s="981"/>
      <c r="CP60" s="981"/>
      <c r="CQ60" s="982"/>
      <c r="CR60" s="980"/>
      <c r="CS60" s="981"/>
      <c r="CT60" s="981"/>
      <c r="CU60" s="981"/>
      <c r="CV60" s="982"/>
      <c r="CW60" s="980"/>
      <c r="CX60" s="981"/>
      <c r="CY60" s="981"/>
      <c r="CZ60" s="981"/>
      <c r="DA60" s="982"/>
      <c r="DB60" s="980"/>
      <c r="DC60" s="981"/>
      <c r="DD60" s="981"/>
      <c r="DE60" s="981"/>
      <c r="DF60" s="982"/>
      <c r="DG60" s="980"/>
      <c r="DH60" s="981"/>
      <c r="DI60" s="981"/>
      <c r="DJ60" s="981"/>
      <c r="DK60" s="982"/>
      <c r="DL60" s="980"/>
      <c r="DM60" s="981"/>
      <c r="DN60" s="981"/>
      <c r="DO60" s="981"/>
      <c r="DP60" s="982"/>
      <c r="DQ60" s="980"/>
      <c r="DR60" s="981"/>
      <c r="DS60" s="981"/>
      <c r="DT60" s="981"/>
      <c r="DU60" s="982"/>
      <c r="DV60" s="983"/>
      <c r="DW60" s="984"/>
      <c r="DX60" s="984"/>
      <c r="DY60" s="984"/>
      <c r="DZ60" s="985"/>
      <c r="EA60" s="180"/>
    </row>
    <row r="61" spans="1:131" s="181" customFormat="1" ht="26.25" customHeight="1" thickBot="1" x14ac:dyDescent="0.2">
      <c r="A61" s="195">
        <v>34</v>
      </c>
      <c r="B61" s="997"/>
      <c r="C61" s="998"/>
      <c r="D61" s="998"/>
      <c r="E61" s="998"/>
      <c r="F61" s="998"/>
      <c r="G61" s="998"/>
      <c r="H61" s="998"/>
      <c r="I61" s="998"/>
      <c r="J61" s="998"/>
      <c r="K61" s="998"/>
      <c r="L61" s="998"/>
      <c r="M61" s="998"/>
      <c r="N61" s="998"/>
      <c r="O61" s="998"/>
      <c r="P61" s="999"/>
      <c r="Q61" s="1000"/>
      <c r="R61" s="991"/>
      <c r="S61" s="991"/>
      <c r="T61" s="991"/>
      <c r="U61" s="991"/>
      <c r="V61" s="991"/>
      <c r="W61" s="991"/>
      <c r="X61" s="991"/>
      <c r="Y61" s="991"/>
      <c r="Z61" s="991"/>
      <c r="AA61" s="991"/>
      <c r="AB61" s="991"/>
      <c r="AC61" s="991"/>
      <c r="AD61" s="991"/>
      <c r="AE61" s="1001"/>
      <c r="AF61" s="1002"/>
      <c r="AG61" s="1003"/>
      <c r="AH61" s="1003"/>
      <c r="AI61" s="1003"/>
      <c r="AJ61" s="1004"/>
      <c r="AK61" s="1007"/>
      <c r="AL61" s="991"/>
      <c r="AM61" s="991"/>
      <c r="AN61" s="991"/>
      <c r="AO61" s="991"/>
      <c r="AP61" s="991"/>
      <c r="AQ61" s="991"/>
      <c r="AR61" s="991"/>
      <c r="AS61" s="991"/>
      <c r="AT61" s="991"/>
      <c r="AU61" s="991"/>
      <c r="AV61" s="991"/>
      <c r="AW61" s="991"/>
      <c r="AX61" s="991"/>
      <c r="AY61" s="991"/>
      <c r="AZ61" s="991"/>
      <c r="BA61" s="991"/>
      <c r="BB61" s="991"/>
      <c r="BC61" s="991"/>
      <c r="BD61" s="991"/>
      <c r="BE61" s="1005"/>
      <c r="BF61" s="1005"/>
      <c r="BG61" s="1005"/>
      <c r="BH61" s="1005"/>
      <c r="BI61" s="1006"/>
      <c r="BJ61" s="186"/>
      <c r="BK61" s="186"/>
      <c r="BL61" s="186"/>
      <c r="BM61" s="186"/>
      <c r="BN61" s="186"/>
      <c r="BO61" s="199"/>
      <c r="BP61" s="199"/>
      <c r="BQ61" s="196">
        <v>55</v>
      </c>
      <c r="BR61" s="197"/>
      <c r="BS61" s="986"/>
      <c r="BT61" s="987"/>
      <c r="BU61" s="987"/>
      <c r="BV61" s="987"/>
      <c r="BW61" s="987"/>
      <c r="BX61" s="987"/>
      <c r="BY61" s="987"/>
      <c r="BZ61" s="987"/>
      <c r="CA61" s="987"/>
      <c r="CB61" s="987"/>
      <c r="CC61" s="987"/>
      <c r="CD61" s="987"/>
      <c r="CE61" s="987"/>
      <c r="CF61" s="987"/>
      <c r="CG61" s="988"/>
      <c r="CH61" s="980"/>
      <c r="CI61" s="981"/>
      <c r="CJ61" s="981"/>
      <c r="CK61" s="981"/>
      <c r="CL61" s="982"/>
      <c r="CM61" s="980"/>
      <c r="CN61" s="981"/>
      <c r="CO61" s="981"/>
      <c r="CP61" s="981"/>
      <c r="CQ61" s="982"/>
      <c r="CR61" s="980"/>
      <c r="CS61" s="981"/>
      <c r="CT61" s="981"/>
      <c r="CU61" s="981"/>
      <c r="CV61" s="982"/>
      <c r="CW61" s="980"/>
      <c r="CX61" s="981"/>
      <c r="CY61" s="981"/>
      <c r="CZ61" s="981"/>
      <c r="DA61" s="982"/>
      <c r="DB61" s="980"/>
      <c r="DC61" s="981"/>
      <c r="DD61" s="981"/>
      <c r="DE61" s="981"/>
      <c r="DF61" s="982"/>
      <c r="DG61" s="980"/>
      <c r="DH61" s="981"/>
      <c r="DI61" s="981"/>
      <c r="DJ61" s="981"/>
      <c r="DK61" s="982"/>
      <c r="DL61" s="980"/>
      <c r="DM61" s="981"/>
      <c r="DN61" s="981"/>
      <c r="DO61" s="981"/>
      <c r="DP61" s="982"/>
      <c r="DQ61" s="980"/>
      <c r="DR61" s="981"/>
      <c r="DS61" s="981"/>
      <c r="DT61" s="981"/>
      <c r="DU61" s="982"/>
      <c r="DV61" s="983"/>
      <c r="DW61" s="984"/>
      <c r="DX61" s="984"/>
      <c r="DY61" s="984"/>
      <c r="DZ61" s="985"/>
      <c r="EA61" s="180"/>
    </row>
    <row r="62" spans="1:131" s="181" customFormat="1" ht="26.25" customHeight="1" x14ac:dyDescent="0.15">
      <c r="A62" s="195">
        <v>35</v>
      </c>
      <c r="B62" s="997"/>
      <c r="C62" s="998"/>
      <c r="D62" s="998"/>
      <c r="E62" s="998"/>
      <c r="F62" s="998"/>
      <c r="G62" s="998"/>
      <c r="H62" s="998"/>
      <c r="I62" s="998"/>
      <c r="J62" s="998"/>
      <c r="K62" s="998"/>
      <c r="L62" s="998"/>
      <c r="M62" s="998"/>
      <c r="N62" s="998"/>
      <c r="O62" s="998"/>
      <c r="P62" s="999"/>
      <c r="Q62" s="1000"/>
      <c r="R62" s="991"/>
      <c r="S62" s="991"/>
      <c r="T62" s="991"/>
      <c r="U62" s="991"/>
      <c r="V62" s="991"/>
      <c r="W62" s="991"/>
      <c r="X62" s="991"/>
      <c r="Y62" s="991"/>
      <c r="Z62" s="991"/>
      <c r="AA62" s="991"/>
      <c r="AB62" s="991"/>
      <c r="AC62" s="991"/>
      <c r="AD62" s="991"/>
      <c r="AE62" s="1001"/>
      <c r="AF62" s="1002"/>
      <c r="AG62" s="1003"/>
      <c r="AH62" s="1003"/>
      <c r="AI62" s="1003"/>
      <c r="AJ62" s="1004"/>
      <c r="AK62" s="1007"/>
      <c r="AL62" s="991"/>
      <c r="AM62" s="991"/>
      <c r="AN62" s="991"/>
      <c r="AO62" s="991"/>
      <c r="AP62" s="991"/>
      <c r="AQ62" s="991"/>
      <c r="AR62" s="991"/>
      <c r="AS62" s="991"/>
      <c r="AT62" s="991"/>
      <c r="AU62" s="991"/>
      <c r="AV62" s="991"/>
      <c r="AW62" s="991"/>
      <c r="AX62" s="991"/>
      <c r="AY62" s="991"/>
      <c r="AZ62" s="991"/>
      <c r="BA62" s="991"/>
      <c r="BB62" s="991"/>
      <c r="BC62" s="991"/>
      <c r="BD62" s="991"/>
      <c r="BE62" s="1005"/>
      <c r="BF62" s="1005"/>
      <c r="BG62" s="1005"/>
      <c r="BH62" s="1005"/>
      <c r="BI62" s="1006"/>
      <c r="BJ62" s="994" t="s">
        <v>483</v>
      </c>
      <c r="BK62" s="995"/>
      <c r="BL62" s="995"/>
      <c r="BM62" s="995"/>
      <c r="BN62" s="996"/>
      <c r="BO62" s="199"/>
      <c r="BP62" s="199"/>
      <c r="BQ62" s="196">
        <v>56</v>
      </c>
      <c r="BR62" s="197"/>
      <c r="BS62" s="986"/>
      <c r="BT62" s="987"/>
      <c r="BU62" s="987"/>
      <c r="BV62" s="987"/>
      <c r="BW62" s="987"/>
      <c r="BX62" s="987"/>
      <c r="BY62" s="987"/>
      <c r="BZ62" s="987"/>
      <c r="CA62" s="987"/>
      <c r="CB62" s="987"/>
      <c r="CC62" s="987"/>
      <c r="CD62" s="987"/>
      <c r="CE62" s="987"/>
      <c r="CF62" s="987"/>
      <c r="CG62" s="988"/>
      <c r="CH62" s="980"/>
      <c r="CI62" s="981"/>
      <c r="CJ62" s="981"/>
      <c r="CK62" s="981"/>
      <c r="CL62" s="982"/>
      <c r="CM62" s="980"/>
      <c r="CN62" s="981"/>
      <c r="CO62" s="981"/>
      <c r="CP62" s="981"/>
      <c r="CQ62" s="982"/>
      <c r="CR62" s="980"/>
      <c r="CS62" s="981"/>
      <c r="CT62" s="981"/>
      <c r="CU62" s="981"/>
      <c r="CV62" s="982"/>
      <c r="CW62" s="980"/>
      <c r="CX62" s="981"/>
      <c r="CY62" s="981"/>
      <c r="CZ62" s="981"/>
      <c r="DA62" s="982"/>
      <c r="DB62" s="980"/>
      <c r="DC62" s="981"/>
      <c r="DD62" s="981"/>
      <c r="DE62" s="981"/>
      <c r="DF62" s="982"/>
      <c r="DG62" s="980"/>
      <c r="DH62" s="981"/>
      <c r="DI62" s="981"/>
      <c r="DJ62" s="981"/>
      <c r="DK62" s="982"/>
      <c r="DL62" s="980"/>
      <c r="DM62" s="981"/>
      <c r="DN62" s="981"/>
      <c r="DO62" s="981"/>
      <c r="DP62" s="982"/>
      <c r="DQ62" s="980"/>
      <c r="DR62" s="981"/>
      <c r="DS62" s="981"/>
      <c r="DT62" s="981"/>
      <c r="DU62" s="982"/>
      <c r="DV62" s="983"/>
      <c r="DW62" s="984"/>
      <c r="DX62" s="984"/>
      <c r="DY62" s="984"/>
      <c r="DZ62" s="985"/>
      <c r="EA62" s="180"/>
    </row>
    <row r="63" spans="1:131" s="181" customFormat="1" ht="26.25" customHeight="1" thickBot="1" x14ac:dyDescent="0.2">
      <c r="A63" s="198" t="s">
        <v>458</v>
      </c>
      <c r="B63" s="898" t="s">
        <v>484</v>
      </c>
      <c r="C63" s="899"/>
      <c r="D63" s="899"/>
      <c r="E63" s="899"/>
      <c r="F63" s="899"/>
      <c r="G63" s="899"/>
      <c r="H63" s="899"/>
      <c r="I63" s="899"/>
      <c r="J63" s="899"/>
      <c r="K63" s="899"/>
      <c r="L63" s="899"/>
      <c r="M63" s="899"/>
      <c r="N63" s="899"/>
      <c r="O63" s="899"/>
      <c r="P63" s="900"/>
      <c r="Q63" s="901"/>
      <c r="R63" s="902"/>
      <c r="S63" s="902"/>
      <c r="T63" s="902"/>
      <c r="U63" s="902"/>
      <c r="V63" s="902"/>
      <c r="W63" s="902"/>
      <c r="X63" s="902"/>
      <c r="Y63" s="902"/>
      <c r="Z63" s="902"/>
      <c r="AA63" s="902"/>
      <c r="AB63" s="902"/>
      <c r="AC63" s="902"/>
      <c r="AD63" s="902"/>
      <c r="AE63" s="1008"/>
      <c r="AF63" s="1009">
        <v>777</v>
      </c>
      <c r="AG63" s="890"/>
      <c r="AH63" s="890"/>
      <c r="AI63" s="890"/>
      <c r="AJ63" s="1010"/>
      <c r="AK63" s="972"/>
      <c r="AL63" s="902"/>
      <c r="AM63" s="902"/>
      <c r="AN63" s="902"/>
      <c r="AO63" s="902"/>
      <c r="AP63" s="890">
        <v>22615</v>
      </c>
      <c r="AQ63" s="890"/>
      <c r="AR63" s="890"/>
      <c r="AS63" s="890"/>
      <c r="AT63" s="890"/>
      <c r="AU63" s="890">
        <v>14026</v>
      </c>
      <c r="AV63" s="890"/>
      <c r="AW63" s="890"/>
      <c r="AX63" s="890"/>
      <c r="AY63" s="890"/>
      <c r="AZ63" s="902"/>
      <c r="BA63" s="902"/>
      <c r="BB63" s="902"/>
      <c r="BC63" s="902"/>
      <c r="BD63" s="902"/>
      <c r="BE63" s="891"/>
      <c r="BF63" s="891"/>
      <c r="BG63" s="891"/>
      <c r="BH63" s="891"/>
      <c r="BI63" s="892"/>
      <c r="BJ63" s="992" t="s">
        <v>485</v>
      </c>
      <c r="BK63" s="947"/>
      <c r="BL63" s="947"/>
      <c r="BM63" s="947"/>
      <c r="BN63" s="993"/>
      <c r="BO63" s="199"/>
      <c r="BP63" s="199"/>
      <c r="BQ63" s="196">
        <v>57</v>
      </c>
      <c r="BR63" s="197"/>
      <c r="BS63" s="986"/>
      <c r="BT63" s="987"/>
      <c r="BU63" s="987"/>
      <c r="BV63" s="987"/>
      <c r="BW63" s="987"/>
      <c r="BX63" s="987"/>
      <c r="BY63" s="987"/>
      <c r="BZ63" s="987"/>
      <c r="CA63" s="987"/>
      <c r="CB63" s="987"/>
      <c r="CC63" s="987"/>
      <c r="CD63" s="987"/>
      <c r="CE63" s="987"/>
      <c r="CF63" s="987"/>
      <c r="CG63" s="988"/>
      <c r="CH63" s="980"/>
      <c r="CI63" s="981"/>
      <c r="CJ63" s="981"/>
      <c r="CK63" s="981"/>
      <c r="CL63" s="982"/>
      <c r="CM63" s="980"/>
      <c r="CN63" s="981"/>
      <c r="CO63" s="981"/>
      <c r="CP63" s="981"/>
      <c r="CQ63" s="982"/>
      <c r="CR63" s="980"/>
      <c r="CS63" s="981"/>
      <c r="CT63" s="981"/>
      <c r="CU63" s="981"/>
      <c r="CV63" s="982"/>
      <c r="CW63" s="980"/>
      <c r="CX63" s="981"/>
      <c r="CY63" s="981"/>
      <c r="CZ63" s="981"/>
      <c r="DA63" s="982"/>
      <c r="DB63" s="980"/>
      <c r="DC63" s="981"/>
      <c r="DD63" s="981"/>
      <c r="DE63" s="981"/>
      <c r="DF63" s="982"/>
      <c r="DG63" s="980"/>
      <c r="DH63" s="981"/>
      <c r="DI63" s="981"/>
      <c r="DJ63" s="981"/>
      <c r="DK63" s="982"/>
      <c r="DL63" s="980"/>
      <c r="DM63" s="981"/>
      <c r="DN63" s="981"/>
      <c r="DO63" s="981"/>
      <c r="DP63" s="982"/>
      <c r="DQ63" s="980"/>
      <c r="DR63" s="981"/>
      <c r="DS63" s="981"/>
      <c r="DT63" s="981"/>
      <c r="DU63" s="982"/>
      <c r="DV63" s="983"/>
      <c r="DW63" s="984"/>
      <c r="DX63" s="984"/>
      <c r="DY63" s="984"/>
      <c r="DZ63" s="985"/>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86"/>
      <c r="BT64" s="987"/>
      <c r="BU64" s="987"/>
      <c r="BV64" s="987"/>
      <c r="BW64" s="987"/>
      <c r="BX64" s="987"/>
      <c r="BY64" s="987"/>
      <c r="BZ64" s="987"/>
      <c r="CA64" s="987"/>
      <c r="CB64" s="987"/>
      <c r="CC64" s="987"/>
      <c r="CD64" s="987"/>
      <c r="CE64" s="987"/>
      <c r="CF64" s="987"/>
      <c r="CG64" s="988"/>
      <c r="CH64" s="980"/>
      <c r="CI64" s="981"/>
      <c r="CJ64" s="981"/>
      <c r="CK64" s="981"/>
      <c r="CL64" s="982"/>
      <c r="CM64" s="980"/>
      <c r="CN64" s="981"/>
      <c r="CO64" s="981"/>
      <c r="CP64" s="981"/>
      <c r="CQ64" s="982"/>
      <c r="CR64" s="980"/>
      <c r="CS64" s="981"/>
      <c r="CT64" s="981"/>
      <c r="CU64" s="981"/>
      <c r="CV64" s="982"/>
      <c r="CW64" s="980"/>
      <c r="CX64" s="981"/>
      <c r="CY64" s="981"/>
      <c r="CZ64" s="981"/>
      <c r="DA64" s="982"/>
      <c r="DB64" s="980"/>
      <c r="DC64" s="981"/>
      <c r="DD64" s="981"/>
      <c r="DE64" s="981"/>
      <c r="DF64" s="982"/>
      <c r="DG64" s="980"/>
      <c r="DH64" s="981"/>
      <c r="DI64" s="981"/>
      <c r="DJ64" s="981"/>
      <c r="DK64" s="982"/>
      <c r="DL64" s="980"/>
      <c r="DM64" s="981"/>
      <c r="DN64" s="981"/>
      <c r="DO64" s="981"/>
      <c r="DP64" s="982"/>
      <c r="DQ64" s="980"/>
      <c r="DR64" s="981"/>
      <c r="DS64" s="981"/>
      <c r="DT64" s="981"/>
      <c r="DU64" s="982"/>
      <c r="DV64" s="983"/>
      <c r="DW64" s="984"/>
      <c r="DX64" s="984"/>
      <c r="DY64" s="984"/>
      <c r="DZ64" s="985"/>
      <c r="EA64" s="180"/>
    </row>
    <row r="65" spans="1:131" s="181" customFormat="1" ht="26.25" customHeight="1" thickBot="1" x14ac:dyDescent="0.2">
      <c r="A65" s="186" t="s">
        <v>486</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86"/>
      <c r="BT65" s="987"/>
      <c r="BU65" s="987"/>
      <c r="BV65" s="987"/>
      <c r="BW65" s="987"/>
      <c r="BX65" s="987"/>
      <c r="BY65" s="987"/>
      <c r="BZ65" s="987"/>
      <c r="CA65" s="987"/>
      <c r="CB65" s="987"/>
      <c r="CC65" s="987"/>
      <c r="CD65" s="987"/>
      <c r="CE65" s="987"/>
      <c r="CF65" s="987"/>
      <c r="CG65" s="988"/>
      <c r="CH65" s="980"/>
      <c r="CI65" s="981"/>
      <c r="CJ65" s="981"/>
      <c r="CK65" s="981"/>
      <c r="CL65" s="982"/>
      <c r="CM65" s="980"/>
      <c r="CN65" s="981"/>
      <c r="CO65" s="981"/>
      <c r="CP65" s="981"/>
      <c r="CQ65" s="982"/>
      <c r="CR65" s="980"/>
      <c r="CS65" s="981"/>
      <c r="CT65" s="981"/>
      <c r="CU65" s="981"/>
      <c r="CV65" s="982"/>
      <c r="CW65" s="980"/>
      <c r="CX65" s="981"/>
      <c r="CY65" s="981"/>
      <c r="CZ65" s="981"/>
      <c r="DA65" s="982"/>
      <c r="DB65" s="980"/>
      <c r="DC65" s="981"/>
      <c r="DD65" s="981"/>
      <c r="DE65" s="981"/>
      <c r="DF65" s="982"/>
      <c r="DG65" s="980"/>
      <c r="DH65" s="981"/>
      <c r="DI65" s="981"/>
      <c r="DJ65" s="981"/>
      <c r="DK65" s="982"/>
      <c r="DL65" s="980"/>
      <c r="DM65" s="981"/>
      <c r="DN65" s="981"/>
      <c r="DO65" s="981"/>
      <c r="DP65" s="982"/>
      <c r="DQ65" s="980"/>
      <c r="DR65" s="981"/>
      <c r="DS65" s="981"/>
      <c r="DT65" s="981"/>
      <c r="DU65" s="982"/>
      <c r="DV65" s="983"/>
      <c r="DW65" s="984"/>
      <c r="DX65" s="984"/>
      <c r="DY65" s="984"/>
      <c r="DZ65" s="985"/>
      <c r="EA65" s="180"/>
    </row>
    <row r="66" spans="1:131" s="181" customFormat="1" ht="26.25" customHeight="1" x14ac:dyDescent="0.15">
      <c r="A66" s="960" t="s">
        <v>487</v>
      </c>
      <c r="B66" s="961"/>
      <c r="C66" s="961"/>
      <c r="D66" s="961"/>
      <c r="E66" s="961"/>
      <c r="F66" s="961"/>
      <c r="G66" s="961"/>
      <c r="H66" s="961"/>
      <c r="I66" s="961"/>
      <c r="J66" s="961"/>
      <c r="K66" s="961"/>
      <c r="L66" s="961"/>
      <c r="M66" s="961"/>
      <c r="N66" s="961"/>
      <c r="O66" s="961"/>
      <c r="P66" s="962"/>
      <c r="Q66" s="966" t="s">
        <v>488</v>
      </c>
      <c r="R66" s="967"/>
      <c r="S66" s="967"/>
      <c r="T66" s="967"/>
      <c r="U66" s="968"/>
      <c r="V66" s="966" t="s">
        <v>489</v>
      </c>
      <c r="W66" s="967"/>
      <c r="X66" s="967"/>
      <c r="Y66" s="967"/>
      <c r="Z66" s="968"/>
      <c r="AA66" s="966" t="s">
        <v>490</v>
      </c>
      <c r="AB66" s="967"/>
      <c r="AC66" s="967"/>
      <c r="AD66" s="967"/>
      <c r="AE66" s="968"/>
      <c r="AF66" s="973" t="s">
        <v>491</v>
      </c>
      <c r="AG66" s="974"/>
      <c r="AH66" s="974"/>
      <c r="AI66" s="974"/>
      <c r="AJ66" s="975"/>
      <c r="AK66" s="966" t="s">
        <v>492</v>
      </c>
      <c r="AL66" s="961"/>
      <c r="AM66" s="961"/>
      <c r="AN66" s="961"/>
      <c r="AO66" s="962"/>
      <c r="AP66" s="966" t="s">
        <v>493</v>
      </c>
      <c r="AQ66" s="967"/>
      <c r="AR66" s="967"/>
      <c r="AS66" s="967"/>
      <c r="AT66" s="968"/>
      <c r="AU66" s="966" t="s">
        <v>494</v>
      </c>
      <c r="AV66" s="967"/>
      <c r="AW66" s="967"/>
      <c r="AX66" s="967"/>
      <c r="AY66" s="968"/>
      <c r="AZ66" s="966" t="s">
        <v>443</v>
      </c>
      <c r="BA66" s="967"/>
      <c r="BB66" s="967"/>
      <c r="BC66" s="967"/>
      <c r="BD66" s="989"/>
      <c r="BE66" s="199"/>
      <c r="BF66" s="199"/>
      <c r="BG66" s="199"/>
      <c r="BH66" s="199"/>
      <c r="BI66" s="199"/>
      <c r="BJ66" s="199"/>
      <c r="BK66" s="199"/>
      <c r="BL66" s="199"/>
      <c r="BM66" s="199"/>
      <c r="BN66" s="199"/>
      <c r="BO66" s="199"/>
      <c r="BP66" s="199"/>
      <c r="BQ66" s="196">
        <v>60</v>
      </c>
      <c r="BR66" s="201"/>
      <c r="BS66" s="943"/>
      <c r="BT66" s="944"/>
      <c r="BU66" s="944"/>
      <c r="BV66" s="944"/>
      <c r="BW66" s="944"/>
      <c r="BX66" s="944"/>
      <c r="BY66" s="944"/>
      <c r="BZ66" s="944"/>
      <c r="CA66" s="944"/>
      <c r="CB66" s="944"/>
      <c r="CC66" s="944"/>
      <c r="CD66" s="944"/>
      <c r="CE66" s="944"/>
      <c r="CF66" s="944"/>
      <c r="CG66" s="945"/>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940"/>
      <c r="DW66" s="941"/>
      <c r="DX66" s="941"/>
      <c r="DY66" s="941"/>
      <c r="DZ66" s="942"/>
      <c r="EA66" s="180"/>
    </row>
    <row r="67" spans="1:131" s="181" customFormat="1" ht="26.25" customHeight="1" thickBot="1" x14ac:dyDescent="0.2">
      <c r="A67" s="963"/>
      <c r="B67" s="964"/>
      <c r="C67" s="964"/>
      <c r="D67" s="964"/>
      <c r="E67" s="964"/>
      <c r="F67" s="964"/>
      <c r="G67" s="964"/>
      <c r="H67" s="964"/>
      <c r="I67" s="964"/>
      <c r="J67" s="964"/>
      <c r="K67" s="964"/>
      <c r="L67" s="964"/>
      <c r="M67" s="964"/>
      <c r="N67" s="964"/>
      <c r="O67" s="964"/>
      <c r="P67" s="965"/>
      <c r="Q67" s="969"/>
      <c r="R67" s="970"/>
      <c r="S67" s="970"/>
      <c r="T67" s="970"/>
      <c r="U67" s="971"/>
      <c r="V67" s="969"/>
      <c r="W67" s="970"/>
      <c r="X67" s="970"/>
      <c r="Y67" s="970"/>
      <c r="Z67" s="971"/>
      <c r="AA67" s="969"/>
      <c r="AB67" s="970"/>
      <c r="AC67" s="970"/>
      <c r="AD67" s="970"/>
      <c r="AE67" s="971"/>
      <c r="AF67" s="976"/>
      <c r="AG67" s="977"/>
      <c r="AH67" s="977"/>
      <c r="AI67" s="977"/>
      <c r="AJ67" s="978"/>
      <c r="AK67" s="979"/>
      <c r="AL67" s="964"/>
      <c r="AM67" s="964"/>
      <c r="AN67" s="964"/>
      <c r="AO67" s="965"/>
      <c r="AP67" s="969"/>
      <c r="AQ67" s="970"/>
      <c r="AR67" s="970"/>
      <c r="AS67" s="970"/>
      <c r="AT67" s="971"/>
      <c r="AU67" s="969"/>
      <c r="AV67" s="970"/>
      <c r="AW67" s="970"/>
      <c r="AX67" s="970"/>
      <c r="AY67" s="971"/>
      <c r="AZ67" s="969"/>
      <c r="BA67" s="970"/>
      <c r="BB67" s="970"/>
      <c r="BC67" s="970"/>
      <c r="BD67" s="990"/>
      <c r="BE67" s="199"/>
      <c r="BF67" s="199"/>
      <c r="BG67" s="199"/>
      <c r="BH67" s="199"/>
      <c r="BI67" s="199"/>
      <c r="BJ67" s="199"/>
      <c r="BK67" s="199"/>
      <c r="BL67" s="199"/>
      <c r="BM67" s="199"/>
      <c r="BN67" s="199"/>
      <c r="BO67" s="199"/>
      <c r="BP67" s="199"/>
      <c r="BQ67" s="196">
        <v>61</v>
      </c>
      <c r="BR67" s="201"/>
      <c r="BS67" s="943"/>
      <c r="BT67" s="944"/>
      <c r="BU67" s="944"/>
      <c r="BV67" s="944"/>
      <c r="BW67" s="944"/>
      <c r="BX67" s="944"/>
      <c r="BY67" s="944"/>
      <c r="BZ67" s="944"/>
      <c r="CA67" s="944"/>
      <c r="CB67" s="944"/>
      <c r="CC67" s="944"/>
      <c r="CD67" s="944"/>
      <c r="CE67" s="944"/>
      <c r="CF67" s="944"/>
      <c r="CG67" s="945"/>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940"/>
      <c r="DW67" s="941"/>
      <c r="DX67" s="941"/>
      <c r="DY67" s="941"/>
      <c r="DZ67" s="942"/>
      <c r="EA67" s="180"/>
    </row>
    <row r="68" spans="1:131" s="181" customFormat="1" ht="26.25" customHeight="1" thickTop="1" x14ac:dyDescent="0.15">
      <c r="A68" s="192">
        <v>1</v>
      </c>
      <c r="B68" s="957" t="s">
        <v>581</v>
      </c>
      <c r="C68" s="958"/>
      <c r="D68" s="958"/>
      <c r="E68" s="958"/>
      <c r="F68" s="958"/>
      <c r="G68" s="958"/>
      <c r="H68" s="958"/>
      <c r="I68" s="958"/>
      <c r="J68" s="958"/>
      <c r="K68" s="958"/>
      <c r="L68" s="958"/>
      <c r="M68" s="958"/>
      <c r="N68" s="958"/>
      <c r="O68" s="958"/>
      <c r="P68" s="959"/>
      <c r="Q68" s="929">
        <v>401</v>
      </c>
      <c r="R68" s="921"/>
      <c r="S68" s="921"/>
      <c r="T68" s="921"/>
      <c r="U68" s="922"/>
      <c r="V68" s="920">
        <v>362</v>
      </c>
      <c r="W68" s="921"/>
      <c r="X68" s="921"/>
      <c r="Y68" s="921"/>
      <c r="Z68" s="922"/>
      <c r="AA68" s="917">
        <v>39</v>
      </c>
      <c r="AB68" s="918"/>
      <c r="AC68" s="918"/>
      <c r="AD68" s="918"/>
      <c r="AE68" s="919"/>
      <c r="AF68" s="917">
        <v>39</v>
      </c>
      <c r="AG68" s="918"/>
      <c r="AH68" s="918"/>
      <c r="AI68" s="918"/>
      <c r="AJ68" s="919"/>
      <c r="AK68" s="920">
        <v>81</v>
      </c>
      <c r="AL68" s="921"/>
      <c r="AM68" s="921"/>
      <c r="AN68" s="921"/>
      <c r="AO68" s="922"/>
      <c r="AP68" s="920" t="s">
        <v>0</v>
      </c>
      <c r="AQ68" s="921"/>
      <c r="AR68" s="921"/>
      <c r="AS68" s="921"/>
      <c r="AT68" s="922"/>
      <c r="AU68" s="920" t="s">
        <v>0</v>
      </c>
      <c r="AV68" s="921"/>
      <c r="AW68" s="921"/>
      <c r="AX68" s="921"/>
      <c r="AY68" s="922"/>
      <c r="AZ68" s="955"/>
      <c r="BA68" s="955"/>
      <c r="BB68" s="955"/>
      <c r="BC68" s="955"/>
      <c r="BD68" s="956"/>
      <c r="BE68" s="199"/>
      <c r="BF68" s="199"/>
      <c r="BG68" s="199"/>
      <c r="BH68" s="199"/>
      <c r="BI68" s="199"/>
      <c r="BJ68" s="199"/>
      <c r="BK68" s="199"/>
      <c r="BL68" s="199"/>
      <c r="BM68" s="199"/>
      <c r="BN68" s="199"/>
      <c r="BO68" s="199"/>
      <c r="BP68" s="199"/>
      <c r="BQ68" s="196">
        <v>62</v>
      </c>
      <c r="BR68" s="201"/>
      <c r="BS68" s="943"/>
      <c r="BT68" s="944"/>
      <c r="BU68" s="944"/>
      <c r="BV68" s="944"/>
      <c r="BW68" s="944"/>
      <c r="BX68" s="944"/>
      <c r="BY68" s="944"/>
      <c r="BZ68" s="944"/>
      <c r="CA68" s="944"/>
      <c r="CB68" s="944"/>
      <c r="CC68" s="944"/>
      <c r="CD68" s="944"/>
      <c r="CE68" s="944"/>
      <c r="CF68" s="944"/>
      <c r="CG68" s="945"/>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940"/>
      <c r="DW68" s="941"/>
      <c r="DX68" s="941"/>
      <c r="DY68" s="941"/>
      <c r="DZ68" s="942"/>
      <c r="EA68" s="180"/>
    </row>
    <row r="69" spans="1:131" s="181" customFormat="1" ht="26.25" customHeight="1" x14ac:dyDescent="0.15">
      <c r="A69" s="195">
        <v>2</v>
      </c>
      <c r="B69" s="926" t="s">
        <v>582</v>
      </c>
      <c r="C69" s="927"/>
      <c r="D69" s="927"/>
      <c r="E69" s="927"/>
      <c r="F69" s="927"/>
      <c r="G69" s="927"/>
      <c r="H69" s="927"/>
      <c r="I69" s="927"/>
      <c r="J69" s="927"/>
      <c r="K69" s="927"/>
      <c r="L69" s="927"/>
      <c r="M69" s="927"/>
      <c r="N69" s="927"/>
      <c r="O69" s="927"/>
      <c r="P69" s="928"/>
      <c r="Q69" s="929">
        <v>6969</v>
      </c>
      <c r="R69" s="921"/>
      <c r="S69" s="921"/>
      <c r="T69" s="921"/>
      <c r="U69" s="922"/>
      <c r="V69" s="920">
        <v>6799</v>
      </c>
      <c r="W69" s="921"/>
      <c r="X69" s="921"/>
      <c r="Y69" s="921"/>
      <c r="Z69" s="922"/>
      <c r="AA69" s="917">
        <v>170</v>
      </c>
      <c r="AB69" s="918"/>
      <c r="AC69" s="918"/>
      <c r="AD69" s="918"/>
      <c r="AE69" s="919"/>
      <c r="AF69" s="917">
        <v>170</v>
      </c>
      <c r="AG69" s="918"/>
      <c r="AH69" s="918"/>
      <c r="AI69" s="918"/>
      <c r="AJ69" s="919"/>
      <c r="AK69" s="920" t="s">
        <v>0</v>
      </c>
      <c r="AL69" s="921"/>
      <c r="AM69" s="921"/>
      <c r="AN69" s="921"/>
      <c r="AO69" s="922"/>
      <c r="AP69" s="920" t="s">
        <v>0</v>
      </c>
      <c r="AQ69" s="921"/>
      <c r="AR69" s="921"/>
      <c r="AS69" s="921"/>
      <c r="AT69" s="922"/>
      <c r="AU69" s="920" t="s">
        <v>0</v>
      </c>
      <c r="AV69" s="921"/>
      <c r="AW69" s="921"/>
      <c r="AX69" s="921"/>
      <c r="AY69" s="922"/>
      <c r="AZ69" s="915"/>
      <c r="BA69" s="915"/>
      <c r="BB69" s="915"/>
      <c r="BC69" s="915"/>
      <c r="BD69" s="916"/>
      <c r="BE69" s="199"/>
      <c r="BF69" s="199"/>
      <c r="BG69" s="199"/>
      <c r="BH69" s="199"/>
      <c r="BI69" s="199"/>
      <c r="BJ69" s="199"/>
      <c r="BK69" s="199"/>
      <c r="BL69" s="199"/>
      <c r="BM69" s="199"/>
      <c r="BN69" s="199"/>
      <c r="BO69" s="199"/>
      <c r="BP69" s="199"/>
      <c r="BQ69" s="196">
        <v>63</v>
      </c>
      <c r="BR69" s="201"/>
      <c r="BS69" s="943"/>
      <c r="BT69" s="944"/>
      <c r="BU69" s="944"/>
      <c r="BV69" s="944"/>
      <c r="BW69" s="944"/>
      <c r="BX69" s="944"/>
      <c r="BY69" s="944"/>
      <c r="BZ69" s="944"/>
      <c r="CA69" s="944"/>
      <c r="CB69" s="944"/>
      <c r="CC69" s="944"/>
      <c r="CD69" s="944"/>
      <c r="CE69" s="944"/>
      <c r="CF69" s="944"/>
      <c r="CG69" s="945"/>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940"/>
      <c r="DW69" s="941"/>
      <c r="DX69" s="941"/>
      <c r="DY69" s="941"/>
      <c r="DZ69" s="942"/>
      <c r="EA69" s="180"/>
    </row>
    <row r="70" spans="1:131" s="181" customFormat="1" ht="26.25" customHeight="1" x14ac:dyDescent="0.15">
      <c r="A70" s="195">
        <v>3</v>
      </c>
      <c r="B70" s="926" t="s">
        <v>583</v>
      </c>
      <c r="C70" s="927"/>
      <c r="D70" s="927"/>
      <c r="E70" s="927"/>
      <c r="F70" s="927"/>
      <c r="G70" s="927"/>
      <c r="H70" s="927"/>
      <c r="I70" s="927"/>
      <c r="J70" s="927"/>
      <c r="K70" s="927"/>
      <c r="L70" s="927"/>
      <c r="M70" s="927"/>
      <c r="N70" s="927"/>
      <c r="O70" s="927"/>
      <c r="P70" s="928"/>
      <c r="Q70" s="929">
        <v>1635</v>
      </c>
      <c r="R70" s="921"/>
      <c r="S70" s="921"/>
      <c r="T70" s="921"/>
      <c r="U70" s="922"/>
      <c r="V70" s="920">
        <v>1621</v>
      </c>
      <c r="W70" s="921"/>
      <c r="X70" s="921"/>
      <c r="Y70" s="921"/>
      <c r="Z70" s="922"/>
      <c r="AA70" s="917">
        <v>14</v>
      </c>
      <c r="AB70" s="918"/>
      <c r="AC70" s="918"/>
      <c r="AD70" s="918"/>
      <c r="AE70" s="919"/>
      <c r="AF70" s="917">
        <v>14</v>
      </c>
      <c r="AG70" s="918"/>
      <c r="AH70" s="918"/>
      <c r="AI70" s="918"/>
      <c r="AJ70" s="919"/>
      <c r="AK70" s="920" t="s">
        <v>0</v>
      </c>
      <c r="AL70" s="921"/>
      <c r="AM70" s="921"/>
      <c r="AN70" s="921"/>
      <c r="AO70" s="922"/>
      <c r="AP70" s="920" t="s">
        <v>0</v>
      </c>
      <c r="AQ70" s="921"/>
      <c r="AR70" s="921"/>
      <c r="AS70" s="921"/>
      <c r="AT70" s="922"/>
      <c r="AU70" s="920" t="s">
        <v>0</v>
      </c>
      <c r="AV70" s="921"/>
      <c r="AW70" s="921"/>
      <c r="AX70" s="921"/>
      <c r="AY70" s="922"/>
      <c r="AZ70" s="915"/>
      <c r="BA70" s="915"/>
      <c r="BB70" s="915"/>
      <c r="BC70" s="915"/>
      <c r="BD70" s="916"/>
      <c r="BE70" s="199"/>
      <c r="BF70" s="199"/>
      <c r="BG70" s="199"/>
      <c r="BH70" s="199"/>
      <c r="BI70" s="199"/>
      <c r="BJ70" s="199"/>
      <c r="BK70" s="199"/>
      <c r="BL70" s="199"/>
      <c r="BM70" s="199"/>
      <c r="BN70" s="199"/>
      <c r="BO70" s="199"/>
      <c r="BP70" s="199"/>
      <c r="BQ70" s="196">
        <v>64</v>
      </c>
      <c r="BR70" s="201"/>
      <c r="BS70" s="943"/>
      <c r="BT70" s="944"/>
      <c r="BU70" s="944"/>
      <c r="BV70" s="944"/>
      <c r="BW70" s="944"/>
      <c r="BX70" s="944"/>
      <c r="BY70" s="944"/>
      <c r="BZ70" s="944"/>
      <c r="CA70" s="944"/>
      <c r="CB70" s="944"/>
      <c r="CC70" s="944"/>
      <c r="CD70" s="944"/>
      <c r="CE70" s="944"/>
      <c r="CF70" s="944"/>
      <c r="CG70" s="945"/>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940"/>
      <c r="DW70" s="941"/>
      <c r="DX70" s="941"/>
      <c r="DY70" s="941"/>
      <c r="DZ70" s="942"/>
      <c r="EA70" s="180"/>
    </row>
    <row r="71" spans="1:131" s="181" customFormat="1" ht="26.25" customHeight="1" x14ac:dyDescent="0.15">
      <c r="A71" s="195">
        <v>4</v>
      </c>
      <c r="B71" s="926" t="s">
        <v>584</v>
      </c>
      <c r="C71" s="927"/>
      <c r="D71" s="927"/>
      <c r="E71" s="927"/>
      <c r="F71" s="927"/>
      <c r="G71" s="927"/>
      <c r="H71" s="927"/>
      <c r="I71" s="927"/>
      <c r="J71" s="927"/>
      <c r="K71" s="927"/>
      <c r="L71" s="927"/>
      <c r="M71" s="927"/>
      <c r="N71" s="927"/>
      <c r="O71" s="927"/>
      <c r="P71" s="928"/>
      <c r="Q71" s="929">
        <v>13</v>
      </c>
      <c r="R71" s="921"/>
      <c r="S71" s="921"/>
      <c r="T71" s="921"/>
      <c r="U71" s="922"/>
      <c r="V71" s="920">
        <v>12</v>
      </c>
      <c r="W71" s="921"/>
      <c r="X71" s="921"/>
      <c r="Y71" s="921"/>
      <c r="Z71" s="922"/>
      <c r="AA71" s="917">
        <v>1</v>
      </c>
      <c r="AB71" s="918"/>
      <c r="AC71" s="918"/>
      <c r="AD71" s="918"/>
      <c r="AE71" s="919"/>
      <c r="AF71" s="917">
        <v>1</v>
      </c>
      <c r="AG71" s="918"/>
      <c r="AH71" s="918"/>
      <c r="AI71" s="918"/>
      <c r="AJ71" s="919"/>
      <c r="AK71" s="920" t="s">
        <v>0</v>
      </c>
      <c r="AL71" s="921"/>
      <c r="AM71" s="921"/>
      <c r="AN71" s="921"/>
      <c r="AO71" s="922"/>
      <c r="AP71" s="920" t="s">
        <v>0</v>
      </c>
      <c r="AQ71" s="921"/>
      <c r="AR71" s="921"/>
      <c r="AS71" s="921"/>
      <c r="AT71" s="922"/>
      <c r="AU71" s="920" t="s">
        <v>0</v>
      </c>
      <c r="AV71" s="921"/>
      <c r="AW71" s="921"/>
      <c r="AX71" s="921"/>
      <c r="AY71" s="922"/>
      <c r="AZ71" s="915"/>
      <c r="BA71" s="915"/>
      <c r="BB71" s="915"/>
      <c r="BC71" s="915"/>
      <c r="BD71" s="916"/>
      <c r="BE71" s="199"/>
      <c r="BF71" s="199"/>
      <c r="BG71" s="199"/>
      <c r="BH71" s="199"/>
      <c r="BI71" s="199"/>
      <c r="BJ71" s="199"/>
      <c r="BK71" s="199"/>
      <c r="BL71" s="199"/>
      <c r="BM71" s="199"/>
      <c r="BN71" s="199"/>
      <c r="BO71" s="199"/>
      <c r="BP71" s="199"/>
      <c r="BQ71" s="196">
        <v>65</v>
      </c>
      <c r="BR71" s="201"/>
      <c r="BS71" s="943"/>
      <c r="BT71" s="944"/>
      <c r="BU71" s="944"/>
      <c r="BV71" s="944"/>
      <c r="BW71" s="944"/>
      <c r="BX71" s="944"/>
      <c r="BY71" s="944"/>
      <c r="BZ71" s="944"/>
      <c r="CA71" s="944"/>
      <c r="CB71" s="944"/>
      <c r="CC71" s="944"/>
      <c r="CD71" s="944"/>
      <c r="CE71" s="944"/>
      <c r="CF71" s="944"/>
      <c r="CG71" s="945"/>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940"/>
      <c r="DW71" s="941"/>
      <c r="DX71" s="941"/>
      <c r="DY71" s="941"/>
      <c r="DZ71" s="942"/>
      <c r="EA71" s="180"/>
    </row>
    <row r="72" spans="1:131" s="181" customFormat="1" ht="26.25" customHeight="1" x14ac:dyDescent="0.15">
      <c r="A72" s="195">
        <v>5</v>
      </c>
      <c r="B72" s="926" t="s">
        <v>585</v>
      </c>
      <c r="C72" s="927"/>
      <c r="D72" s="927"/>
      <c r="E72" s="927"/>
      <c r="F72" s="927"/>
      <c r="G72" s="927"/>
      <c r="H72" s="927"/>
      <c r="I72" s="927"/>
      <c r="J72" s="927"/>
      <c r="K72" s="927"/>
      <c r="L72" s="927"/>
      <c r="M72" s="927"/>
      <c r="N72" s="927"/>
      <c r="O72" s="927"/>
      <c r="P72" s="928"/>
      <c r="Q72" s="929">
        <v>14</v>
      </c>
      <c r="R72" s="921"/>
      <c r="S72" s="921"/>
      <c r="T72" s="921"/>
      <c r="U72" s="922"/>
      <c r="V72" s="920">
        <v>8</v>
      </c>
      <c r="W72" s="921"/>
      <c r="X72" s="921"/>
      <c r="Y72" s="921"/>
      <c r="Z72" s="922"/>
      <c r="AA72" s="917">
        <v>5</v>
      </c>
      <c r="AB72" s="918"/>
      <c r="AC72" s="918"/>
      <c r="AD72" s="918"/>
      <c r="AE72" s="919"/>
      <c r="AF72" s="917">
        <v>5</v>
      </c>
      <c r="AG72" s="918"/>
      <c r="AH72" s="918"/>
      <c r="AI72" s="918"/>
      <c r="AJ72" s="919"/>
      <c r="AK72" s="920" t="s">
        <v>0</v>
      </c>
      <c r="AL72" s="921"/>
      <c r="AM72" s="921"/>
      <c r="AN72" s="921"/>
      <c r="AO72" s="922"/>
      <c r="AP72" s="920" t="s">
        <v>0</v>
      </c>
      <c r="AQ72" s="921"/>
      <c r="AR72" s="921"/>
      <c r="AS72" s="921"/>
      <c r="AT72" s="922"/>
      <c r="AU72" s="920" t="s">
        <v>0</v>
      </c>
      <c r="AV72" s="921"/>
      <c r="AW72" s="921"/>
      <c r="AX72" s="921"/>
      <c r="AY72" s="922"/>
      <c r="AZ72" s="915"/>
      <c r="BA72" s="915"/>
      <c r="BB72" s="915"/>
      <c r="BC72" s="915"/>
      <c r="BD72" s="916"/>
      <c r="BE72" s="199"/>
      <c r="BF72" s="199"/>
      <c r="BG72" s="199"/>
      <c r="BH72" s="199"/>
      <c r="BI72" s="199"/>
      <c r="BJ72" s="199"/>
      <c r="BK72" s="199"/>
      <c r="BL72" s="199"/>
      <c r="BM72" s="199"/>
      <c r="BN72" s="199"/>
      <c r="BO72" s="199"/>
      <c r="BP72" s="199"/>
      <c r="BQ72" s="196">
        <v>66</v>
      </c>
      <c r="BR72" s="201"/>
      <c r="BS72" s="943"/>
      <c r="BT72" s="944"/>
      <c r="BU72" s="944"/>
      <c r="BV72" s="944"/>
      <c r="BW72" s="944"/>
      <c r="BX72" s="944"/>
      <c r="BY72" s="944"/>
      <c r="BZ72" s="944"/>
      <c r="CA72" s="944"/>
      <c r="CB72" s="944"/>
      <c r="CC72" s="944"/>
      <c r="CD72" s="944"/>
      <c r="CE72" s="944"/>
      <c r="CF72" s="944"/>
      <c r="CG72" s="945"/>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940"/>
      <c r="DW72" s="941"/>
      <c r="DX72" s="941"/>
      <c r="DY72" s="941"/>
      <c r="DZ72" s="942"/>
      <c r="EA72" s="180"/>
    </row>
    <row r="73" spans="1:131" s="181" customFormat="1" ht="26.25" customHeight="1" x14ac:dyDescent="0.15">
      <c r="A73" s="195">
        <v>6</v>
      </c>
      <c r="B73" s="926" t="s">
        <v>586</v>
      </c>
      <c r="C73" s="927"/>
      <c r="D73" s="927"/>
      <c r="E73" s="927"/>
      <c r="F73" s="927"/>
      <c r="G73" s="927"/>
      <c r="H73" s="927"/>
      <c r="I73" s="927"/>
      <c r="J73" s="927"/>
      <c r="K73" s="927"/>
      <c r="L73" s="927"/>
      <c r="M73" s="927"/>
      <c r="N73" s="927"/>
      <c r="O73" s="927"/>
      <c r="P73" s="928"/>
      <c r="Q73" s="930">
        <v>1357</v>
      </c>
      <c r="R73" s="931"/>
      <c r="S73" s="931"/>
      <c r="T73" s="931"/>
      <c r="U73" s="931"/>
      <c r="V73" s="931">
        <v>1318</v>
      </c>
      <c r="W73" s="931"/>
      <c r="X73" s="931"/>
      <c r="Y73" s="931"/>
      <c r="Z73" s="931"/>
      <c r="AA73" s="932">
        <v>39</v>
      </c>
      <c r="AB73" s="932"/>
      <c r="AC73" s="932"/>
      <c r="AD73" s="932"/>
      <c r="AE73" s="932"/>
      <c r="AF73" s="932">
        <v>39</v>
      </c>
      <c r="AG73" s="932"/>
      <c r="AH73" s="932"/>
      <c r="AI73" s="932"/>
      <c r="AJ73" s="932"/>
      <c r="AK73" s="931" t="s">
        <v>0</v>
      </c>
      <c r="AL73" s="931"/>
      <c r="AM73" s="931"/>
      <c r="AN73" s="931"/>
      <c r="AO73" s="931"/>
      <c r="AP73" s="931" t="s">
        <v>0</v>
      </c>
      <c r="AQ73" s="931"/>
      <c r="AR73" s="931"/>
      <c r="AS73" s="931"/>
      <c r="AT73" s="931"/>
      <c r="AU73" s="931" t="s">
        <v>0</v>
      </c>
      <c r="AV73" s="931"/>
      <c r="AW73" s="931"/>
      <c r="AX73" s="931"/>
      <c r="AY73" s="931"/>
      <c r="AZ73" s="915"/>
      <c r="BA73" s="915"/>
      <c r="BB73" s="915"/>
      <c r="BC73" s="915"/>
      <c r="BD73" s="916"/>
      <c r="BE73" s="199"/>
      <c r="BF73" s="199"/>
      <c r="BG73" s="199"/>
      <c r="BH73" s="199"/>
      <c r="BI73" s="199"/>
      <c r="BJ73" s="199"/>
      <c r="BK73" s="199"/>
      <c r="BL73" s="199"/>
      <c r="BM73" s="199"/>
      <c r="BN73" s="199"/>
      <c r="BO73" s="199"/>
      <c r="BP73" s="199"/>
      <c r="BQ73" s="196">
        <v>67</v>
      </c>
      <c r="BR73" s="201"/>
      <c r="BS73" s="943"/>
      <c r="BT73" s="944"/>
      <c r="BU73" s="944"/>
      <c r="BV73" s="944"/>
      <c r="BW73" s="944"/>
      <c r="BX73" s="944"/>
      <c r="BY73" s="944"/>
      <c r="BZ73" s="944"/>
      <c r="CA73" s="944"/>
      <c r="CB73" s="944"/>
      <c r="CC73" s="944"/>
      <c r="CD73" s="944"/>
      <c r="CE73" s="944"/>
      <c r="CF73" s="944"/>
      <c r="CG73" s="945"/>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940"/>
      <c r="DW73" s="941"/>
      <c r="DX73" s="941"/>
      <c r="DY73" s="941"/>
      <c r="DZ73" s="942"/>
      <c r="EA73" s="180"/>
    </row>
    <row r="74" spans="1:131" s="181" customFormat="1" ht="26.25" customHeight="1" x14ac:dyDescent="0.15">
      <c r="A74" s="195">
        <v>7</v>
      </c>
      <c r="B74" s="926" t="s">
        <v>587</v>
      </c>
      <c r="C74" s="927"/>
      <c r="D74" s="927"/>
      <c r="E74" s="927"/>
      <c r="F74" s="927"/>
      <c r="G74" s="927"/>
      <c r="H74" s="927"/>
      <c r="I74" s="927"/>
      <c r="J74" s="927"/>
      <c r="K74" s="927"/>
      <c r="L74" s="927"/>
      <c r="M74" s="927"/>
      <c r="N74" s="927"/>
      <c r="O74" s="927"/>
      <c r="P74" s="928"/>
      <c r="Q74" s="930">
        <v>2628</v>
      </c>
      <c r="R74" s="931"/>
      <c r="S74" s="931"/>
      <c r="T74" s="931"/>
      <c r="U74" s="931"/>
      <c r="V74" s="931">
        <v>2570</v>
      </c>
      <c r="W74" s="931"/>
      <c r="X74" s="931"/>
      <c r="Y74" s="931"/>
      <c r="Z74" s="931"/>
      <c r="AA74" s="932">
        <v>58</v>
      </c>
      <c r="AB74" s="932"/>
      <c r="AC74" s="932"/>
      <c r="AD74" s="932"/>
      <c r="AE74" s="932"/>
      <c r="AF74" s="932">
        <v>58</v>
      </c>
      <c r="AG74" s="932"/>
      <c r="AH74" s="932"/>
      <c r="AI74" s="932"/>
      <c r="AJ74" s="932"/>
      <c r="AK74" s="931">
        <v>5</v>
      </c>
      <c r="AL74" s="931"/>
      <c r="AM74" s="931"/>
      <c r="AN74" s="931"/>
      <c r="AO74" s="931"/>
      <c r="AP74" s="931" t="s">
        <v>0</v>
      </c>
      <c r="AQ74" s="931"/>
      <c r="AR74" s="931"/>
      <c r="AS74" s="931"/>
      <c r="AT74" s="931"/>
      <c r="AU74" s="931" t="s">
        <v>0</v>
      </c>
      <c r="AV74" s="931"/>
      <c r="AW74" s="931"/>
      <c r="AX74" s="931"/>
      <c r="AY74" s="931"/>
      <c r="AZ74" s="915"/>
      <c r="BA74" s="915"/>
      <c r="BB74" s="915"/>
      <c r="BC74" s="915"/>
      <c r="BD74" s="916"/>
      <c r="BE74" s="199"/>
      <c r="BF74" s="199"/>
      <c r="BG74" s="199"/>
      <c r="BH74" s="199"/>
      <c r="BI74" s="199"/>
      <c r="BJ74" s="199"/>
      <c r="BK74" s="199"/>
      <c r="BL74" s="199"/>
      <c r="BM74" s="199"/>
      <c r="BN74" s="199"/>
      <c r="BO74" s="199"/>
      <c r="BP74" s="199"/>
      <c r="BQ74" s="196">
        <v>68</v>
      </c>
      <c r="BR74" s="201"/>
      <c r="BS74" s="943"/>
      <c r="BT74" s="944"/>
      <c r="BU74" s="944"/>
      <c r="BV74" s="944"/>
      <c r="BW74" s="944"/>
      <c r="BX74" s="944"/>
      <c r="BY74" s="944"/>
      <c r="BZ74" s="944"/>
      <c r="CA74" s="944"/>
      <c r="CB74" s="944"/>
      <c r="CC74" s="944"/>
      <c r="CD74" s="944"/>
      <c r="CE74" s="944"/>
      <c r="CF74" s="944"/>
      <c r="CG74" s="945"/>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940"/>
      <c r="DW74" s="941"/>
      <c r="DX74" s="941"/>
      <c r="DY74" s="941"/>
      <c r="DZ74" s="942"/>
      <c r="EA74" s="180"/>
    </row>
    <row r="75" spans="1:131" s="181" customFormat="1" ht="26.25" customHeight="1" x14ac:dyDescent="0.15">
      <c r="A75" s="195">
        <v>8</v>
      </c>
      <c r="B75" s="926" t="s">
        <v>588</v>
      </c>
      <c r="C75" s="927"/>
      <c r="D75" s="927"/>
      <c r="E75" s="927"/>
      <c r="F75" s="927"/>
      <c r="G75" s="927"/>
      <c r="H75" s="927"/>
      <c r="I75" s="927"/>
      <c r="J75" s="927"/>
      <c r="K75" s="927"/>
      <c r="L75" s="927"/>
      <c r="M75" s="927"/>
      <c r="N75" s="927"/>
      <c r="O75" s="927"/>
      <c r="P75" s="928"/>
      <c r="Q75" s="930">
        <v>240323</v>
      </c>
      <c r="R75" s="931"/>
      <c r="S75" s="931"/>
      <c r="T75" s="931"/>
      <c r="U75" s="931"/>
      <c r="V75" s="931">
        <v>238448</v>
      </c>
      <c r="W75" s="931"/>
      <c r="X75" s="931"/>
      <c r="Y75" s="931"/>
      <c r="Z75" s="931"/>
      <c r="AA75" s="932">
        <v>1875</v>
      </c>
      <c r="AB75" s="932"/>
      <c r="AC75" s="932"/>
      <c r="AD75" s="932"/>
      <c r="AE75" s="932"/>
      <c r="AF75" s="932">
        <v>1875</v>
      </c>
      <c r="AG75" s="932"/>
      <c r="AH75" s="932"/>
      <c r="AI75" s="932"/>
      <c r="AJ75" s="932"/>
      <c r="AK75" s="931">
        <v>3338</v>
      </c>
      <c r="AL75" s="931"/>
      <c r="AM75" s="931"/>
      <c r="AN75" s="931"/>
      <c r="AO75" s="931"/>
      <c r="AP75" s="931" t="s">
        <v>0</v>
      </c>
      <c r="AQ75" s="931"/>
      <c r="AR75" s="931"/>
      <c r="AS75" s="931"/>
      <c r="AT75" s="931"/>
      <c r="AU75" s="931" t="s">
        <v>0</v>
      </c>
      <c r="AV75" s="931"/>
      <c r="AW75" s="931"/>
      <c r="AX75" s="931"/>
      <c r="AY75" s="931"/>
      <c r="AZ75" s="915"/>
      <c r="BA75" s="915"/>
      <c r="BB75" s="915"/>
      <c r="BC75" s="915"/>
      <c r="BD75" s="916"/>
      <c r="BE75" s="199"/>
      <c r="BF75" s="199"/>
      <c r="BG75" s="199"/>
      <c r="BH75" s="199"/>
      <c r="BI75" s="199"/>
      <c r="BJ75" s="199"/>
      <c r="BK75" s="199"/>
      <c r="BL75" s="199"/>
      <c r="BM75" s="199"/>
      <c r="BN75" s="199"/>
      <c r="BO75" s="199"/>
      <c r="BP75" s="199"/>
      <c r="BQ75" s="196">
        <v>69</v>
      </c>
      <c r="BR75" s="201"/>
      <c r="BS75" s="943"/>
      <c r="BT75" s="944"/>
      <c r="BU75" s="944"/>
      <c r="BV75" s="944"/>
      <c r="BW75" s="944"/>
      <c r="BX75" s="944"/>
      <c r="BY75" s="944"/>
      <c r="BZ75" s="944"/>
      <c r="CA75" s="944"/>
      <c r="CB75" s="944"/>
      <c r="CC75" s="944"/>
      <c r="CD75" s="944"/>
      <c r="CE75" s="944"/>
      <c r="CF75" s="944"/>
      <c r="CG75" s="945"/>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940"/>
      <c r="DW75" s="941"/>
      <c r="DX75" s="941"/>
      <c r="DY75" s="941"/>
      <c r="DZ75" s="942"/>
      <c r="EA75" s="180"/>
    </row>
    <row r="76" spans="1:131" s="181" customFormat="1" ht="26.25" customHeight="1" x14ac:dyDescent="0.15">
      <c r="A76" s="195">
        <v>9</v>
      </c>
      <c r="B76" s="926" t="s">
        <v>589</v>
      </c>
      <c r="C76" s="927"/>
      <c r="D76" s="927"/>
      <c r="E76" s="927"/>
      <c r="F76" s="927"/>
      <c r="G76" s="927"/>
      <c r="H76" s="927"/>
      <c r="I76" s="927"/>
      <c r="J76" s="927"/>
      <c r="K76" s="927"/>
      <c r="L76" s="927"/>
      <c r="M76" s="927"/>
      <c r="N76" s="927"/>
      <c r="O76" s="927"/>
      <c r="P76" s="928"/>
      <c r="Q76" s="930">
        <v>1868</v>
      </c>
      <c r="R76" s="931"/>
      <c r="S76" s="931"/>
      <c r="T76" s="931"/>
      <c r="U76" s="931"/>
      <c r="V76" s="931">
        <v>1709</v>
      </c>
      <c r="W76" s="931"/>
      <c r="X76" s="931"/>
      <c r="Y76" s="931"/>
      <c r="Z76" s="931"/>
      <c r="AA76" s="932">
        <v>159</v>
      </c>
      <c r="AB76" s="932"/>
      <c r="AC76" s="932"/>
      <c r="AD76" s="932"/>
      <c r="AE76" s="932"/>
      <c r="AF76" s="932">
        <v>159</v>
      </c>
      <c r="AG76" s="932"/>
      <c r="AH76" s="932"/>
      <c r="AI76" s="932"/>
      <c r="AJ76" s="932"/>
      <c r="AK76" s="931" t="s">
        <v>0</v>
      </c>
      <c r="AL76" s="931"/>
      <c r="AM76" s="931"/>
      <c r="AN76" s="931"/>
      <c r="AO76" s="931"/>
      <c r="AP76" s="931">
        <v>81</v>
      </c>
      <c r="AQ76" s="931"/>
      <c r="AR76" s="931"/>
      <c r="AS76" s="931"/>
      <c r="AT76" s="931"/>
      <c r="AU76" s="952">
        <v>18</v>
      </c>
      <c r="AV76" s="953"/>
      <c r="AW76" s="953"/>
      <c r="AX76" s="953"/>
      <c r="AY76" s="954"/>
      <c r="AZ76" s="915"/>
      <c r="BA76" s="915"/>
      <c r="BB76" s="915"/>
      <c r="BC76" s="915"/>
      <c r="BD76" s="916"/>
      <c r="BE76" s="199"/>
      <c r="BF76" s="199"/>
      <c r="BG76" s="199"/>
      <c r="BH76" s="199"/>
      <c r="BI76" s="199"/>
      <c r="BJ76" s="199"/>
      <c r="BK76" s="199"/>
      <c r="BL76" s="199"/>
      <c r="BM76" s="199"/>
      <c r="BN76" s="199"/>
      <c r="BO76" s="199"/>
      <c r="BP76" s="199"/>
      <c r="BQ76" s="196">
        <v>70</v>
      </c>
      <c r="BR76" s="201"/>
      <c r="BS76" s="943"/>
      <c r="BT76" s="944"/>
      <c r="BU76" s="944"/>
      <c r="BV76" s="944"/>
      <c r="BW76" s="944"/>
      <c r="BX76" s="944"/>
      <c r="BY76" s="944"/>
      <c r="BZ76" s="944"/>
      <c r="CA76" s="944"/>
      <c r="CB76" s="944"/>
      <c r="CC76" s="944"/>
      <c r="CD76" s="944"/>
      <c r="CE76" s="944"/>
      <c r="CF76" s="944"/>
      <c r="CG76" s="945"/>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940"/>
      <c r="DW76" s="941"/>
      <c r="DX76" s="941"/>
      <c r="DY76" s="941"/>
      <c r="DZ76" s="942"/>
      <c r="EA76" s="180"/>
    </row>
    <row r="77" spans="1:131" s="181" customFormat="1" ht="26.25" customHeight="1" x14ac:dyDescent="0.15">
      <c r="A77" s="195">
        <v>10</v>
      </c>
      <c r="B77" s="926" t="s">
        <v>590</v>
      </c>
      <c r="C77" s="927"/>
      <c r="D77" s="927"/>
      <c r="E77" s="927"/>
      <c r="F77" s="927"/>
      <c r="G77" s="927"/>
      <c r="H77" s="927"/>
      <c r="I77" s="927"/>
      <c r="J77" s="927"/>
      <c r="K77" s="927"/>
      <c r="L77" s="927"/>
      <c r="M77" s="927"/>
      <c r="N77" s="927"/>
      <c r="O77" s="927"/>
      <c r="P77" s="928"/>
      <c r="Q77" s="930">
        <v>1713</v>
      </c>
      <c r="R77" s="931"/>
      <c r="S77" s="931"/>
      <c r="T77" s="931"/>
      <c r="U77" s="931"/>
      <c r="V77" s="931">
        <v>1569</v>
      </c>
      <c r="W77" s="931"/>
      <c r="X77" s="931"/>
      <c r="Y77" s="931"/>
      <c r="Z77" s="931"/>
      <c r="AA77" s="932">
        <v>144</v>
      </c>
      <c r="AB77" s="932"/>
      <c r="AC77" s="932"/>
      <c r="AD77" s="932"/>
      <c r="AE77" s="932"/>
      <c r="AF77" s="932">
        <v>144</v>
      </c>
      <c r="AG77" s="932"/>
      <c r="AH77" s="932"/>
      <c r="AI77" s="932"/>
      <c r="AJ77" s="932"/>
      <c r="AK77" s="931" t="s">
        <v>0</v>
      </c>
      <c r="AL77" s="931"/>
      <c r="AM77" s="931"/>
      <c r="AN77" s="931"/>
      <c r="AO77" s="931"/>
      <c r="AP77" s="931">
        <v>1132</v>
      </c>
      <c r="AQ77" s="931"/>
      <c r="AR77" s="931"/>
      <c r="AS77" s="931"/>
      <c r="AT77" s="931"/>
      <c r="AU77" s="904">
        <v>196</v>
      </c>
      <c r="AV77" s="904"/>
      <c r="AW77" s="904"/>
      <c r="AX77" s="904"/>
      <c r="AY77" s="904"/>
      <c r="AZ77" s="915"/>
      <c r="BA77" s="915"/>
      <c r="BB77" s="915"/>
      <c r="BC77" s="915"/>
      <c r="BD77" s="916"/>
      <c r="BE77" s="199"/>
      <c r="BF77" s="199"/>
      <c r="BG77" s="199"/>
      <c r="BH77" s="199"/>
      <c r="BI77" s="199"/>
      <c r="BJ77" s="199"/>
      <c r="BK77" s="199"/>
      <c r="BL77" s="199"/>
      <c r="BM77" s="199"/>
      <c r="BN77" s="199"/>
      <c r="BO77" s="199"/>
      <c r="BP77" s="199"/>
      <c r="BQ77" s="196">
        <v>71</v>
      </c>
      <c r="BR77" s="201"/>
      <c r="BS77" s="943"/>
      <c r="BT77" s="944"/>
      <c r="BU77" s="944"/>
      <c r="BV77" s="944"/>
      <c r="BW77" s="944"/>
      <c r="BX77" s="944"/>
      <c r="BY77" s="944"/>
      <c r="BZ77" s="944"/>
      <c r="CA77" s="944"/>
      <c r="CB77" s="944"/>
      <c r="CC77" s="944"/>
      <c r="CD77" s="944"/>
      <c r="CE77" s="944"/>
      <c r="CF77" s="944"/>
      <c r="CG77" s="945"/>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940"/>
      <c r="DW77" s="941"/>
      <c r="DX77" s="941"/>
      <c r="DY77" s="941"/>
      <c r="DZ77" s="942"/>
      <c r="EA77" s="180"/>
    </row>
    <row r="78" spans="1:131" s="181" customFormat="1" ht="26.25" customHeight="1" x14ac:dyDescent="0.15">
      <c r="A78" s="195">
        <v>11</v>
      </c>
      <c r="B78" s="926" t="s">
        <v>591</v>
      </c>
      <c r="C78" s="927"/>
      <c r="D78" s="927"/>
      <c r="E78" s="927"/>
      <c r="F78" s="927"/>
      <c r="G78" s="927"/>
      <c r="H78" s="927"/>
      <c r="I78" s="927"/>
      <c r="J78" s="927"/>
      <c r="K78" s="927"/>
      <c r="L78" s="927"/>
      <c r="M78" s="927"/>
      <c r="N78" s="927"/>
      <c r="O78" s="927"/>
      <c r="P78" s="928"/>
      <c r="Q78" s="930">
        <v>436</v>
      </c>
      <c r="R78" s="931"/>
      <c r="S78" s="931"/>
      <c r="T78" s="931"/>
      <c r="U78" s="931"/>
      <c r="V78" s="931">
        <v>369</v>
      </c>
      <c r="W78" s="931"/>
      <c r="X78" s="931"/>
      <c r="Y78" s="931"/>
      <c r="Z78" s="931"/>
      <c r="AA78" s="932">
        <v>67</v>
      </c>
      <c r="AB78" s="932"/>
      <c r="AC78" s="932"/>
      <c r="AD78" s="932"/>
      <c r="AE78" s="932"/>
      <c r="AF78" s="932">
        <v>67</v>
      </c>
      <c r="AG78" s="932"/>
      <c r="AH78" s="932"/>
      <c r="AI78" s="932"/>
      <c r="AJ78" s="932"/>
      <c r="AK78" s="931" t="s">
        <v>0</v>
      </c>
      <c r="AL78" s="931"/>
      <c r="AM78" s="931"/>
      <c r="AN78" s="931"/>
      <c r="AO78" s="931"/>
      <c r="AP78" s="931">
        <v>76</v>
      </c>
      <c r="AQ78" s="931"/>
      <c r="AR78" s="931"/>
      <c r="AS78" s="931"/>
      <c r="AT78" s="931"/>
      <c r="AU78" s="904" t="s">
        <v>460</v>
      </c>
      <c r="AV78" s="904"/>
      <c r="AW78" s="904"/>
      <c r="AX78" s="904"/>
      <c r="AY78" s="904"/>
      <c r="AZ78" s="915"/>
      <c r="BA78" s="915"/>
      <c r="BB78" s="915"/>
      <c r="BC78" s="915"/>
      <c r="BD78" s="916"/>
      <c r="BE78" s="199"/>
      <c r="BF78" s="199"/>
      <c r="BG78" s="199"/>
      <c r="BH78" s="199"/>
      <c r="BI78" s="199"/>
      <c r="BJ78" s="202"/>
      <c r="BK78" s="202"/>
      <c r="BL78" s="202"/>
      <c r="BM78" s="202"/>
      <c r="BN78" s="202"/>
      <c r="BO78" s="199"/>
      <c r="BP78" s="199"/>
      <c r="BQ78" s="196">
        <v>72</v>
      </c>
      <c r="BR78" s="201"/>
      <c r="BS78" s="943"/>
      <c r="BT78" s="944"/>
      <c r="BU78" s="944"/>
      <c r="BV78" s="944"/>
      <c r="BW78" s="944"/>
      <c r="BX78" s="944"/>
      <c r="BY78" s="944"/>
      <c r="BZ78" s="944"/>
      <c r="CA78" s="944"/>
      <c r="CB78" s="944"/>
      <c r="CC78" s="944"/>
      <c r="CD78" s="944"/>
      <c r="CE78" s="944"/>
      <c r="CF78" s="944"/>
      <c r="CG78" s="945"/>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940"/>
      <c r="DW78" s="941"/>
      <c r="DX78" s="941"/>
      <c r="DY78" s="941"/>
      <c r="DZ78" s="942"/>
      <c r="EA78" s="180"/>
    </row>
    <row r="79" spans="1:131" s="181" customFormat="1" ht="26.25" customHeight="1" x14ac:dyDescent="0.15">
      <c r="A79" s="195">
        <v>12</v>
      </c>
      <c r="B79" s="926" t="s">
        <v>592</v>
      </c>
      <c r="C79" s="927"/>
      <c r="D79" s="927"/>
      <c r="E79" s="927"/>
      <c r="F79" s="927"/>
      <c r="G79" s="927"/>
      <c r="H79" s="927"/>
      <c r="I79" s="927"/>
      <c r="J79" s="927"/>
      <c r="K79" s="927"/>
      <c r="L79" s="927"/>
      <c r="M79" s="927"/>
      <c r="N79" s="927"/>
      <c r="O79" s="927"/>
      <c r="P79" s="928"/>
      <c r="Q79" s="930">
        <v>14</v>
      </c>
      <c r="R79" s="931"/>
      <c r="S79" s="931"/>
      <c r="T79" s="931"/>
      <c r="U79" s="931"/>
      <c r="V79" s="931">
        <v>12</v>
      </c>
      <c r="W79" s="931"/>
      <c r="X79" s="931"/>
      <c r="Y79" s="931"/>
      <c r="Z79" s="931"/>
      <c r="AA79" s="932">
        <v>2</v>
      </c>
      <c r="AB79" s="932"/>
      <c r="AC79" s="932"/>
      <c r="AD79" s="932"/>
      <c r="AE79" s="932"/>
      <c r="AF79" s="932">
        <v>2</v>
      </c>
      <c r="AG79" s="932"/>
      <c r="AH79" s="932"/>
      <c r="AI79" s="932"/>
      <c r="AJ79" s="932"/>
      <c r="AK79" s="931" t="s">
        <v>0</v>
      </c>
      <c r="AL79" s="931"/>
      <c r="AM79" s="931"/>
      <c r="AN79" s="931"/>
      <c r="AO79" s="931"/>
      <c r="AP79" s="931" t="s">
        <v>0</v>
      </c>
      <c r="AQ79" s="931"/>
      <c r="AR79" s="931"/>
      <c r="AS79" s="931"/>
      <c r="AT79" s="931"/>
      <c r="AU79" s="931" t="s">
        <v>0</v>
      </c>
      <c r="AV79" s="931"/>
      <c r="AW79" s="931"/>
      <c r="AX79" s="931"/>
      <c r="AY79" s="931"/>
      <c r="AZ79" s="915"/>
      <c r="BA79" s="915"/>
      <c r="BB79" s="915"/>
      <c r="BC79" s="915"/>
      <c r="BD79" s="916"/>
      <c r="BE79" s="199"/>
      <c r="BF79" s="199"/>
      <c r="BG79" s="199"/>
      <c r="BH79" s="199"/>
      <c r="BI79" s="199"/>
      <c r="BJ79" s="202"/>
      <c r="BK79" s="202"/>
      <c r="BL79" s="202"/>
      <c r="BM79" s="202"/>
      <c r="BN79" s="202"/>
      <c r="BO79" s="199"/>
      <c r="BP79" s="199"/>
      <c r="BQ79" s="196">
        <v>73</v>
      </c>
      <c r="BR79" s="201"/>
      <c r="BS79" s="943"/>
      <c r="BT79" s="944"/>
      <c r="BU79" s="944"/>
      <c r="BV79" s="944"/>
      <c r="BW79" s="944"/>
      <c r="BX79" s="944"/>
      <c r="BY79" s="944"/>
      <c r="BZ79" s="944"/>
      <c r="CA79" s="944"/>
      <c r="CB79" s="944"/>
      <c r="CC79" s="944"/>
      <c r="CD79" s="944"/>
      <c r="CE79" s="944"/>
      <c r="CF79" s="944"/>
      <c r="CG79" s="945"/>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940"/>
      <c r="DW79" s="941"/>
      <c r="DX79" s="941"/>
      <c r="DY79" s="941"/>
      <c r="DZ79" s="942"/>
      <c r="EA79" s="180"/>
    </row>
    <row r="80" spans="1:131" s="181" customFormat="1" ht="26.25" customHeight="1" x14ac:dyDescent="0.15">
      <c r="A80" s="195">
        <v>13</v>
      </c>
      <c r="B80" s="926" t="s">
        <v>593</v>
      </c>
      <c r="C80" s="927"/>
      <c r="D80" s="927"/>
      <c r="E80" s="927"/>
      <c r="F80" s="927"/>
      <c r="G80" s="927"/>
      <c r="H80" s="927"/>
      <c r="I80" s="927"/>
      <c r="J80" s="927"/>
      <c r="K80" s="927"/>
      <c r="L80" s="927"/>
      <c r="M80" s="927"/>
      <c r="N80" s="927"/>
      <c r="O80" s="927"/>
      <c r="P80" s="928"/>
      <c r="Q80" s="934">
        <v>38</v>
      </c>
      <c r="R80" s="935"/>
      <c r="S80" s="935"/>
      <c r="T80" s="935"/>
      <c r="U80" s="935"/>
      <c r="V80" s="935">
        <v>33</v>
      </c>
      <c r="W80" s="935"/>
      <c r="X80" s="935"/>
      <c r="Y80" s="935"/>
      <c r="Z80" s="935"/>
      <c r="AA80" s="936">
        <v>5</v>
      </c>
      <c r="AB80" s="936"/>
      <c r="AC80" s="936"/>
      <c r="AD80" s="936"/>
      <c r="AE80" s="936"/>
      <c r="AF80" s="936">
        <v>5</v>
      </c>
      <c r="AG80" s="936"/>
      <c r="AH80" s="936"/>
      <c r="AI80" s="936"/>
      <c r="AJ80" s="936"/>
      <c r="AK80" s="935" t="s">
        <v>0</v>
      </c>
      <c r="AL80" s="935"/>
      <c r="AM80" s="935"/>
      <c r="AN80" s="935"/>
      <c r="AO80" s="935"/>
      <c r="AP80" s="935" t="s">
        <v>0</v>
      </c>
      <c r="AQ80" s="935"/>
      <c r="AR80" s="935"/>
      <c r="AS80" s="935"/>
      <c r="AT80" s="935"/>
      <c r="AU80" s="931" t="s">
        <v>0</v>
      </c>
      <c r="AV80" s="931"/>
      <c r="AW80" s="931"/>
      <c r="AX80" s="931"/>
      <c r="AY80" s="931"/>
      <c r="AZ80" s="915"/>
      <c r="BA80" s="915"/>
      <c r="BB80" s="915"/>
      <c r="BC80" s="915"/>
      <c r="BD80" s="916"/>
      <c r="BE80" s="199"/>
      <c r="BF80" s="199"/>
      <c r="BG80" s="199"/>
      <c r="BH80" s="199"/>
      <c r="BI80" s="199"/>
      <c r="BJ80" s="199"/>
      <c r="BK80" s="199"/>
      <c r="BL80" s="199"/>
      <c r="BM80" s="199"/>
      <c r="BN80" s="199"/>
      <c r="BO80" s="199"/>
      <c r="BP80" s="199"/>
      <c r="BQ80" s="196">
        <v>74</v>
      </c>
      <c r="BR80" s="201"/>
      <c r="BS80" s="943"/>
      <c r="BT80" s="944"/>
      <c r="BU80" s="944"/>
      <c r="BV80" s="944"/>
      <c r="BW80" s="944"/>
      <c r="BX80" s="944"/>
      <c r="BY80" s="944"/>
      <c r="BZ80" s="944"/>
      <c r="CA80" s="944"/>
      <c r="CB80" s="944"/>
      <c r="CC80" s="944"/>
      <c r="CD80" s="944"/>
      <c r="CE80" s="944"/>
      <c r="CF80" s="944"/>
      <c r="CG80" s="945"/>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940"/>
      <c r="DW80" s="941"/>
      <c r="DX80" s="941"/>
      <c r="DY80" s="941"/>
      <c r="DZ80" s="942"/>
      <c r="EA80" s="180"/>
    </row>
    <row r="81" spans="1:131" s="181" customFormat="1" ht="26.25" customHeight="1" x14ac:dyDescent="0.15">
      <c r="A81" s="195">
        <v>14</v>
      </c>
      <c r="B81" s="926" t="s">
        <v>594</v>
      </c>
      <c r="C81" s="927"/>
      <c r="D81" s="927"/>
      <c r="E81" s="927"/>
      <c r="F81" s="927"/>
      <c r="G81" s="927"/>
      <c r="H81" s="927"/>
      <c r="I81" s="927"/>
      <c r="J81" s="927"/>
      <c r="K81" s="927"/>
      <c r="L81" s="927"/>
      <c r="M81" s="927"/>
      <c r="N81" s="927"/>
      <c r="O81" s="927"/>
      <c r="P81" s="928"/>
      <c r="Q81" s="929">
        <v>476</v>
      </c>
      <c r="R81" s="921"/>
      <c r="S81" s="921"/>
      <c r="T81" s="921"/>
      <c r="U81" s="922"/>
      <c r="V81" s="920">
        <v>449</v>
      </c>
      <c r="W81" s="921"/>
      <c r="X81" s="921"/>
      <c r="Y81" s="921"/>
      <c r="Z81" s="922"/>
      <c r="AA81" s="917">
        <v>27</v>
      </c>
      <c r="AB81" s="918"/>
      <c r="AC81" s="918"/>
      <c r="AD81" s="918"/>
      <c r="AE81" s="919"/>
      <c r="AF81" s="917">
        <v>27</v>
      </c>
      <c r="AG81" s="918"/>
      <c r="AH81" s="918"/>
      <c r="AI81" s="918"/>
      <c r="AJ81" s="919"/>
      <c r="AK81" s="920" t="s">
        <v>0</v>
      </c>
      <c r="AL81" s="921"/>
      <c r="AM81" s="921"/>
      <c r="AN81" s="921"/>
      <c r="AO81" s="922"/>
      <c r="AP81" s="920">
        <v>1095</v>
      </c>
      <c r="AQ81" s="921"/>
      <c r="AR81" s="921"/>
      <c r="AS81" s="921"/>
      <c r="AT81" s="922"/>
      <c r="AU81" s="904">
        <v>126</v>
      </c>
      <c r="AV81" s="904"/>
      <c r="AW81" s="904"/>
      <c r="AX81" s="904"/>
      <c r="AY81" s="904"/>
      <c r="AZ81" s="915"/>
      <c r="BA81" s="915"/>
      <c r="BB81" s="915"/>
      <c r="BC81" s="915"/>
      <c r="BD81" s="916"/>
      <c r="BE81" s="199"/>
      <c r="BF81" s="199"/>
      <c r="BG81" s="199"/>
      <c r="BH81" s="199"/>
      <c r="BI81" s="199"/>
      <c r="BJ81" s="199"/>
      <c r="BK81" s="199"/>
      <c r="BL81" s="199"/>
      <c r="BM81" s="199"/>
      <c r="BN81" s="199"/>
      <c r="BO81" s="199"/>
      <c r="BP81" s="199"/>
      <c r="BQ81" s="196">
        <v>75</v>
      </c>
      <c r="BR81" s="201"/>
      <c r="BS81" s="943"/>
      <c r="BT81" s="944"/>
      <c r="BU81" s="944"/>
      <c r="BV81" s="944"/>
      <c r="BW81" s="944"/>
      <c r="BX81" s="944"/>
      <c r="BY81" s="944"/>
      <c r="BZ81" s="944"/>
      <c r="CA81" s="944"/>
      <c r="CB81" s="944"/>
      <c r="CC81" s="944"/>
      <c r="CD81" s="944"/>
      <c r="CE81" s="944"/>
      <c r="CF81" s="944"/>
      <c r="CG81" s="945"/>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940"/>
      <c r="DW81" s="941"/>
      <c r="DX81" s="941"/>
      <c r="DY81" s="941"/>
      <c r="DZ81" s="942"/>
      <c r="EA81" s="180"/>
    </row>
    <row r="82" spans="1:131" s="181" customFormat="1" ht="26.25" customHeight="1" x14ac:dyDescent="0.15">
      <c r="A82" s="195">
        <v>15</v>
      </c>
      <c r="B82" s="926" t="s">
        <v>595</v>
      </c>
      <c r="C82" s="927"/>
      <c r="D82" s="927"/>
      <c r="E82" s="927"/>
      <c r="F82" s="927"/>
      <c r="G82" s="927"/>
      <c r="H82" s="927"/>
      <c r="I82" s="927"/>
      <c r="J82" s="927"/>
      <c r="K82" s="927"/>
      <c r="L82" s="927"/>
      <c r="M82" s="927"/>
      <c r="N82" s="927"/>
      <c r="O82" s="927"/>
      <c r="P82" s="928"/>
      <c r="Q82" s="929">
        <v>64</v>
      </c>
      <c r="R82" s="921"/>
      <c r="S82" s="921"/>
      <c r="T82" s="921"/>
      <c r="U82" s="922"/>
      <c r="V82" s="920">
        <v>33</v>
      </c>
      <c r="W82" s="921"/>
      <c r="X82" s="921"/>
      <c r="Y82" s="921"/>
      <c r="Z82" s="922"/>
      <c r="AA82" s="917">
        <v>31</v>
      </c>
      <c r="AB82" s="918"/>
      <c r="AC82" s="918"/>
      <c r="AD82" s="918"/>
      <c r="AE82" s="919"/>
      <c r="AF82" s="917">
        <v>31</v>
      </c>
      <c r="AG82" s="918"/>
      <c r="AH82" s="918"/>
      <c r="AI82" s="918"/>
      <c r="AJ82" s="919"/>
      <c r="AK82" s="920" t="s">
        <v>0</v>
      </c>
      <c r="AL82" s="921"/>
      <c r="AM82" s="921"/>
      <c r="AN82" s="921"/>
      <c r="AO82" s="922"/>
      <c r="AP82" s="920" t="s">
        <v>0</v>
      </c>
      <c r="AQ82" s="921"/>
      <c r="AR82" s="921"/>
      <c r="AS82" s="921"/>
      <c r="AT82" s="922"/>
      <c r="AU82" s="931" t="s">
        <v>0</v>
      </c>
      <c r="AV82" s="931"/>
      <c r="AW82" s="931"/>
      <c r="AX82" s="931"/>
      <c r="AY82" s="931"/>
      <c r="AZ82" s="915"/>
      <c r="BA82" s="915"/>
      <c r="BB82" s="915"/>
      <c r="BC82" s="915"/>
      <c r="BD82" s="916"/>
      <c r="BE82" s="199"/>
      <c r="BF82" s="199"/>
      <c r="BG82" s="199"/>
      <c r="BH82" s="199"/>
      <c r="BI82" s="199"/>
      <c r="BJ82" s="199"/>
      <c r="BK82" s="199"/>
      <c r="BL82" s="199"/>
      <c r="BM82" s="199"/>
      <c r="BN82" s="199"/>
      <c r="BO82" s="199"/>
      <c r="BP82" s="199"/>
      <c r="BQ82" s="196">
        <v>76</v>
      </c>
      <c r="BR82" s="201"/>
      <c r="BS82" s="943"/>
      <c r="BT82" s="944"/>
      <c r="BU82" s="944"/>
      <c r="BV82" s="944"/>
      <c r="BW82" s="944"/>
      <c r="BX82" s="944"/>
      <c r="BY82" s="944"/>
      <c r="BZ82" s="944"/>
      <c r="CA82" s="944"/>
      <c r="CB82" s="944"/>
      <c r="CC82" s="944"/>
      <c r="CD82" s="944"/>
      <c r="CE82" s="944"/>
      <c r="CF82" s="944"/>
      <c r="CG82" s="945"/>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940"/>
      <c r="DW82" s="941"/>
      <c r="DX82" s="941"/>
      <c r="DY82" s="941"/>
      <c r="DZ82" s="942"/>
      <c r="EA82" s="180"/>
    </row>
    <row r="83" spans="1:131" s="181" customFormat="1" ht="26.25" customHeight="1" x14ac:dyDescent="0.15">
      <c r="A83" s="195">
        <v>16</v>
      </c>
      <c r="B83" s="926" t="s">
        <v>596</v>
      </c>
      <c r="C83" s="927"/>
      <c r="D83" s="927"/>
      <c r="E83" s="927"/>
      <c r="F83" s="927"/>
      <c r="G83" s="927"/>
      <c r="H83" s="927"/>
      <c r="I83" s="927"/>
      <c r="J83" s="927"/>
      <c r="K83" s="927"/>
      <c r="L83" s="927"/>
      <c r="M83" s="927"/>
      <c r="N83" s="927"/>
      <c r="O83" s="927"/>
      <c r="P83" s="928"/>
      <c r="Q83" s="929">
        <v>869</v>
      </c>
      <c r="R83" s="921"/>
      <c r="S83" s="921"/>
      <c r="T83" s="921"/>
      <c r="U83" s="922"/>
      <c r="V83" s="920">
        <v>766</v>
      </c>
      <c r="W83" s="921"/>
      <c r="X83" s="921"/>
      <c r="Y83" s="921"/>
      <c r="Z83" s="922"/>
      <c r="AA83" s="917">
        <v>103</v>
      </c>
      <c r="AB83" s="918"/>
      <c r="AC83" s="918"/>
      <c r="AD83" s="918"/>
      <c r="AE83" s="919"/>
      <c r="AF83" s="917">
        <v>103</v>
      </c>
      <c r="AG83" s="918"/>
      <c r="AH83" s="918"/>
      <c r="AI83" s="918"/>
      <c r="AJ83" s="919"/>
      <c r="AK83" s="920" t="s">
        <v>0</v>
      </c>
      <c r="AL83" s="921"/>
      <c r="AM83" s="921"/>
      <c r="AN83" s="921"/>
      <c r="AO83" s="922"/>
      <c r="AP83" s="920">
        <v>472</v>
      </c>
      <c r="AQ83" s="921"/>
      <c r="AR83" s="921"/>
      <c r="AS83" s="921"/>
      <c r="AT83" s="922"/>
      <c r="AU83" s="904">
        <v>53</v>
      </c>
      <c r="AV83" s="904"/>
      <c r="AW83" s="904"/>
      <c r="AX83" s="904"/>
      <c r="AY83" s="904"/>
      <c r="AZ83" s="915"/>
      <c r="BA83" s="915"/>
      <c r="BB83" s="915"/>
      <c r="BC83" s="915"/>
      <c r="BD83" s="916"/>
      <c r="BE83" s="199"/>
      <c r="BF83" s="199"/>
      <c r="BG83" s="199"/>
      <c r="BH83" s="199"/>
      <c r="BI83" s="199"/>
      <c r="BJ83" s="199"/>
      <c r="BK83" s="199"/>
      <c r="BL83" s="199"/>
      <c r="BM83" s="199"/>
      <c r="BN83" s="199"/>
      <c r="BO83" s="199"/>
      <c r="BP83" s="199"/>
      <c r="BQ83" s="196">
        <v>77</v>
      </c>
      <c r="BR83" s="201"/>
      <c r="BS83" s="943"/>
      <c r="BT83" s="944"/>
      <c r="BU83" s="944"/>
      <c r="BV83" s="944"/>
      <c r="BW83" s="944"/>
      <c r="BX83" s="944"/>
      <c r="BY83" s="944"/>
      <c r="BZ83" s="944"/>
      <c r="CA83" s="944"/>
      <c r="CB83" s="944"/>
      <c r="CC83" s="944"/>
      <c r="CD83" s="944"/>
      <c r="CE83" s="944"/>
      <c r="CF83" s="944"/>
      <c r="CG83" s="945"/>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940"/>
      <c r="DW83" s="941"/>
      <c r="DX83" s="941"/>
      <c r="DY83" s="941"/>
      <c r="DZ83" s="942"/>
      <c r="EA83" s="180"/>
    </row>
    <row r="84" spans="1:131" s="181" customFormat="1" ht="26.25" customHeight="1" x14ac:dyDescent="0.15">
      <c r="A84" s="195">
        <v>17</v>
      </c>
      <c r="B84" s="926" t="s">
        <v>597</v>
      </c>
      <c r="C84" s="927"/>
      <c r="D84" s="927"/>
      <c r="E84" s="927"/>
      <c r="F84" s="927"/>
      <c r="G84" s="927"/>
      <c r="H84" s="927"/>
      <c r="I84" s="927"/>
      <c r="J84" s="927"/>
      <c r="K84" s="927"/>
      <c r="L84" s="927"/>
      <c r="M84" s="927"/>
      <c r="N84" s="927"/>
      <c r="O84" s="927"/>
      <c r="P84" s="928"/>
      <c r="Q84" s="930">
        <v>321</v>
      </c>
      <c r="R84" s="931"/>
      <c r="S84" s="931"/>
      <c r="T84" s="931"/>
      <c r="U84" s="931"/>
      <c r="V84" s="931">
        <v>316</v>
      </c>
      <c r="W84" s="931"/>
      <c r="X84" s="931"/>
      <c r="Y84" s="931"/>
      <c r="Z84" s="931"/>
      <c r="AA84" s="932">
        <v>5</v>
      </c>
      <c r="AB84" s="932"/>
      <c r="AC84" s="932"/>
      <c r="AD84" s="932"/>
      <c r="AE84" s="932"/>
      <c r="AF84" s="932">
        <v>6</v>
      </c>
      <c r="AG84" s="932"/>
      <c r="AH84" s="932"/>
      <c r="AI84" s="932"/>
      <c r="AJ84" s="932"/>
      <c r="AK84" s="931" t="s">
        <v>609</v>
      </c>
      <c r="AL84" s="931"/>
      <c r="AM84" s="931"/>
      <c r="AN84" s="931"/>
      <c r="AO84" s="931"/>
      <c r="AP84" s="931">
        <v>332</v>
      </c>
      <c r="AQ84" s="931"/>
      <c r="AR84" s="931"/>
      <c r="AS84" s="931"/>
      <c r="AT84" s="931"/>
      <c r="AU84" s="904">
        <v>212</v>
      </c>
      <c r="AV84" s="904"/>
      <c r="AW84" s="904"/>
      <c r="AX84" s="904"/>
      <c r="AY84" s="904"/>
      <c r="AZ84" s="915"/>
      <c r="BA84" s="915"/>
      <c r="BB84" s="915"/>
      <c r="BC84" s="915"/>
      <c r="BD84" s="916"/>
      <c r="BE84" s="199"/>
      <c r="BF84" s="199"/>
      <c r="BG84" s="199"/>
      <c r="BH84" s="199"/>
      <c r="BI84" s="199"/>
      <c r="BJ84" s="199"/>
      <c r="BK84" s="199"/>
      <c r="BL84" s="199"/>
      <c r="BM84" s="199"/>
      <c r="BN84" s="199"/>
      <c r="BO84" s="199"/>
      <c r="BP84" s="199"/>
      <c r="BQ84" s="196">
        <v>78</v>
      </c>
      <c r="BR84" s="201"/>
      <c r="BS84" s="943"/>
      <c r="BT84" s="944"/>
      <c r="BU84" s="944"/>
      <c r="BV84" s="944"/>
      <c r="BW84" s="944"/>
      <c r="BX84" s="944"/>
      <c r="BY84" s="944"/>
      <c r="BZ84" s="944"/>
      <c r="CA84" s="944"/>
      <c r="CB84" s="944"/>
      <c r="CC84" s="944"/>
      <c r="CD84" s="944"/>
      <c r="CE84" s="944"/>
      <c r="CF84" s="944"/>
      <c r="CG84" s="945"/>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940"/>
      <c r="DW84" s="941"/>
      <c r="DX84" s="941"/>
      <c r="DY84" s="941"/>
      <c r="DZ84" s="942"/>
      <c r="EA84" s="180"/>
    </row>
    <row r="85" spans="1:131" s="181" customFormat="1" ht="26.25" customHeight="1" x14ac:dyDescent="0.15">
      <c r="A85" s="195">
        <v>18</v>
      </c>
      <c r="B85" s="905"/>
      <c r="C85" s="906"/>
      <c r="D85" s="906"/>
      <c r="E85" s="906"/>
      <c r="F85" s="906"/>
      <c r="G85" s="906"/>
      <c r="H85" s="906"/>
      <c r="I85" s="906"/>
      <c r="J85" s="906"/>
      <c r="K85" s="906"/>
      <c r="L85" s="906"/>
      <c r="M85" s="906"/>
      <c r="N85" s="906"/>
      <c r="O85" s="906"/>
      <c r="P85" s="907"/>
      <c r="Q85" s="903"/>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904"/>
      <c r="AR85" s="904"/>
      <c r="AS85" s="904"/>
      <c r="AT85" s="904"/>
      <c r="AU85" s="904"/>
      <c r="AV85" s="904"/>
      <c r="AW85" s="904"/>
      <c r="AX85" s="904"/>
      <c r="AY85" s="904"/>
      <c r="AZ85" s="915"/>
      <c r="BA85" s="915"/>
      <c r="BB85" s="915"/>
      <c r="BC85" s="915"/>
      <c r="BD85" s="916"/>
      <c r="BE85" s="199"/>
      <c r="BF85" s="199"/>
      <c r="BG85" s="199"/>
      <c r="BH85" s="199"/>
      <c r="BI85" s="199"/>
      <c r="BJ85" s="199"/>
      <c r="BK85" s="199"/>
      <c r="BL85" s="199"/>
      <c r="BM85" s="199"/>
      <c r="BN85" s="199"/>
      <c r="BO85" s="199"/>
      <c r="BP85" s="199"/>
      <c r="BQ85" s="196">
        <v>79</v>
      </c>
      <c r="BR85" s="201"/>
      <c r="BS85" s="943"/>
      <c r="BT85" s="944"/>
      <c r="BU85" s="944"/>
      <c r="BV85" s="944"/>
      <c r="BW85" s="944"/>
      <c r="BX85" s="944"/>
      <c r="BY85" s="944"/>
      <c r="BZ85" s="944"/>
      <c r="CA85" s="944"/>
      <c r="CB85" s="944"/>
      <c r="CC85" s="944"/>
      <c r="CD85" s="944"/>
      <c r="CE85" s="944"/>
      <c r="CF85" s="944"/>
      <c r="CG85" s="945"/>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940"/>
      <c r="DW85" s="941"/>
      <c r="DX85" s="941"/>
      <c r="DY85" s="941"/>
      <c r="DZ85" s="942"/>
      <c r="EA85" s="180"/>
    </row>
    <row r="86" spans="1:131" s="181" customFormat="1" ht="26.25" customHeight="1" x14ac:dyDescent="0.15">
      <c r="A86" s="195">
        <v>19</v>
      </c>
      <c r="B86" s="905"/>
      <c r="C86" s="906"/>
      <c r="D86" s="906"/>
      <c r="E86" s="906"/>
      <c r="F86" s="906"/>
      <c r="G86" s="906"/>
      <c r="H86" s="906"/>
      <c r="I86" s="906"/>
      <c r="J86" s="906"/>
      <c r="K86" s="906"/>
      <c r="L86" s="906"/>
      <c r="M86" s="906"/>
      <c r="N86" s="906"/>
      <c r="O86" s="906"/>
      <c r="P86" s="907"/>
      <c r="Q86" s="903"/>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4"/>
      <c r="AO86" s="904"/>
      <c r="AP86" s="904"/>
      <c r="AQ86" s="904"/>
      <c r="AR86" s="904"/>
      <c r="AS86" s="904"/>
      <c r="AT86" s="904"/>
      <c r="AU86" s="904"/>
      <c r="AV86" s="904"/>
      <c r="AW86" s="904"/>
      <c r="AX86" s="904"/>
      <c r="AY86" s="904"/>
      <c r="AZ86" s="915"/>
      <c r="BA86" s="915"/>
      <c r="BB86" s="915"/>
      <c r="BC86" s="915"/>
      <c r="BD86" s="916"/>
      <c r="BE86" s="199"/>
      <c r="BF86" s="199"/>
      <c r="BG86" s="199"/>
      <c r="BH86" s="199"/>
      <c r="BI86" s="199"/>
      <c r="BJ86" s="199"/>
      <c r="BK86" s="199"/>
      <c r="BL86" s="199"/>
      <c r="BM86" s="199"/>
      <c r="BN86" s="199"/>
      <c r="BO86" s="199"/>
      <c r="BP86" s="199"/>
      <c r="BQ86" s="196">
        <v>80</v>
      </c>
      <c r="BR86" s="201"/>
      <c r="BS86" s="943"/>
      <c r="BT86" s="944"/>
      <c r="BU86" s="944"/>
      <c r="BV86" s="944"/>
      <c r="BW86" s="944"/>
      <c r="BX86" s="944"/>
      <c r="BY86" s="944"/>
      <c r="BZ86" s="944"/>
      <c r="CA86" s="944"/>
      <c r="CB86" s="944"/>
      <c r="CC86" s="944"/>
      <c r="CD86" s="944"/>
      <c r="CE86" s="944"/>
      <c r="CF86" s="944"/>
      <c r="CG86" s="945"/>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940"/>
      <c r="DW86" s="941"/>
      <c r="DX86" s="941"/>
      <c r="DY86" s="941"/>
      <c r="DZ86" s="942"/>
      <c r="EA86" s="180"/>
    </row>
    <row r="87" spans="1:131" s="181" customFormat="1" ht="26.25" customHeight="1" x14ac:dyDescent="0.15">
      <c r="A87" s="203">
        <v>20</v>
      </c>
      <c r="B87" s="923"/>
      <c r="C87" s="924"/>
      <c r="D87" s="924"/>
      <c r="E87" s="924"/>
      <c r="F87" s="924"/>
      <c r="G87" s="924"/>
      <c r="H87" s="924"/>
      <c r="I87" s="924"/>
      <c r="J87" s="924"/>
      <c r="K87" s="924"/>
      <c r="L87" s="924"/>
      <c r="M87" s="924"/>
      <c r="N87" s="924"/>
      <c r="O87" s="924"/>
      <c r="P87" s="925"/>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3"/>
      <c r="BA87" s="913"/>
      <c r="BB87" s="913"/>
      <c r="BC87" s="913"/>
      <c r="BD87" s="914"/>
      <c r="BE87" s="199"/>
      <c r="BF87" s="199"/>
      <c r="BG87" s="199"/>
      <c r="BH87" s="199"/>
      <c r="BI87" s="199"/>
      <c r="BJ87" s="199"/>
      <c r="BK87" s="199"/>
      <c r="BL87" s="199"/>
      <c r="BM87" s="199"/>
      <c r="BN87" s="199"/>
      <c r="BO87" s="199"/>
      <c r="BP87" s="199"/>
      <c r="BQ87" s="196">
        <v>81</v>
      </c>
      <c r="BR87" s="201"/>
      <c r="BS87" s="943"/>
      <c r="BT87" s="944"/>
      <c r="BU87" s="944"/>
      <c r="BV87" s="944"/>
      <c r="BW87" s="944"/>
      <c r="BX87" s="944"/>
      <c r="BY87" s="944"/>
      <c r="BZ87" s="944"/>
      <c r="CA87" s="944"/>
      <c r="CB87" s="944"/>
      <c r="CC87" s="944"/>
      <c r="CD87" s="944"/>
      <c r="CE87" s="944"/>
      <c r="CF87" s="944"/>
      <c r="CG87" s="945"/>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940"/>
      <c r="DW87" s="941"/>
      <c r="DX87" s="941"/>
      <c r="DY87" s="941"/>
      <c r="DZ87" s="942"/>
      <c r="EA87" s="180"/>
    </row>
    <row r="88" spans="1:131" s="181" customFormat="1" ht="26.25" customHeight="1" thickBot="1" x14ac:dyDescent="0.2">
      <c r="A88" s="198" t="s">
        <v>458</v>
      </c>
      <c r="B88" s="898" t="s">
        <v>495</v>
      </c>
      <c r="C88" s="899"/>
      <c r="D88" s="899"/>
      <c r="E88" s="899"/>
      <c r="F88" s="899"/>
      <c r="G88" s="899"/>
      <c r="H88" s="899"/>
      <c r="I88" s="899"/>
      <c r="J88" s="899"/>
      <c r="K88" s="899"/>
      <c r="L88" s="899"/>
      <c r="M88" s="899"/>
      <c r="N88" s="899"/>
      <c r="O88" s="899"/>
      <c r="P88" s="900"/>
      <c r="Q88" s="901"/>
      <c r="R88" s="902"/>
      <c r="S88" s="902"/>
      <c r="T88" s="902"/>
      <c r="U88" s="902"/>
      <c r="V88" s="902"/>
      <c r="W88" s="902"/>
      <c r="X88" s="902"/>
      <c r="Y88" s="902"/>
      <c r="Z88" s="902"/>
      <c r="AA88" s="902"/>
      <c r="AB88" s="902"/>
      <c r="AC88" s="902"/>
      <c r="AD88" s="902"/>
      <c r="AE88" s="902"/>
      <c r="AF88" s="890">
        <v>2745</v>
      </c>
      <c r="AG88" s="890"/>
      <c r="AH88" s="890"/>
      <c r="AI88" s="890"/>
      <c r="AJ88" s="890"/>
      <c r="AK88" s="902"/>
      <c r="AL88" s="902"/>
      <c r="AM88" s="902"/>
      <c r="AN88" s="902"/>
      <c r="AO88" s="902"/>
      <c r="AP88" s="890">
        <v>3188</v>
      </c>
      <c r="AQ88" s="890"/>
      <c r="AR88" s="890"/>
      <c r="AS88" s="890"/>
      <c r="AT88" s="890"/>
      <c r="AU88" s="890">
        <v>605</v>
      </c>
      <c r="AV88" s="890"/>
      <c r="AW88" s="890"/>
      <c r="AX88" s="890"/>
      <c r="AY88" s="890"/>
      <c r="AZ88" s="891"/>
      <c r="BA88" s="891"/>
      <c r="BB88" s="891"/>
      <c r="BC88" s="891"/>
      <c r="BD88" s="892"/>
      <c r="BE88" s="199"/>
      <c r="BF88" s="199"/>
      <c r="BG88" s="199"/>
      <c r="BH88" s="199"/>
      <c r="BI88" s="199"/>
      <c r="BJ88" s="199"/>
      <c r="BK88" s="199"/>
      <c r="BL88" s="199"/>
      <c r="BM88" s="199"/>
      <c r="BN88" s="199"/>
      <c r="BO88" s="199"/>
      <c r="BP88" s="199"/>
      <c r="BQ88" s="196">
        <v>82</v>
      </c>
      <c r="BR88" s="201"/>
      <c r="BS88" s="943"/>
      <c r="BT88" s="944"/>
      <c r="BU88" s="944"/>
      <c r="BV88" s="944"/>
      <c r="BW88" s="944"/>
      <c r="BX88" s="944"/>
      <c r="BY88" s="944"/>
      <c r="BZ88" s="944"/>
      <c r="CA88" s="944"/>
      <c r="CB88" s="944"/>
      <c r="CC88" s="944"/>
      <c r="CD88" s="944"/>
      <c r="CE88" s="944"/>
      <c r="CF88" s="944"/>
      <c r="CG88" s="945"/>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940"/>
      <c r="DW88" s="941"/>
      <c r="DX88" s="941"/>
      <c r="DY88" s="941"/>
      <c r="DZ88" s="942"/>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43"/>
      <c r="BT89" s="944"/>
      <c r="BU89" s="944"/>
      <c r="BV89" s="944"/>
      <c r="BW89" s="944"/>
      <c r="BX89" s="944"/>
      <c r="BY89" s="944"/>
      <c r="BZ89" s="944"/>
      <c r="CA89" s="944"/>
      <c r="CB89" s="944"/>
      <c r="CC89" s="944"/>
      <c r="CD89" s="944"/>
      <c r="CE89" s="944"/>
      <c r="CF89" s="944"/>
      <c r="CG89" s="945"/>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940"/>
      <c r="DW89" s="941"/>
      <c r="DX89" s="941"/>
      <c r="DY89" s="941"/>
      <c r="DZ89" s="942"/>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43"/>
      <c r="BT90" s="944"/>
      <c r="BU90" s="944"/>
      <c r="BV90" s="944"/>
      <c r="BW90" s="944"/>
      <c r="BX90" s="944"/>
      <c r="BY90" s="944"/>
      <c r="BZ90" s="944"/>
      <c r="CA90" s="944"/>
      <c r="CB90" s="944"/>
      <c r="CC90" s="944"/>
      <c r="CD90" s="944"/>
      <c r="CE90" s="944"/>
      <c r="CF90" s="944"/>
      <c r="CG90" s="945"/>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940"/>
      <c r="DW90" s="941"/>
      <c r="DX90" s="941"/>
      <c r="DY90" s="941"/>
      <c r="DZ90" s="942"/>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43"/>
      <c r="BT91" s="944"/>
      <c r="BU91" s="944"/>
      <c r="BV91" s="944"/>
      <c r="BW91" s="944"/>
      <c r="BX91" s="944"/>
      <c r="BY91" s="944"/>
      <c r="BZ91" s="944"/>
      <c r="CA91" s="944"/>
      <c r="CB91" s="944"/>
      <c r="CC91" s="944"/>
      <c r="CD91" s="944"/>
      <c r="CE91" s="944"/>
      <c r="CF91" s="944"/>
      <c r="CG91" s="945"/>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940"/>
      <c r="DW91" s="941"/>
      <c r="DX91" s="941"/>
      <c r="DY91" s="941"/>
      <c r="DZ91" s="942"/>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43"/>
      <c r="BT92" s="944"/>
      <c r="BU92" s="944"/>
      <c r="BV92" s="944"/>
      <c r="BW92" s="944"/>
      <c r="BX92" s="944"/>
      <c r="BY92" s="944"/>
      <c r="BZ92" s="944"/>
      <c r="CA92" s="944"/>
      <c r="CB92" s="944"/>
      <c r="CC92" s="944"/>
      <c r="CD92" s="944"/>
      <c r="CE92" s="944"/>
      <c r="CF92" s="944"/>
      <c r="CG92" s="945"/>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940"/>
      <c r="DW92" s="941"/>
      <c r="DX92" s="941"/>
      <c r="DY92" s="941"/>
      <c r="DZ92" s="942"/>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43"/>
      <c r="BT93" s="944"/>
      <c r="BU93" s="944"/>
      <c r="BV93" s="944"/>
      <c r="BW93" s="944"/>
      <c r="BX93" s="944"/>
      <c r="BY93" s="944"/>
      <c r="BZ93" s="944"/>
      <c r="CA93" s="944"/>
      <c r="CB93" s="944"/>
      <c r="CC93" s="944"/>
      <c r="CD93" s="944"/>
      <c r="CE93" s="944"/>
      <c r="CF93" s="944"/>
      <c r="CG93" s="945"/>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940"/>
      <c r="DW93" s="941"/>
      <c r="DX93" s="941"/>
      <c r="DY93" s="941"/>
      <c r="DZ93" s="942"/>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43"/>
      <c r="BT94" s="944"/>
      <c r="BU94" s="944"/>
      <c r="BV94" s="944"/>
      <c r="BW94" s="944"/>
      <c r="BX94" s="944"/>
      <c r="BY94" s="944"/>
      <c r="BZ94" s="944"/>
      <c r="CA94" s="944"/>
      <c r="CB94" s="944"/>
      <c r="CC94" s="944"/>
      <c r="CD94" s="944"/>
      <c r="CE94" s="944"/>
      <c r="CF94" s="944"/>
      <c r="CG94" s="945"/>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940"/>
      <c r="DW94" s="941"/>
      <c r="DX94" s="941"/>
      <c r="DY94" s="941"/>
      <c r="DZ94" s="942"/>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43"/>
      <c r="BT95" s="944"/>
      <c r="BU95" s="944"/>
      <c r="BV95" s="944"/>
      <c r="BW95" s="944"/>
      <c r="BX95" s="944"/>
      <c r="BY95" s="944"/>
      <c r="BZ95" s="944"/>
      <c r="CA95" s="944"/>
      <c r="CB95" s="944"/>
      <c r="CC95" s="944"/>
      <c r="CD95" s="944"/>
      <c r="CE95" s="944"/>
      <c r="CF95" s="944"/>
      <c r="CG95" s="945"/>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940"/>
      <c r="DW95" s="941"/>
      <c r="DX95" s="941"/>
      <c r="DY95" s="941"/>
      <c r="DZ95" s="942"/>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43"/>
      <c r="BT96" s="944"/>
      <c r="BU96" s="944"/>
      <c r="BV96" s="944"/>
      <c r="BW96" s="944"/>
      <c r="BX96" s="944"/>
      <c r="BY96" s="944"/>
      <c r="BZ96" s="944"/>
      <c r="CA96" s="944"/>
      <c r="CB96" s="944"/>
      <c r="CC96" s="944"/>
      <c r="CD96" s="944"/>
      <c r="CE96" s="944"/>
      <c r="CF96" s="944"/>
      <c r="CG96" s="945"/>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940"/>
      <c r="DW96" s="941"/>
      <c r="DX96" s="941"/>
      <c r="DY96" s="941"/>
      <c r="DZ96" s="942"/>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43"/>
      <c r="BT97" s="944"/>
      <c r="BU97" s="944"/>
      <c r="BV97" s="944"/>
      <c r="BW97" s="944"/>
      <c r="BX97" s="944"/>
      <c r="BY97" s="944"/>
      <c r="BZ97" s="944"/>
      <c r="CA97" s="944"/>
      <c r="CB97" s="944"/>
      <c r="CC97" s="944"/>
      <c r="CD97" s="944"/>
      <c r="CE97" s="944"/>
      <c r="CF97" s="944"/>
      <c r="CG97" s="945"/>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940"/>
      <c r="DW97" s="941"/>
      <c r="DX97" s="941"/>
      <c r="DY97" s="941"/>
      <c r="DZ97" s="942"/>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43"/>
      <c r="BT98" s="944"/>
      <c r="BU98" s="944"/>
      <c r="BV98" s="944"/>
      <c r="BW98" s="944"/>
      <c r="BX98" s="944"/>
      <c r="BY98" s="944"/>
      <c r="BZ98" s="944"/>
      <c r="CA98" s="944"/>
      <c r="CB98" s="944"/>
      <c r="CC98" s="944"/>
      <c r="CD98" s="944"/>
      <c r="CE98" s="944"/>
      <c r="CF98" s="944"/>
      <c r="CG98" s="945"/>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940"/>
      <c r="DW98" s="941"/>
      <c r="DX98" s="941"/>
      <c r="DY98" s="941"/>
      <c r="DZ98" s="942"/>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43"/>
      <c r="BT99" s="944"/>
      <c r="BU99" s="944"/>
      <c r="BV99" s="944"/>
      <c r="BW99" s="944"/>
      <c r="BX99" s="944"/>
      <c r="BY99" s="944"/>
      <c r="BZ99" s="944"/>
      <c r="CA99" s="944"/>
      <c r="CB99" s="944"/>
      <c r="CC99" s="944"/>
      <c r="CD99" s="944"/>
      <c r="CE99" s="944"/>
      <c r="CF99" s="944"/>
      <c r="CG99" s="945"/>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940"/>
      <c r="DW99" s="941"/>
      <c r="DX99" s="941"/>
      <c r="DY99" s="941"/>
      <c r="DZ99" s="942"/>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43"/>
      <c r="BT100" s="944"/>
      <c r="BU100" s="944"/>
      <c r="BV100" s="944"/>
      <c r="BW100" s="944"/>
      <c r="BX100" s="944"/>
      <c r="BY100" s="944"/>
      <c r="BZ100" s="944"/>
      <c r="CA100" s="944"/>
      <c r="CB100" s="944"/>
      <c r="CC100" s="944"/>
      <c r="CD100" s="944"/>
      <c r="CE100" s="944"/>
      <c r="CF100" s="944"/>
      <c r="CG100" s="945"/>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940"/>
      <c r="DW100" s="941"/>
      <c r="DX100" s="941"/>
      <c r="DY100" s="941"/>
      <c r="DZ100" s="942"/>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43"/>
      <c r="BT101" s="944"/>
      <c r="BU101" s="944"/>
      <c r="BV101" s="944"/>
      <c r="BW101" s="944"/>
      <c r="BX101" s="944"/>
      <c r="BY101" s="944"/>
      <c r="BZ101" s="944"/>
      <c r="CA101" s="944"/>
      <c r="CB101" s="944"/>
      <c r="CC101" s="944"/>
      <c r="CD101" s="944"/>
      <c r="CE101" s="944"/>
      <c r="CF101" s="944"/>
      <c r="CG101" s="945"/>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940"/>
      <c r="DW101" s="941"/>
      <c r="DX101" s="941"/>
      <c r="DY101" s="941"/>
      <c r="DZ101" s="942"/>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458</v>
      </c>
      <c r="BR102" s="898" t="s">
        <v>496</v>
      </c>
      <c r="BS102" s="899"/>
      <c r="BT102" s="899"/>
      <c r="BU102" s="899"/>
      <c r="BV102" s="899"/>
      <c r="BW102" s="899"/>
      <c r="BX102" s="899"/>
      <c r="BY102" s="899"/>
      <c r="BZ102" s="899"/>
      <c r="CA102" s="899"/>
      <c r="CB102" s="899"/>
      <c r="CC102" s="899"/>
      <c r="CD102" s="899"/>
      <c r="CE102" s="899"/>
      <c r="CF102" s="899"/>
      <c r="CG102" s="900"/>
      <c r="CH102" s="949"/>
      <c r="CI102" s="950"/>
      <c r="CJ102" s="950"/>
      <c r="CK102" s="950"/>
      <c r="CL102" s="951"/>
      <c r="CM102" s="949"/>
      <c r="CN102" s="950"/>
      <c r="CO102" s="950"/>
      <c r="CP102" s="950"/>
      <c r="CQ102" s="951"/>
      <c r="CR102" s="946">
        <v>164</v>
      </c>
      <c r="CS102" s="947"/>
      <c r="CT102" s="947"/>
      <c r="CU102" s="947"/>
      <c r="CV102" s="948"/>
      <c r="CW102" s="946">
        <v>11</v>
      </c>
      <c r="CX102" s="947"/>
      <c r="CY102" s="947"/>
      <c r="CZ102" s="947"/>
      <c r="DA102" s="948"/>
      <c r="DB102" s="946" t="s">
        <v>610</v>
      </c>
      <c r="DC102" s="947"/>
      <c r="DD102" s="947"/>
      <c r="DE102" s="947"/>
      <c r="DF102" s="948"/>
      <c r="DG102" s="946">
        <v>133</v>
      </c>
      <c r="DH102" s="947"/>
      <c r="DI102" s="947"/>
      <c r="DJ102" s="947"/>
      <c r="DK102" s="948"/>
      <c r="DL102" s="946">
        <v>164</v>
      </c>
      <c r="DM102" s="947"/>
      <c r="DN102" s="947"/>
      <c r="DO102" s="947"/>
      <c r="DP102" s="948"/>
      <c r="DQ102" s="946">
        <v>82</v>
      </c>
      <c r="DR102" s="947"/>
      <c r="DS102" s="947"/>
      <c r="DT102" s="947"/>
      <c r="DU102" s="948"/>
      <c r="DV102" s="937"/>
      <c r="DW102" s="938"/>
      <c r="DX102" s="938"/>
      <c r="DY102" s="938"/>
      <c r="DZ102" s="939"/>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96" t="s">
        <v>497</v>
      </c>
      <c r="BR103" s="896"/>
      <c r="BS103" s="896"/>
      <c r="BT103" s="896"/>
      <c r="BU103" s="896"/>
      <c r="BV103" s="896"/>
      <c r="BW103" s="896"/>
      <c r="BX103" s="896"/>
      <c r="BY103" s="896"/>
      <c r="BZ103" s="896"/>
      <c r="CA103" s="896"/>
      <c r="CB103" s="896"/>
      <c r="CC103" s="896"/>
      <c r="CD103" s="896"/>
      <c r="CE103" s="896"/>
      <c r="CF103" s="896"/>
      <c r="CG103" s="896"/>
      <c r="CH103" s="896"/>
      <c r="CI103" s="896"/>
      <c r="CJ103" s="896"/>
      <c r="CK103" s="896"/>
      <c r="CL103" s="896"/>
      <c r="CM103" s="896"/>
      <c r="CN103" s="896"/>
      <c r="CO103" s="896"/>
      <c r="CP103" s="896"/>
      <c r="CQ103" s="896"/>
      <c r="CR103" s="896"/>
      <c r="CS103" s="896"/>
      <c r="CT103" s="896"/>
      <c r="CU103" s="896"/>
      <c r="CV103" s="896"/>
      <c r="CW103" s="896"/>
      <c r="CX103" s="896"/>
      <c r="CY103" s="896"/>
      <c r="CZ103" s="896"/>
      <c r="DA103" s="896"/>
      <c r="DB103" s="896"/>
      <c r="DC103" s="896"/>
      <c r="DD103" s="896"/>
      <c r="DE103" s="896"/>
      <c r="DF103" s="896"/>
      <c r="DG103" s="896"/>
      <c r="DH103" s="896"/>
      <c r="DI103" s="896"/>
      <c r="DJ103" s="896"/>
      <c r="DK103" s="896"/>
      <c r="DL103" s="896"/>
      <c r="DM103" s="896"/>
      <c r="DN103" s="896"/>
      <c r="DO103" s="896"/>
      <c r="DP103" s="896"/>
      <c r="DQ103" s="896"/>
      <c r="DR103" s="896"/>
      <c r="DS103" s="896"/>
      <c r="DT103" s="896"/>
      <c r="DU103" s="896"/>
      <c r="DV103" s="896"/>
      <c r="DW103" s="896"/>
      <c r="DX103" s="896"/>
      <c r="DY103" s="896"/>
      <c r="DZ103" s="896"/>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33" t="s">
        <v>498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499</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500</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910" t="s">
        <v>501</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502</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80" customFormat="1" ht="26.25" customHeight="1" x14ac:dyDescent="0.15">
      <c r="A109" s="867" t="s">
        <v>503</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87" t="s">
        <v>504</v>
      </c>
      <c r="AB109" s="868"/>
      <c r="AC109" s="868"/>
      <c r="AD109" s="868"/>
      <c r="AE109" s="869"/>
      <c r="AF109" s="887" t="s">
        <v>352</v>
      </c>
      <c r="AG109" s="868"/>
      <c r="AH109" s="868"/>
      <c r="AI109" s="868"/>
      <c r="AJ109" s="869"/>
      <c r="AK109" s="887" t="s">
        <v>351</v>
      </c>
      <c r="AL109" s="868"/>
      <c r="AM109" s="868"/>
      <c r="AN109" s="868"/>
      <c r="AO109" s="869"/>
      <c r="AP109" s="887" t="s">
        <v>505</v>
      </c>
      <c r="AQ109" s="868"/>
      <c r="AR109" s="868"/>
      <c r="AS109" s="868"/>
      <c r="AT109" s="897"/>
      <c r="AU109" s="867" t="s">
        <v>503</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87" t="s">
        <v>504</v>
      </c>
      <c r="BR109" s="868"/>
      <c r="BS109" s="868"/>
      <c r="BT109" s="868"/>
      <c r="BU109" s="869"/>
      <c r="BV109" s="887" t="s">
        <v>352</v>
      </c>
      <c r="BW109" s="868"/>
      <c r="BX109" s="868"/>
      <c r="BY109" s="868"/>
      <c r="BZ109" s="869"/>
      <c r="CA109" s="887" t="s">
        <v>351</v>
      </c>
      <c r="CB109" s="868"/>
      <c r="CC109" s="868"/>
      <c r="CD109" s="868"/>
      <c r="CE109" s="869"/>
      <c r="CF109" s="889" t="s">
        <v>505</v>
      </c>
      <c r="CG109" s="889"/>
      <c r="CH109" s="889"/>
      <c r="CI109" s="889"/>
      <c r="CJ109" s="889"/>
      <c r="CK109" s="887" t="s">
        <v>506</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87" t="s">
        <v>504</v>
      </c>
      <c r="DH109" s="868"/>
      <c r="DI109" s="868"/>
      <c r="DJ109" s="868"/>
      <c r="DK109" s="869"/>
      <c r="DL109" s="887" t="s">
        <v>352</v>
      </c>
      <c r="DM109" s="868"/>
      <c r="DN109" s="868"/>
      <c r="DO109" s="868"/>
      <c r="DP109" s="869"/>
      <c r="DQ109" s="887" t="s">
        <v>351</v>
      </c>
      <c r="DR109" s="868"/>
      <c r="DS109" s="868"/>
      <c r="DT109" s="868"/>
      <c r="DU109" s="869"/>
      <c r="DV109" s="887" t="s">
        <v>505</v>
      </c>
      <c r="DW109" s="868"/>
      <c r="DX109" s="868"/>
      <c r="DY109" s="868"/>
      <c r="DZ109" s="897"/>
    </row>
    <row r="110" spans="1:131" s="180" customFormat="1" ht="26.25" customHeight="1" x14ac:dyDescent="0.15">
      <c r="A110" s="799" t="s">
        <v>507</v>
      </c>
      <c r="B110" s="719"/>
      <c r="C110" s="719"/>
      <c r="D110" s="719"/>
      <c r="E110" s="719"/>
      <c r="F110" s="719"/>
      <c r="G110" s="719"/>
      <c r="H110" s="719"/>
      <c r="I110" s="719"/>
      <c r="J110" s="719"/>
      <c r="K110" s="719"/>
      <c r="L110" s="719"/>
      <c r="M110" s="719"/>
      <c r="N110" s="719"/>
      <c r="O110" s="719"/>
      <c r="P110" s="719"/>
      <c r="Q110" s="719"/>
      <c r="R110" s="719"/>
      <c r="S110" s="719"/>
      <c r="T110" s="719"/>
      <c r="U110" s="719"/>
      <c r="V110" s="719"/>
      <c r="W110" s="719"/>
      <c r="X110" s="719"/>
      <c r="Y110" s="719"/>
      <c r="Z110" s="720"/>
      <c r="AA110" s="751">
        <v>2079489</v>
      </c>
      <c r="AB110" s="752"/>
      <c r="AC110" s="752"/>
      <c r="AD110" s="752"/>
      <c r="AE110" s="753"/>
      <c r="AF110" s="754">
        <v>1938027</v>
      </c>
      <c r="AG110" s="752"/>
      <c r="AH110" s="752"/>
      <c r="AI110" s="752"/>
      <c r="AJ110" s="753"/>
      <c r="AK110" s="754">
        <v>1949244</v>
      </c>
      <c r="AL110" s="752"/>
      <c r="AM110" s="752"/>
      <c r="AN110" s="752"/>
      <c r="AO110" s="753"/>
      <c r="AP110" s="761">
        <v>25.2</v>
      </c>
      <c r="AQ110" s="762"/>
      <c r="AR110" s="762"/>
      <c r="AS110" s="762"/>
      <c r="AT110" s="763"/>
      <c r="AU110" s="856" t="s">
        <v>132</v>
      </c>
      <c r="AV110" s="857"/>
      <c r="AW110" s="857"/>
      <c r="AX110" s="857"/>
      <c r="AY110" s="858"/>
      <c r="AZ110" s="718" t="s">
        <v>508</v>
      </c>
      <c r="BA110" s="719"/>
      <c r="BB110" s="719"/>
      <c r="BC110" s="719"/>
      <c r="BD110" s="719"/>
      <c r="BE110" s="719"/>
      <c r="BF110" s="719"/>
      <c r="BG110" s="719"/>
      <c r="BH110" s="719"/>
      <c r="BI110" s="719"/>
      <c r="BJ110" s="719"/>
      <c r="BK110" s="719"/>
      <c r="BL110" s="719"/>
      <c r="BM110" s="719"/>
      <c r="BN110" s="719"/>
      <c r="BO110" s="719"/>
      <c r="BP110" s="720"/>
      <c r="BQ110" s="793">
        <v>18222442</v>
      </c>
      <c r="BR110" s="792"/>
      <c r="BS110" s="792"/>
      <c r="BT110" s="792"/>
      <c r="BU110" s="792"/>
      <c r="BV110" s="792">
        <v>19152033</v>
      </c>
      <c r="BW110" s="792"/>
      <c r="BX110" s="792"/>
      <c r="BY110" s="792"/>
      <c r="BZ110" s="792"/>
      <c r="CA110" s="792">
        <v>18857486</v>
      </c>
      <c r="CB110" s="792"/>
      <c r="CC110" s="792"/>
      <c r="CD110" s="792"/>
      <c r="CE110" s="792"/>
      <c r="CF110" s="809">
        <v>243.8</v>
      </c>
      <c r="CG110" s="810"/>
      <c r="CH110" s="810"/>
      <c r="CI110" s="810"/>
      <c r="CJ110" s="810"/>
      <c r="CK110" s="884" t="s">
        <v>509</v>
      </c>
      <c r="CL110" s="743"/>
      <c r="CM110" s="748" t="s">
        <v>510</v>
      </c>
      <c r="CN110" s="749"/>
      <c r="CO110" s="749"/>
      <c r="CP110" s="749"/>
      <c r="CQ110" s="749"/>
      <c r="CR110" s="749"/>
      <c r="CS110" s="749"/>
      <c r="CT110" s="749"/>
      <c r="CU110" s="749"/>
      <c r="CV110" s="749"/>
      <c r="CW110" s="749"/>
      <c r="CX110" s="749"/>
      <c r="CY110" s="749"/>
      <c r="CZ110" s="749"/>
      <c r="DA110" s="749"/>
      <c r="DB110" s="749"/>
      <c r="DC110" s="749"/>
      <c r="DD110" s="749"/>
      <c r="DE110" s="749"/>
      <c r="DF110" s="750"/>
      <c r="DG110" s="793" t="s">
        <v>511</v>
      </c>
      <c r="DH110" s="792"/>
      <c r="DI110" s="792"/>
      <c r="DJ110" s="792"/>
      <c r="DK110" s="792"/>
      <c r="DL110" s="792" t="s">
        <v>511</v>
      </c>
      <c r="DM110" s="792"/>
      <c r="DN110" s="792"/>
      <c r="DO110" s="792"/>
      <c r="DP110" s="792"/>
      <c r="DQ110" s="792" t="s">
        <v>511</v>
      </c>
      <c r="DR110" s="792"/>
      <c r="DS110" s="792"/>
      <c r="DT110" s="792"/>
      <c r="DU110" s="792"/>
      <c r="DV110" s="777" t="s">
        <v>511</v>
      </c>
      <c r="DW110" s="777"/>
      <c r="DX110" s="777"/>
      <c r="DY110" s="777"/>
      <c r="DZ110" s="778"/>
    </row>
    <row r="111" spans="1:131" s="180" customFormat="1" ht="26.25" customHeight="1" x14ac:dyDescent="0.15">
      <c r="A111" s="878" t="s">
        <v>512</v>
      </c>
      <c r="B111" s="879"/>
      <c r="C111" s="734" t="s">
        <v>513</v>
      </c>
      <c r="D111" s="734"/>
      <c r="E111" s="734"/>
      <c r="F111" s="734"/>
      <c r="G111" s="734"/>
      <c r="H111" s="734"/>
      <c r="I111" s="734"/>
      <c r="J111" s="734"/>
      <c r="K111" s="734"/>
      <c r="L111" s="734"/>
      <c r="M111" s="734"/>
      <c r="N111" s="734"/>
      <c r="O111" s="734"/>
      <c r="P111" s="734"/>
      <c r="Q111" s="734"/>
      <c r="R111" s="734"/>
      <c r="S111" s="734"/>
      <c r="T111" s="734"/>
      <c r="U111" s="734"/>
      <c r="V111" s="734"/>
      <c r="W111" s="734"/>
      <c r="X111" s="734"/>
      <c r="Y111" s="734"/>
      <c r="Z111" s="735"/>
      <c r="AA111" s="874" t="s">
        <v>514</v>
      </c>
      <c r="AB111" s="875"/>
      <c r="AC111" s="875"/>
      <c r="AD111" s="875"/>
      <c r="AE111" s="876"/>
      <c r="AF111" s="877" t="s">
        <v>514</v>
      </c>
      <c r="AG111" s="875"/>
      <c r="AH111" s="875"/>
      <c r="AI111" s="875"/>
      <c r="AJ111" s="876"/>
      <c r="AK111" s="877" t="s">
        <v>514</v>
      </c>
      <c r="AL111" s="875"/>
      <c r="AM111" s="875"/>
      <c r="AN111" s="875"/>
      <c r="AO111" s="876"/>
      <c r="AP111" s="864" t="s">
        <v>514</v>
      </c>
      <c r="AQ111" s="865"/>
      <c r="AR111" s="865"/>
      <c r="AS111" s="865"/>
      <c r="AT111" s="866"/>
      <c r="AU111" s="859"/>
      <c r="AV111" s="860"/>
      <c r="AW111" s="860"/>
      <c r="AX111" s="860"/>
      <c r="AY111" s="861"/>
      <c r="AZ111" s="806" t="s">
        <v>515</v>
      </c>
      <c r="BA111" s="734"/>
      <c r="BB111" s="734"/>
      <c r="BC111" s="734"/>
      <c r="BD111" s="734"/>
      <c r="BE111" s="734"/>
      <c r="BF111" s="734"/>
      <c r="BG111" s="734"/>
      <c r="BH111" s="734"/>
      <c r="BI111" s="734"/>
      <c r="BJ111" s="734"/>
      <c r="BK111" s="734"/>
      <c r="BL111" s="734"/>
      <c r="BM111" s="734"/>
      <c r="BN111" s="734"/>
      <c r="BO111" s="734"/>
      <c r="BP111" s="735"/>
      <c r="BQ111" s="791">
        <v>621107</v>
      </c>
      <c r="BR111" s="790"/>
      <c r="BS111" s="790"/>
      <c r="BT111" s="790"/>
      <c r="BU111" s="790"/>
      <c r="BV111" s="790">
        <v>516089</v>
      </c>
      <c r="BW111" s="790"/>
      <c r="BX111" s="790"/>
      <c r="BY111" s="790"/>
      <c r="BZ111" s="790"/>
      <c r="CA111" s="790">
        <v>418240</v>
      </c>
      <c r="CB111" s="790"/>
      <c r="CC111" s="790"/>
      <c r="CD111" s="790"/>
      <c r="CE111" s="790"/>
      <c r="CF111" s="842">
        <v>5.4</v>
      </c>
      <c r="CG111" s="843"/>
      <c r="CH111" s="843"/>
      <c r="CI111" s="843"/>
      <c r="CJ111" s="843"/>
      <c r="CK111" s="885"/>
      <c r="CL111" s="745"/>
      <c r="CM111" s="758" t="s">
        <v>516</v>
      </c>
      <c r="CN111" s="759"/>
      <c r="CO111" s="759"/>
      <c r="CP111" s="759"/>
      <c r="CQ111" s="759"/>
      <c r="CR111" s="759"/>
      <c r="CS111" s="759"/>
      <c r="CT111" s="759"/>
      <c r="CU111" s="759"/>
      <c r="CV111" s="759"/>
      <c r="CW111" s="759"/>
      <c r="CX111" s="759"/>
      <c r="CY111" s="759"/>
      <c r="CZ111" s="759"/>
      <c r="DA111" s="759"/>
      <c r="DB111" s="759"/>
      <c r="DC111" s="759"/>
      <c r="DD111" s="759"/>
      <c r="DE111" s="759"/>
      <c r="DF111" s="760"/>
      <c r="DG111" s="791" t="s">
        <v>517</v>
      </c>
      <c r="DH111" s="790"/>
      <c r="DI111" s="790"/>
      <c r="DJ111" s="790"/>
      <c r="DK111" s="790"/>
      <c r="DL111" s="790" t="s">
        <v>517</v>
      </c>
      <c r="DM111" s="790"/>
      <c r="DN111" s="790"/>
      <c r="DO111" s="790"/>
      <c r="DP111" s="790"/>
      <c r="DQ111" s="790" t="s">
        <v>517</v>
      </c>
      <c r="DR111" s="790"/>
      <c r="DS111" s="790"/>
      <c r="DT111" s="790"/>
      <c r="DU111" s="790"/>
      <c r="DV111" s="797" t="s">
        <v>517</v>
      </c>
      <c r="DW111" s="797"/>
      <c r="DX111" s="797"/>
      <c r="DY111" s="797"/>
      <c r="DZ111" s="798"/>
    </row>
    <row r="112" spans="1:131" s="180" customFormat="1" ht="26.25" customHeight="1" x14ac:dyDescent="0.15">
      <c r="A112" s="880"/>
      <c r="B112" s="881"/>
      <c r="C112" s="734" t="s">
        <v>518</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12" t="s">
        <v>519</v>
      </c>
      <c r="AB112" s="678"/>
      <c r="AC112" s="678"/>
      <c r="AD112" s="678"/>
      <c r="AE112" s="679"/>
      <c r="AF112" s="677" t="s">
        <v>519</v>
      </c>
      <c r="AG112" s="678"/>
      <c r="AH112" s="678"/>
      <c r="AI112" s="678"/>
      <c r="AJ112" s="679"/>
      <c r="AK112" s="677" t="s">
        <v>519</v>
      </c>
      <c r="AL112" s="678"/>
      <c r="AM112" s="678"/>
      <c r="AN112" s="678"/>
      <c r="AO112" s="679"/>
      <c r="AP112" s="736" t="s">
        <v>519</v>
      </c>
      <c r="AQ112" s="737"/>
      <c r="AR112" s="737"/>
      <c r="AS112" s="737"/>
      <c r="AT112" s="738"/>
      <c r="AU112" s="859"/>
      <c r="AV112" s="860"/>
      <c r="AW112" s="860"/>
      <c r="AX112" s="860"/>
      <c r="AY112" s="861"/>
      <c r="AZ112" s="806" t="s">
        <v>520</v>
      </c>
      <c r="BA112" s="734"/>
      <c r="BB112" s="734"/>
      <c r="BC112" s="734"/>
      <c r="BD112" s="734"/>
      <c r="BE112" s="734"/>
      <c r="BF112" s="734"/>
      <c r="BG112" s="734"/>
      <c r="BH112" s="734"/>
      <c r="BI112" s="734"/>
      <c r="BJ112" s="734"/>
      <c r="BK112" s="734"/>
      <c r="BL112" s="734"/>
      <c r="BM112" s="734"/>
      <c r="BN112" s="734"/>
      <c r="BO112" s="734"/>
      <c r="BP112" s="735"/>
      <c r="BQ112" s="791">
        <v>12243809</v>
      </c>
      <c r="BR112" s="790"/>
      <c r="BS112" s="790"/>
      <c r="BT112" s="790"/>
      <c r="BU112" s="790"/>
      <c r="BV112" s="790">
        <v>13354860</v>
      </c>
      <c r="BW112" s="790"/>
      <c r="BX112" s="790"/>
      <c r="BY112" s="790"/>
      <c r="BZ112" s="790"/>
      <c r="CA112" s="790">
        <v>14026592</v>
      </c>
      <c r="CB112" s="790"/>
      <c r="CC112" s="790"/>
      <c r="CD112" s="790"/>
      <c r="CE112" s="790"/>
      <c r="CF112" s="842">
        <v>181.3</v>
      </c>
      <c r="CG112" s="843"/>
      <c r="CH112" s="843"/>
      <c r="CI112" s="843"/>
      <c r="CJ112" s="843"/>
      <c r="CK112" s="885"/>
      <c r="CL112" s="745"/>
      <c r="CM112" s="758" t="s">
        <v>521</v>
      </c>
      <c r="CN112" s="759"/>
      <c r="CO112" s="759"/>
      <c r="CP112" s="759"/>
      <c r="CQ112" s="759"/>
      <c r="CR112" s="759"/>
      <c r="CS112" s="759"/>
      <c r="CT112" s="759"/>
      <c r="CU112" s="759"/>
      <c r="CV112" s="759"/>
      <c r="CW112" s="759"/>
      <c r="CX112" s="759"/>
      <c r="CY112" s="759"/>
      <c r="CZ112" s="759"/>
      <c r="DA112" s="759"/>
      <c r="DB112" s="759"/>
      <c r="DC112" s="759"/>
      <c r="DD112" s="759"/>
      <c r="DE112" s="759"/>
      <c r="DF112" s="760"/>
      <c r="DG112" s="791" t="s">
        <v>522</v>
      </c>
      <c r="DH112" s="790"/>
      <c r="DI112" s="790"/>
      <c r="DJ112" s="790"/>
      <c r="DK112" s="790"/>
      <c r="DL112" s="790" t="s">
        <v>522</v>
      </c>
      <c r="DM112" s="790"/>
      <c r="DN112" s="790"/>
      <c r="DO112" s="790"/>
      <c r="DP112" s="790"/>
      <c r="DQ112" s="790" t="s">
        <v>522</v>
      </c>
      <c r="DR112" s="790"/>
      <c r="DS112" s="790"/>
      <c r="DT112" s="790"/>
      <c r="DU112" s="790"/>
      <c r="DV112" s="797" t="s">
        <v>522</v>
      </c>
      <c r="DW112" s="797"/>
      <c r="DX112" s="797"/>
      <c r="DY112" s="797"/>
      <c r="DZ112" s="798"/>
    </row>
    <row r="113" spans="1:130" s="180" customFormat="1" ht="26.25" customHeight="1" x14ac:dyDescent="0.15">
      <c r="A113" s="880"/>
      <c r="B113" s="881"/>
      <c r="C113" s="734" t="s">
        <v>523</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874">
        <v>679528</v>
      </c>
      <c r="AB113" s="875"/>
      <c r="AC113" s="875"/>
      <c r="AD113" s="875"/>
      <c r="AE113" s="876"/>
      <c r="AF113" s="877">
        <v>708776</v>
      </c>
      <c r="AG113" s="875"/>
      <c r="AH113" s="875"/>
      <c r="AI113" s="875"/>
      <c r="AJ113" s="876"/>
      <c r="AK113" s="877">
        <v>671524</v>
      </c>
      <c r="AL113" s="875"/>
      <c r="AM113" s="875"/>
      <c r="AN113" s="875"/>
      <c r="AO113" s="876"/>
      <c r="AP113" s="864">
        <v>8.6999999999999993</v>
      </c>
      <c r="AQ113" s="865"/>
      <c r="AR113" s="865"/>
      <c r="AS113" s="865"/>
      <c r="AT113" s="866"/>
      <c r="AU113" s="859"/>
      <c r="AV113" s="860"/>
      <c r="AW113" s="860"/>
      <c r="AX113" s="860"/>
      <c r="AY113" s="861"/>
      <c r="AZ113" s="806" t="s">
        <v>524</v>
      </c>
      <c r="BA113" s="734"/>
      <c r="BB113" s="734"/>
      <c r="BC113" s="734"/>
      <c r="BD113" s="734"/>
      <c r="BE113" s="734"/>
      <c r="BF113" s="734"/>
      <c r="BG113" s="734"/>
      <c r="BH113" s="734"/>
      <c r="BI113" s="734"/>
      <c r="BJ113" s="734"/>
      <c r="BK113" s="734"/>
      <c r="BL113" s="734"/>
      <c r="BM113" s="734"/>
      <c r="BN113" s="734"/>
      <c r="BO113" s="734"/>
      <c r="BP113" s="735"/>
      <c r="BQ113" s="791">
        <v>1000207</v>
      </c>
      <c r="BR113" s="790"/>
      <c r="BS113" s="790"/>
      <c r="BT113" s="790"/>
      <c r="BU113" s="790"/>
      <c r="BV113" s="790">
        <v>804364</v>
      </c>
      <c r="BW113" s="790"/>
      <c r="BX113" s="790"/>
      <c r="BY113" s="790"/>
      <c r="BZ113" s="790"/>
      <c r="CA113" s="790">
        <v>605375</v>
      </c>
      <c r="CB113" s="790"/>
      <c r="CC113" s="790"/>
      <c r="CD113" s="790"/>
      <c r="CE113" s="790"/>
      <c r="CF113" s="842">
        <v>7.8</v>
      </c>
      <c r="CG113" s="843"/>
      <c r="CH113" s="843"/>
      <c r="CI113" s="843"/>
      <c r="CJ113" s="843"/>
      <c r="CK113" s="885"/>
      <c r="CL113" s="745"/>
      <c r="CM113" s="758" t="s">
        <v>525</v>
      </c>
      <c r="CN113" s="759"/>
      <c r="CO113" s="759"/>
      <c r="CP113" s="759"/>
      <c r="CQ113" s="759"/>
      <c r="CR113" s="759"/>
      <c r="CS113" s="759"/>
      <c r="CT113" s="759"/>
      <c r="CU113" s="759"/>
      <c r="CV113" s="759"/>
      <c r="CW113" s="759"/>
      <c r="CX113" s="759"/>
      <c r="CY113" s="759"/>
      <c r="CZ113" s="759"/>
      <c r="DA113" s="759"/>
      <c r="DB113" s="759"/>
      <c r="DC113" s="759"/>
      <c r="DD113" s="759"/>
      <c r="DE113" s="759"/>
      <c r="DF113" s="760"/>
      <c r="DG113" s="712" t="s">
        <v>526</v>
      </c>
      <c r="DH113" s="678"/>
      <c r="DI113" s="678"/>
      <c r="DJ113" s="678"/>
      <c r="DK113" s="679"/>
      <c r="DL113" s="677" t="s">
        <v>526</v>
      </c>
      <c r="DM113" s="678"/>
      <c r="DN113" s="678"/>
      <c r="DO113" s="678"/>
      <c r="DP113" s="679"/>
      <c r="DQ113" s="677" t="s">
        <v>526</v>
      </c>
      <c r="DR113" s="678"/>
      <c r="DS113" s="678"/>
      <c r="DT113" s="678"/>
      <c r="DU113" s="679"/>
      <c r="DV113" s="736" t="s">
        <v>526</v>
      </c>
      <c r="DW113" s="737"/>
      <c r="DX113" s="737"/>
      <c r="DY113" s="737"/>
      <c r="DZ113" s="738"/>
    </row>
    <row r="114" spans="1:130" s="180" customFormat="1" ht="26.25" customHeight="1" x14ac:dyDescent="0.15">
      <c r="A114" s="880"/>
      <c r="B114" s="881"/>
      <c r="C114" s="734" t="s">
        <v>527</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12">
        <v>241875</v>
      </c>
      <c r="AB114" s="678"/>
      <c r="AC114" s="678"/>
      <c r="AD114" s="678"/>
      <c r="AE114" s="679"/>
      <c r="AF114" s="677">
        <v>246837</v>
      </c>
      <c r="AG114" s="678"/>
      <c r="AH114" s="678"/>
      <c r="AI114" s="678"/>
      <c r="AJ114" s="679"/>
      <c r="AK114" s="677">
        <v>226437</v>
      </c>
      <c r="AL114" s="678"/>
      <c r="AM114" s="678"/>
      <c r="AN114" s="678"/>
      <c r="AO114" s="679"/>
      <c r="AP114" s="736">
        <v>2.9</v>
      </c>
      <c r="AQ114" s="737"/>
      <c r="AR114" s="737"/>
      <c r="AS114" s="737"/>
      <c r="AT114" s="738"/>
      <c r="AU114" s="859"/>
      <c r="AV114" s="860"/>
      <c r="AW114" s="860"/>
      <c r="AX114" s="860"/>
      <c r="AY114" s="861"/>
      <c r="AZ114" s="806" t="s">
        <v>528</v>
      </c>
      <c r="BA114" s="734"/>
      <c r="BB114" s="734"/>
      <c r="BC114" s="734"/>
      <c r="BD114" s="734"/>
      <c r="BE114" s="734"/>
      <c r="BF114" s="734"/>
      <c r="BG114" s="734"/>
      <c r="BH114" s="734"/>
      <c r="BI114" s="734"/>
      <c r="BJ114" s="734"/>
      <c r="BK114" s="734"/>
      <c r="BL114" s="734"/>
      <c r="BM114" s="734"/>
      <c r="BN114" s="734"/>
      <c r="BO114" s="734"/>
      <c r="BP114" s="735"/>
      <c r="BQ114" s="791">
        <v>2455231</v>
      </c>
      <c r="BR114" s="790"/>
      <c r="BS114" s="790"/>
      <c r="BT114" s="790"/>
      <c r="BU114" s="790"/>
      <c r="BV114" s="790">
        <v>3818170</v>
      </c>
      <c r="BW114" s="790"/>
      <c r="BX114" s="790"/>
      <c r="BY114" s="790"/>
      <c r="BZ114" s="790"/>
      <c r="CA114" s="790">
        <v>3850325</v>
      </c>
      <c r="CB114" s="790"/>
      <c r="CC114" s="790"/>
      <c r="CD114" s="790"/>
      <c r="CE114" s="790"/>
      <c r="CF114" s="842">
        <v>49.8</v>
      </c>
      <c r="CG114" s="843"/>
      <c r="CH114" s="843"/>
      <c r="CI114" s="843"/>
      <c r="CJ114" s="843"/>
      <c r="CK114" s="885"/>
      <c r="CL114" s="745"/>
      <c r="CM114" s="758" t="s">
        <v>529</v>
      </c>
      <c r="CN114" s="759"/>
      <c r="CO114" s="759"/>
      <c r="CP114" s="759"/>
      <c r="CQ114" s="759"/>
      <c r="CR114" s="759"/>
      <c r="CS114" s="759"/>
      <c r="CT114" s="759"/>
      <c r="CU114" s="759"/>
      <c r="CV114" s="759"/>
      <c r="CW114" s="759"/>
      <c r="CX114" s="759"/>
      <c r="CY114" s="759"/>
      <c r="CZ114" s="759"/>
      <c r="DA114" s="759"/>
      <c r="DB114" s="759"/>
      <c r="DC114" s="759"/>
      <c r="DD114" s="759"/>
      <c r="DE114" s="759"/>
      <c r="DF114" s="760"/>
      <c r="DG114" s="712" t="s">
        <v>530</v>
      </c>
      <c r="DH114" s="678"/>
      <c r="DI114" s="678"/>
      <c r="DJ114" s="678"/>
      <c r="DK114" s="679"/>
      <c r="DL114" s="677" t="s">
        <v>530</v>
      </c>
      <c r="DM114" s="678"/>
      <c r="DN114" s="678"/>
      <c r="DO114" s="678"/>
      <c r="DP114" s="679"/>
      <c r="DQ114" s="677" t="s">
        <v>530</v>
      </c>
      <c r="DR114" s="678"/>
      <c r="DS114" s="678"/>
      <c r="DT114" s="678"/>
      <c r="DU114" s="679"/>
      <c r="DV114" s="736" t="s">
        <v>530</v>
      </c>
      <c r="DW114" s="737"/>
      <c r="DX114" s="737"/>
      <c r="DY114" s="737"/>
      <c r="DZ114" s="738"/>
    </row>
    <row r="115" spans="1:130" s="180" customFormat="1" ht="26.25" customHeight="1" x14ac:dyDescent="0.15">
      <c r="A115" s="880"/>
      <c r="B115" s="881"/>
      <c r="C115" s="734" t="s">
        <v>531</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874">
        <v>167922</v>
      </c>
      <c r="AB115" s="875"/>
      <c r="AC115" s="875"/>
      <c r="AD115" s="875"/>
      <c r="AE115" s="876"/>
      <c r="AF115" s="877">
        <v>114604</v>
      </c>
      <c r="AG115" s="875"/>
      <c r="AH115" s="875"/>
      <c r="AI115" s="875"/>
      <c r="AJ115" s="876"/>
      <c r="AK115" s="877">
        <v>111429</v>
      </c>
      <c r="AL115" s="875"/>
      <c r="AM115" s="875"/>
      <c r="AN115" s="875"/>
      <c r="AO115" s="876"/>
      <c r="AP115" s="864">
        <v>1.4</v>
      </c>
      <c r="AQ115" s="865"/>
      <c r="AR115" s="865"/>
      <c r="AS115" s="865"/>
      <c r="AT115" s="866"/>
      <c r="AU115" s="859"/>
      <c r="AV115" s="860"/>
      <c r="AW115" s="860"/>
      <c r="AX115" s="860"/>
      <c r="AY115" s="861"/>
      <c r="AZ115" s="806" t="s">
        <v>532</v>
      </c>
      <c r="BA115" s="734"/>
      <c r="BB115" s="734"/>
      <c r="BC115" s="734"/>
      <c r="BD115" s="734"/>
      <c r="BE115" s="734"/>
      <c r="BF115" s="734"/>
      <c r="BG115" s="734"/>
      <c r="BH115" s="734"/>
      <c r="BI115" s="734"/>
      <c r="BJ115" s="734"/>
      <c r="BK115" s="734"/>
      <c r="BL115" s="734"/>
      <c r="BM115" s="734"/>
      <c r="BN115" s="734"/>
      <c r="BO115" s="734"/>
      <c r="BP115" s="735"/>
      <c r="BQ115" s="791">
        <v>87290</v>
      </c>
      <c r="BR115" s="790"/>
      <c r="BS115" s="790"/>
      <c r="BT115" s="790"/>
      <c r="BU115" s="790"/>
      <c r="BV115" s="790">
        <v>94936</v>
      </c>
      <c r="BW115" s="790"/>
      <c r="BX115" s="790"/>
      <c r="BY115" s="790"/>
      <c r="BZ115" s="790"/>
      <c r="CA115" s="790">
        <v>82059</v>
      </c>
      <c r="CB115" s="790"/>
      <c r="CC115" s="790"/>
      <c r="CD115" s="790"/>
      <c r="CE115" s="790"/>
      <c r="CF115" s="842">
        <v>1.1000000000000001</v>
      </c>
      <c r="CG115" s="843"/>
      <c r="CH115" s="843"/>
      <c r="CI115" s="843"/>
      <c r="CJ115" s="843"/>
      <c r="CK115" s="885"/>
      <c r="CL115" s="745"/>
      <c r="CM115" s="806" t="s">
        <v>533</v>
      </c>
      <c r="CN115" s="888"/>
      <c r="CO115" s="888"/>
      <c r="CP115" s="888"/>
      <c r="CQ115" s="888"/>
      <c r="CR115" s="888"/>
      <c r="CS115" s="888"/>
      <c r="CT115" s="888"/>
      <c r="CU115" s="888"/>
      <c r="CV115" s="888"/>
      <c r="CW115" s="888"/>
      <c r="CX115" s="888"/>
      <c r="CY115" s="888"/>
      <c r="CZ115" s="888"/>
      <c r="DA115" s="888"/>
      <c r="DB115" s="888"/>
      <c r="DC115" s="888"/>
      <c r="DD115" s="888"/>
      <c r="DE115" s="888"/>
      <c r="DF115" s="735"/>
      <c r="DG115" s="712">
        <v>275727</v>
      </c>
      <c r="DH115" s="678"/>
      <c r="DI115" s="678"/>
      <c r="DJ115" s="678"/>
      <c r="DK115" s="679"/>
      <c r="DL115" s="677">
        <v>202065</v>
      </c>
      <c r="DM115" s="678"/>
      <c r="DN115" s="678"/>
      <c r="DO115" s="678"/>
      <c r="DP115" s="679"/>
      <c r="DQ115" s="677">
        <v>129281</v>
      </c>
      <c r="DR115" s="678"/>
      <c r="DS115" s="678"/>
      <c r="DT115" s="678"/>
      <c r="DU115" s="679"/>
      <c r="DV115" s="736">
        <v>1.7</v>
      </c>
      <c r="DW115" s="737"/>
      <c r="DX115" s="737"/>
      <c r="DY115" s="737"/>
      <c r="DZ115" s="738"/>
    </row>
    <row r="116" spans="1:130" s="180" customFormat="1" ht="26.25" customHeight="1" x14ac:dyDescent="0.15">
      <c r="A116" s="882"/>
      <c r="B116" s="883"/>
      <c r="C116" s="833" t="s">
        <v>534</v>
      </c>
      <c r="D116" s="833"/>
      <c r="E116" s="833"/>
      <c r="F116" s="833"/>
      <c r="G116" s="833"/>
      <c r="H116" s="833"/>
      <c r="I116" s="833"/>
      <c r="J116" s="833"/>
      <c r="K116" s="833"/>
      <c r="L116" s="833"/>
      <c r="M116" s="833"/>
      <c r="N116" s="833"/>
      <c r="O116" s="833"/>
      <c r="P116" s="833"/>
      <c r="Q116" s="833"/>
      <c r="R116" s="833"/>
      <c r="S116" s="833"/>
      <c r="T116" s="833"/>
      <c r="U116" s="833"/>
      <c r="V116" s="833"/>
      <c r="W116" s="833"/>
      <c r="X116" s="833"/>
      <c r="Y116" s="833"/>
      <c r="Z116" s="834"/>
      <c r="AA116" s="712">
        <v>99</v>
      </c>
      <c r="AB116" s="678"/>
      <c r="AC116" s="678"/>
      <c r="AD116" s="678"/>
      <c r="AE116" s="679"/>
      <c r="AF116" s="677">
        <v>1189</v>
      </c>
      <c r="AG116" s="678"/>
      <c r="AH116" s="678"/>
      <c r="AI116" s="678"/>
      <c r="AJ116" s="679"/>
      <c r="AK116" s="677" t="s">
        <v>535</v>
      </c>
      <c r="AL116" s="678"/>
      <c r="AM116" s="678"/>
      <c r="AN116" s="678"/>
      <c r="AO116" s="679"/>
      <c r="AP116" s="736" t="s">
        <v>535</v>
      </c>
      <c r="AQ116" s="737"/>
      <c r="AR116" s="737"/>
      <c r="AS116" s="737"/>
      <c r="AT116" s="738"/>
      <c r="AU116" s="859"/>
      <c r="AV116" s="860"/>
      <c r="AW116" s="860"/>
      <c r="AX116" s="860"/>
      <c r="AY116" s="861"/>
      <c r="AZ116" s="806" t="s">
        <v>536</v>
      </c>
      <c r="BA116" s="734"/>
      <c r="BB116" s="734"/>
      <c r="BC116" s="734"/>
      <c r="BD116" s="734"/>
      <c r="BE116" s="734"/>
      <c r="BF116" s="734"/>
      <c r="BG116" s="734"/>
      <c r="BH116" s="734"/>
      <c r="BI116" s="734"/>
      <c r="BJ116" s="734"/>
      <c r="BK116" s="734"/>
      <c r="BL116" s="734"/>
      <c r="BM116" s="734"/>
      <c r="BN116" s="734"/>
      <c r="BO116" s="734"/>
      <c r="BP116" s="735"/>
      <c r="BQ116" s="791" t="s">
        <v>537</v>
      </c>
      <c r="BR116" s="790"/>
      <c r="BS116" s="790"/>
      <c r="BT116" s="790"/>
      <c r="BU116" s="790"/>
      <c r="BV116" s="790" t="s">
        <v>537</v>
      </c>
      <c r="BW116" s="790"/>
      <c r="BX116" s="790"/>
      <c r="BY116" s="790"/>
      <c r="BZ116" s="790"/>
      <c r="CA116" s="790" t="s">
        <v>537</v>
      </c>
      <c r="CB116" s="790"/>
      <c r="CC116" s="790"/>
      <c r="CD116" s="790"/>
      <c r="CE116" s="790"/>
      <c r="CF116" s="842" t="s">
        <v>537</v>
      </c>
      <c r="CG116" s="843"/>
      <c r="CH116" s="843"/>
      <c r="CI116" s="843"/>
      <c r="CJ116" s="843"/>
      <c r="CK116" s="885"/>
      <c r="CL116" s="745"/>
      <c r="CM116" s="758" t="s">
        <v>538</v>
      </c>
      <c r="CN116" s="759"/>
      <c r="CO116" s="759"/>
      <c r="CP116" s="759"/>
      <c r="CQ116" s="759"/>
      <c r="CR116" s="759"/>
      <c r="CS116" s="759"/>
      <c r="CT116" s="759"/>
      <c r="CU116" s="759"/>
      <c r="CV116" s="759"/>
      <c r="CW116" s="759"/>
      <c r="CX116" s="759"/>
      <c r="CY116" s="759"/>
      <c r="CZ116" s="759"/>
      <c r="DA116" s="759"/>
      <c r="DB116" s="759"/>
      <c r="DC116" s="759"/>
      <c r="DD116" s="759"/>
      <c r="DE116" s="759"/>
      <c r="DF116" s="760"/>
      <c r="DG116" s="712">
        <v>197821</v>
      </c>
      <c r="DH116" s="678"/>
      <c r="DI116" s="678"/>
      <c r="DJ116" s="678"/>
      <c r="DK116" s="679"/>
      <c r="DL116" s="677">
        <v>179139</v>
      </c>
      <c r="DM116" s="678"/>
      <c r="DN116" s="678"/>
      <c r="DO116" s="678"/>
      <c r="DP116" s="679"/>
      <c r="DQ116" s="677">
        <v>161172</v>
      </c>
      <c r="DR116" s="678"/>
      <c r="DS116" s="678"/>
      <c r="DT116" s="678"/>
      <c r="DU116" s="679"/>
      <c r="DV116" s="736">
        <v>2.1</v>
      </c>
      <c r="DW116" s="737"/>
      <c r="DX116" s="737"/>
      <c r="DY116" s="737"/>
      <c r="DZ116" s="738"/>
    </row>
    <row r="117" spans="1:130" s="180" customFormat="1" ht="26.25" customHeight="1" x14ac:dyDescent="0.15">
      <c r="A117" s="867" t="s">
        <v>244</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829" t="s">
        <v>539</v>
      </c>
      <c r="Z117" s="869"/>
      <c r="AA117" s="873">
        <v>3168913</v>
      </c>
      <c r="AB117" s="853"/>
      <c r="AC117" s="853"/>
      <c r="AD117" s="853"/>
      <c r="AE117" s="854"/>
      <c r="AF117" s="852">
        <v>3009433</v>
      </c>
      <c r="AG117" s="853"/>
      <c r="AH117" s="853"/>
      <c r="AI117" s="853"/>
      <c r="AJ117" s="854"/>
      <c r="AK117" s="852">
        <v>2958634</v>
      </c>
      <c r="AL117" s="853"/>
      <c r="AM117" s="853"/>
      <c r="AN117" s="853"/>
      <c r="AO117" s="854"/>
      <c r="AP117" s="870"/>
      <c r="AQ117" s="871"/>
      <c r="AR117" s="871"/>
      <c r="AS117" s="871"/>
      <c r="AT117" s="872"/>
      <c r="AU117" s="859"/>
      <c r="AV117" s="860"/>
      <c r="AW117" s="860"/>
      <c r="AX117" s="860"/>
      <c r="AY117" s="861"/>
      <c r="AZ117" s="832" t="s">
        <v>540</v>
      </c>
      <c r="BA117" s="833"/>
      <c r="BB117" s="833"/>
      <c r="BC117" s="833"/>
      <c r="BD117" s="833"/>
      <c r="BE117" s="833"/>
      <c r="BF117" s="833"/>
      <c r="BG117" s="833"/>
      <c r="BH117" s="833"/>
      <c r="BI117" s="833"/>
      <c r="BJ117" s="833"/>
      <c r="BK117" s="833"/>
      <c r="BL117" s="833"/>
      <c r="BM117" s="833"/>
      <c r="BN117" s="833"/>
      <c r="BO117" s="833"/>
      <c r="BP117" s="834"/>
      <c r="BQ117" s="812" t="s">
        <v>535</v>
      </c>
      <c r="BR117" s="811"/>
      <c r="BS117" s="811"/>
      <c r="BT117" s="811"/>
      <c r="BU117" s="811"/>
      <c r="BV117" s="811" t="s">
        <v>535</v>
      </c>
      <c r="BW117" s="811"/>
      <c r="BX117" s="811"/>
      <c r="BY117" s="811"/>
      <c r="BZ117" s="811"/>
      <c r="CA117" s="811" t="s">
        <v>535</v>
      </c>
      <c r="CB117" s="811"/>
      <c r="CC117" s="811"/>
      <c r="CD117" s="811"/>
      <c r="CE117" s="811"/>
      <c r="CF117" s="842" t="s">
        <v>535</v>
      </c>
      <c r="CG117" s="843"/>
      <c r="CH117" s="843"/>
      <c r="CI117" s="843"/>
      <c r="CJ117" s="843"/>
      <c r="CK117" s="885"/>
      <c r="CL117" s="745"/>
      <c r="CM117" s="758" t="s">
        <v>541</v>
      </c>
      <c r="CN117" s="759"/>
      <c r="CO117" s="759"/>
      <c r="CP117" s="759"/>
      <c r="CQ117" s="759"/>
      <c r="CR117" s="759"/>
      <c r="CS117" s="759"/>
      <c r="CT117" s="759"/>
      <c r="CU117" s="759"/>
      <c r="CV117" s="759"/>
      <c r="CW117" s="759"/>
      <c r="CX117" s="759"/>
      <c r="CY117" s="759"/>
      <c r="CZ117" s="759"/>
      <c r="DA117" s="759"/>
      <c r="DB117" s="759"/>
      <c r="DC117" s="759"/>
      <c r="DD117" s="759"/>
      <c r="DE117" s="759"/>
      <c r="DF117" s="760"/>
      <c r="DG117" s="712" t="s">
        <v>485</v>
      </c>
      <c r="DH117" s="678"/>
      <c r="DI117" s="678"/>
      <c r="DJ117" s="678"/>
      <c r="DK117" s="679"/>
      <c r="DL117" s="677" t="s">
        <v>485</v>
      </c>
      <c r="DM117" s="678"/>
      <c r="DN117" s="678"/>
      <c r="DO117" s="678"/>
      <c r="DP117" s="679"/>
      <c r="DQ117" s="677" t="s">
        <v>485</v>
      </c>
      <c r="DR117" s="678"/>
      <c r="DS117" s="678"/>
      <c r="DT117" s="678"/>
      <c r="DU117" s="679"/>
      <c r="DV117" s="736" t="s">
        <v>485</v>
      </c>
      <c r="DW117" s="737"/>
      <c r="DX117" s="737"/>
      <c r="DY117" s="737"/>
      <c r="DZ117" s="738"/>
    </row>
    <row r="118" spans="1:130" s="180" customFormat="1" ht="26.25" customHeight="1" x14ac:dyDescent="0.15">
      <c r="A118" s="867" t="s">
        <v>506</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49" t="s">
        <v>504</v>
      </c>
      <c r="AB118" s="850"/>
      <c r="AC118" s="850"/>
      <c r="AD118" s="850"/>
      <c r="AE118" s="855"/>
      <c r="AF118" s="849" t="s">
        <v>352</v>
      </c>
      <c r="AG118" s="850"/>
      <c r="AH118" s="850"/>
      <c r="AI118" s="850"/>
      <c r="AJ118" s="855"/>
      <c r="AK118" s="849" t="s">
        <v>351</v>
      </c>
      <c r="AL118" s="850"/>
      <c r="AM118" s="850"/>
      <c r="AN118" s="850"/>
      <c r="AO118" s="855"/>
      <c r="AP118" s="849" t="s">
        <v>505</v>
      </c>
      <c r="AQ118" s="850"/>
      <c r="AR118" s="850"/>
      <c r="AS118" s="850"/>
      <c r="AT118" s="851"/>
      <c r="AU118" s="862"/>
      <c r="AV118" s="863"/>
      <c r="AW118" s="863"/>
      <c r="AX118" s="863"/>
      <c r="AY118" s="863"/>
      <c r="AZ118" s="211" t="s">
        <v>244</v>
      </c>
      <c r="BA118" s="211"/>
      <c r="BB118" s="211"/>
      <c r="BC118" s="211"/>
      <c r="BD118" s="211"/>
      <c r="BE118" s="211"/>
      <c r="BF118" s="211"/>
      <c r="BG118" s="211"/>
      <c r="BH118" s="211"/>
      <c r="BI118" s="211"/>
      <c r="BJ118" s="211"/>
      <c r="BK118" s="211"/>
      <c r="BL118" s="211"/>
      <c r="BM118" s="211"/>
      <c r="BN118" s="211"/>
      <c r="BO118" s="829" t="s">
        <v>542</v>
      </c>
      <c r="BP118" s="830"/>
      <c r="BQ118" s="812">
        <v>34630086</v>
      </c>
      <c r="BR118" s="811"/>
      <c r="BS118" s="811"/>
      <c r="BT118" s="811"/>
      <c r="BU118" s="811"/>
      <c r="BV118" s="811">
        <v>37740452</v>
      </c>
      <c r="BW118" s="811"/>
      <c r="BX118" s="811"/>
      <c r="BY118" s="811"/>
      <c r="BZ118" s="811"/>
      <c r="CA118" s="811">
        <v>37840077</v>
      </c>
      <c r="CB118" s="811"/>
      <c r="CC118" s="811"/>
      <c r="CD118" s="811"/>
      <c r="CE118" s="811"/>
      <c r="CF118" s="699"/>
      <c r="CG118" s="700"/>
      <c r="CH118" s="700"/>
      <c r="CI118" s="700"/>
      <c r="CJ118" s="819"/>
      <c r="CK118" s="885"/>
      <c r="CL118" s="745"/>
      <c r="CM118" s="758" t="s">
        <v>543</v>
      </c>
      <c r="CN118" s="759"/>
      <c r="CO118" s="759"/>
      <c r="CP118" s="759"/>
      <c r="CQ118" s="759"/>
      <c r="CR118" s="759"/>
      <c r="CS118" s="759"/>
      <c r="CT118" s="759"/>
      <c r="CU118" s="759"/>
      <c r="CV118" s="759"/>
      <c r="CW118" s="759"/>
      <c r="CX118" s="759"/>
      <c r="CY118" s="759"/>
      <c r="CZ118" s="759"/>
      <c r="DA118" s="759"/>
      <c r="DB118" s="759"/>
      <c r="DC118" s="759"/>
      <c r="DD118" s="759"/>
      <c r="DE118" s="759"/>
      <c r="DF118" s="760"/>
      <c r="DG118" s="712" t="s">
        <v>544</v>
      </c>
      <c r="DH118" s="678"/>
      <c r="DI118" s="678"/>
      <c r="DJ118" s="678"/>
      <c r="DK118" s="679"/>
      <c r="DL118" s="677" t="s">
        <v>544</v>
      </c>
      <c r="DM118" s="678"/>
      <c r="DN118" s="678"/>
      <c r="DO118" s="678"/>
      <c r="DP118" s="679"/>
      <c r="DQ118" s="677" t="s">
        <v>544</v>
      </c>
      <c r="DR118" s="678"/>
      <c r="DS118" s="678"/>
      <c r="DT118" s="678"/>
      <c r="DU118" s="679"/>
      <c r="DV118" s="736" t="s">
        <v>544</v>
      </c>
      <c r="DW118" s="737"/>
      <c r="DX118" s="737"/>
      <c r="DY118" s="737"/>
      <c r="DZ118" s="738"/>
    </row>
    <row r="119" spans="1:130" s="180" customFormat="1" ht="26.25" customHeight="1" x14ac:dyDescent="0.15">
      <c r="A119" s="742" t="s">
        <v>509</v>
      </c>
      <c r="B119" s="743"/>
      <c r="C119" s="748" t="s">
        <v>510</v>
      </c>
      <c r="D119" s="749"/>
      <c r="E119" s="749"/>
      <c r="F119" s="749"/>
      <c r="G119" s="749"/>
      <c r="H119" s="749"/>
      <c r="I119" s="749"/>
      <c r="J119" s="749"/>
      <c r="K119" s="749"/>
      <c r="L119" s="749"/>
      <c r="M119" s="749"/>
      <c r="N119" s="749"/>
      <c r="O119" s="749"/>
      <c r="P119" s="749"/>
      <c r="Q119" s="749"/>
      <c r="R119" s="749"/>
      <c r="S119" s="749"/>
      <c r="T119" s="749"/>
      <c r="U119" s="749"/>
      <c r="V119" s="749"/>
      <c r="W119" s="749"/>
      <c r="X119" s="749"/>
      <c r="Y119" s="749"/>
      <c r="Z119" s="750"/>
      <c r="AA119" s="751" t="s">
        <v>511</v>
      </c>
      <c r="AB119" s="752"/>
      <c r="AC119" s="752"/>
      <c r="AD119" s="752"/>
      <c r="AE119" s="753"/>
      <c r="AF119" s="754" t="s">
        <v>511</v>
      </c>
      <c r="AG119" s="752"/>
      <c r="AH119" s="752"/>
      <c r="AI119" s="752"/>
      <c r="AJ119" s="753"/>
      <c r="AK119" s="754" t="s">
        <v>511</v>
      </c>
      <c r="AL119" s="752"/>
      <c r="AM119" s="752"/>
      <c r="AN119" s="752"/>
      <c r="AO119" s="753"/>
      <c r="AP119" s="761" t="s">
        <v>511</v>
      </c>
      <c r="AQ119" s="762"/>
      <c r="AR119" s="762"/>
      <c r="AS119" s="762"/>
      <c r="AT119" s="763"/>
      <c r="AU119" s="821" t="s">
        <v>545</v>
      </c>
      <c r="AV119" s="822"/>
      <c r="AW119" s="822"/>
      <c r="AX119" s="822"/>
      <c r="AY119" s="823"/>
      <c r="AZ119" s="718" t="s">
        <v>546</v>
      </c>
      <c r="BA119" s="719"/>
      <c r="BB119" s="719"/>
      <c r="BC119" s="719"/>
      <c r="BD119" s="719"/>
      <c r="BE119" s="719"/>
      <c r="BF119" s="719"/>
      <c r="BG119" s="719"/>
      <c r="BH119" s="719"/>
      <c r="BI119" s="719"/>
      <c r="BJ119" s="719"/>
      <c r="BK119" s="719"/>
      <c r="BL119" s="719"/>
      <c r="BM119" s="719"/>
      <c r="BN119" s="719"/>
      <c r="BO119" s="719"/>
      <c r="BP119" s="720"/>
      <c r="BQ119" s="793">
        <v>1473064</v>
      </c>
      <c r="BR119" s="792"/>
      <c r="BS119" s="792"/>
      <c r="BT119" s="792"/>
      <c r="BU119" s="792"/>
      <c r="BV119" s="792">
        <v>1711526</v>
      </c>
      <c r="BW119" s="792"/>
      <c r="BX119" s="792"/>
      <c r="BY119" s="792"/>
      <c r="BZ119" s="792"/>
      <c r="CA119" s="792">
        <v>1852439</v>
      </c>
      <c r="CB119" s="792"/>
      <c r="CC119" s="792"/>
      <c r="CD119" s="792"/>
      <c r="CE119" s="792"/>
      <c r="CF119" s="809">
        <v>23.9</v>
      </c>
      <c r="CG119" s="810"/>
      <c r="CH119" s="810"/>
      <c r="CI119" s="810"/>
      <c r="CJ119" s="810"/>
      <c r="CK119" s="886"/>
      <c r="CL119" s="747"/>
      <c r="CM119" s="755" t="s">
        <v>547</v>
      </c>
      <c r="CN119" s="756"/>
      <c r="CO119" s="756"/>
      <c r="CP119" s="756"/>
      <c r="CQ119" s="756"/>
      <c r="CR119" s="756"/>
      <c r="CS119" s="756"/>
      <c r="CT119" s="756"/>
      <c r="CU119" s="756"/>
      <c r="CV119" s="756"/>
      <c r="CW119" s="756"/>
      <c r="CX119" s="756"/>
      <c r="CY119" s="756"/>
      <c r="CZ119" s="756"/>
      <c r="DA119" s="756"/>
      <c r="DB119" s="756"/>
      <c r="DC119" s="756"/>
      <c r="DD119" s="756"/>
      <c r="DE119" s="756"/>
      <c r="DF119" s="757"/>
      <c r="DG119" s="673">
        <v>147559</v>
      </c>
      <c r="DH119" s="674"/>
      <c r="DI119" s="674"/>
      <c r="DJ119" s="674"/>
      <c r="DK119" s="675"/>
      <c r="DL119" s="676">
        <v>134885</v>
      </c>
      <c r="DM119" s="674"/>
      <c r="DN119" s="674"/>
      <c r="DO119" s="674"/>
      <c r="DP119" s="675"/>
      <c r="DQ119" s="676">
        <v>127787</v>
      </c>
      <c r="DR119" s="674"/>
      <c r="DS119" s="674"/>
      <c r="DT119" s="674"/>
      <c r="DU119" s="675"/>
      <c r="DV119" s="794">
        <v>1.7</v>
      </c>
      <c r="DW119" s="795"/>
      <c r="DX119" s="795"/>
      <c r="DY119" s="795"/>
      <c r="DZ119" s="796"/>
    </row>
    <row r="120" spans="1:130" s="180" customFormat="1" ht="26.25" customHeight="1" x14ac:dyDescent="0.15">
      <c r="A120" s="744"/>
      <c r="B120" s="745"/>
      <c r="C120" s="758" t="s">
        <v>516</v>
      </c>
      <c r="D120" s="759"/>
      <c r="E120" s="759"/>
      <c r="F120" s="759"/>
      <c r="G120" s="759"/>
      <c r="H120" s="759"/>
      <c r="I120" s="759"/>
      <c r="J120" s="759"/>
      <c r="K120" s="759"/>
      <c r="L120" s="759"/>
      <c r="M120" s="759"/>
      <c r="N120" s="759"/>
      <c r="O120" s="759"/>
      <c r="P120" s="759"/>
      <c r="Q120" s="759"/>
      <c r="R120" s="759"/>
      <c r="S120" s="759"/>
      <c r="T120" s="759"/>
      <c r="U120" s="759"/>
      <c r="V120" s="759"/>
      <c r="W120" s="759"/>
      <c r="X120" s="759"/>
      <c r="Y120" s="759"/>
      <c r="Z120" s="760"/>
      <c r="AA120" s="712" t="s">
        <v>517</v>
      </c>
      <c r="AB120" s="678"/>
      <c r="AC120" s="678"/>
      <c r="AD120" s="678"/>
      <c r="AE120" s="679"/>
      <c r="AF120" s="677" t="s">
        <v>517</v>
      </c>
      <c r="AG120" s="678"/>
      <c r="AH120" s="678"/>
      <c r="AI120" s="678"/>
      <c r="AJ120" s="679"/>
      <c r="AK120" s="677" t="s">
        <v>517</v>
      </c>
      <c r="AL120" s="678"/>
      <c r="AM120" s="678"/>
      <c r="AN120" s="678"/>
      <c r="AO120" s="679"/>
      <c r="AP120" s="736" t="s">
        <v>517</v>
      </c>
      <c r="AQ120" s="737"/>
      <c r="AR120" s="737"/>
      <c r="AS120" s="737"/>
      <c r="AT120" s="738"/>
      <c r="AU120" s="824"/>
      <c r="AV120" s="825"/>
      <c r="AW120" s="825"/>
      <c r="AX120" s="825"/>
      <c r="AY120" s="826"/>
      <c r="AZ120" s="806" t="s">
        <v>548</v>
      </c>
      <c r="BA120" s="734"/>
      <c r="BB120" s="734"/>
      <c r="BC120" s="734"/>
      <c r="BD120" s="734"/>
      <c r="BE120" s="734"/>
      <c r="BF120" s="734"/>
      <c r="BG120" s="734"/>
      <c r="BH120" s="734"/>
      <c r="BI120" s="734"/>
      <c r="BJ120" s="734"/>
      <c r="BK120" s="734"/>
      <c r="BL120" s="734"/>
      <c r="BM120" s="734"/>
      <c r="BN120" s="734"/>
      <c r="BO120" s="734"/>
      <c r="BP120" s="735"/>
      <c r="BQ120" s="791">
        <v>1466020</v>
      </c>
      <c r="BR120" s="790"/>
      <c r="BS120" s="790"/>
      <c r="BT120" s="790"/>
      <c r="BU120" s="790"/>
      <c r="BV120" s="790">
        <v>1183615</v>
      </c>
      <c r="BW120" s="790"/>
      <c r="BX120" s="790"/>
      <c r="BY120" s="790"/>
      <c r="BZ120" s="790"/>
      <c r="CA120" s="790">
        <v>1140935</v>
      </c>
      <c r="CB120" s="790"/>
      <c r="CC120" s="790"/>
      <c r="CD120" s="790"/>
      <c r="CE120" s="790"/>
      <c r="CF120" s="842">
        <v>14.8</v>
      </c>
      <c r="CG120" s="843"/>
      <c r="CH120" s="843"/>
      <c r="CI120" s="843"/>
      <c r="CJ120" s="843"/>
      <c r="CK120" s="835" t="s">
        <v>549</v>
      </c>
      <c r="CL120" s="782"/>
      <c r="CM120" s="782"/>
      <c r="CN120" s="782"/>
      <c r="CO120" s="783"/>
      <c r="CP120" s="839" t="s">
        <v>550</v>
      </c>
      <c r="CQ120" s="840"/>
      <c r="CR120" s="840"/>
      <c r="CS120" s="840"/>
      <c r="CT120" s="840"/>
      <c r="CU120" s="840"/>
      <c r="CV120" s="840"/>
      <c r="CW120" s="840"/>
      <c r="CX120" s="840"/>
      <c r="CY120" s="840"/>
      <c r="CZ120" s="840"/>
      <c r="DA120" s="840"/>
      <c r="DB120" s="840"/>
      <c r="DC120" s="840"/>
      <c r="DD120" s="840"/>
      <c r="DE120" s="840"/>
      <c r="DF120" s="841"/>
      <c r="DG120" s="793">
        <v>8771198</v>
      </c>
      <c r="DH120" s="792"/>
      <c r="DI120" s="792"/>
      <c r="DJ120" s="792"/>
      <c r="DK120" s="792"/>
      <c r="DL120" s="792">
        <v>9045119</v>
      </c>
      <c r="DM120" s="792"/>
      <c r="DN120" s="792"/>
      <c r="DO120" s="792"/>
      <c r="DP120" s="792"/>
      <c r="DQ120" s="792">
        <v>8991235</v>
      </c>
      <c r="DR120" s="792"/>
      <c r="DS120" s="792"/>
      <c r="DT120" s="792"/>
      <c r="DU120" s="792"/>
      <c r="DV120" s="777">
        <v>116.2</v>
      </c>
      <c r="DW120" s="777"/>
      <c r="DX120" s="777"/>
      <c r="DY120" s="777"/>
      <c r="DZ120" s="778"/>
    </row>
    <row r="121" spans="1:130" s="180" customFormat="1" ht="26.25" customHeight="1" x14ac:dyDescent="0.15">
      <c r="A121" s="744"/>
      <c r="B121" s="745"/>
      <c r="C121" s="846" t="s">
        <v>551</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2">
        <v>14022</v>
      </c>
      <c r="AB121" s="678"/>
      <c r="AC121" s="678"/>
      <c r="AD121" s="678"/>
      <c r="AE121" s="679"/>
      <c r="AF121" s="677" t="s">
        <v>522</v>
      </c>
      <c r="AG121" s="678"/>
      <c r="AH121" s="678"/>
      <c r="AI121" s="678"/>
      <c r="AJ121" s="679"/>
      <c r="AK121" s="677" t="s">
        <v>522</v>
      </c>
      <c r="AL121" s="678"/>
      <c r="AM121" s="678"/>
      <c r="AN121" s="678"/>
      <c r="AO121" s="679"/>
      <c r="AP121" s="736" t="s">
        <v>522</v>
      </c>
      <c r="AQ121" s="737"/>
      <c r="AR121" s="737"/>
      <c r="AS121" s="737"/>
      <c r="AT121" s="738"/>
      <c r="AU121" s="824"/>
      <c r="AV121" s="825"/>
      <c r="AW121" s="825"/>
      <c r="AX121" s="825"/>
      <c r="AY121" s="826"/>
      <c r="AZ121" s="832" t="s">
        <v>552</v>
      </c>
      <c r="BA121" s="833"/>
      <c r="BB121" s="833"/>
      <c r="BC121" s="833"/>
      <c r="BD121" s="833"/>
      <c r="BE121" s="833"/>
      <c r="BF121" s="833"/>
      <c r="BG121" s="833"/>
      <c r="BH121" s="833"/>
      <c r="BI121" s="833"/>
      <c r="BJ121" s="833"/>
      <c r="BK121" s="833"/>
      <c r="BL121" s="833"/>
      <c r="BM121" s="833"/>
      <c r="BN121" s="833"/>
      <c r="BO121" s="833"/>
      <c r="BP121" s="834"/>
      <c r="BQ121" s="812">
        <v>20848279</v>
      </c>
      <c r="BR121" s="811"/>
      <c r="BS121" s="811"/>
      <c r="BT121" s="811"/>
      <c r="BU121" s="811"/>
      <c r="BV121" s="811">
        <v>21520637</v>
      </c>
      <c r="BW121" s="811"/>
      <c r="BX121" s="811"/>
      <c r="BY121" s="811"/>
      <c r="BZ121" s="811"/>
      <c r="CA121" s="811">
        <v>21441537</v>
      </c>
      <c r="CB121" s="811"/>
      <c r="CC121" s="811"/>
      <c r="CD121" s="811"/>
      <c r="CE121" s="811"/>
      <c r="CF121" s="844">
        <v>277.2</v>
      </c>
      <c r="CG121" s="845"/>
      <c r="CH121" s="845"/>
      <c r="CI121" s="845"/>
      <c r="CJ121" s="845"/>
      <c r="CK121" s="836"/>
      <c r="CL121" s="784"/>
      <c r="CM121" s="784"/>
      <c r="CN121" s="784"/>
      <c r="CO121" s="785"/>
      <c r="CP121" s="779" t="s">
        <v>553</v>
      </c>
      <c r="CQ121" s="780"/>
      <c r="CR121" s="780"/>
      <c r="CS121" s="780"/>
      <c r="CT121" s="780"/>
      <c r="CU121" s="780"/>
      <c r="CV121" s="780"/>
      <c r="CW121" s="780"/>
      <c r="CX121" s="780"/>
      <c r="CY121" s="780"/>
      <c r="CZ121" s="780"/>
      <c r="DA121" s="780"/>
      <c r="DB121" s="780"/>
      <c r="DC121" s="780"/>
      <c r="DD121" s="780"/>
      <c r="DE121" s="780"/>
      <c r="DF121" s="781"/>
      <c r="DG121" s="791">
        <v>3210666</v>
      </c>
      <c r="DH121" s="790"/>
      <c r="DI121" s="790"/>
      <c r="DJ121" s="790"/>
      <c r="DK121" s="790"/>
      <c r="DL121" s="790">
        <v>4041838</v>
      </c>
      <c r="DM121" s="790"/>
      <c r="DN121" s="790"/>
      <c r="DO121" s="790"/>
      <c r="DP121" s="790"/>
      <c r="DQ121" s="790">
        <v>4833139</v>
      </c>
      <c r="DR121" s="790"/>
      <c r="DS121" s="790"/>
      <c r="DT121" s="790"/>
      <c r="DU121" s="790"/>
      <c r="DV121" s="797">
        <v>62.5</v>
      </c>
      <c r="DW121" s="797"/>
      <c r="DX121" s="797"/>
      <c r="DY121" s="797"/>
      <c r="DZ121" s="798"/>
    </row>
    <row r="122" spans="1:130" s="180" customFormat="1" ht="26.25" customHeight="1" x14ac:dyDescent="0.15">
      <c r="A122" s="744"/>
      <c r="B122" s="745"/>
      <c r="C122" s="758" t="s">
        <v>529</v>
      </c>
      <c r="D122" s="759"/>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60"/>
      <c r="AA122" s="712" t="s">
        <v>530</v>
      </c>
      <c r="AB122" s="678"/>
      <c r="AC122" s="678"/>
      <c r="AD122" s="678"/>
      <c r="AE122" s="679"/>
      <c r="AF122" s="677" t="s">
        <v>530</v>
      </c>
      <c r="AG122" s="678"/>
      <c r="AH122" s="678"/>
      <c r="AI122" s="678"/>
      <c r="AJ122" s="679"/>
      <c r="AK122" s="677" t="s">
        <v>530</v>
      </c>
      <c r="AL122" s="678"/>
      <c r="AM122" s="678"/>
      <c r="AN122" s="678"/>
      <c r="AO122" s="679"/>
      <c r="AP122" s="736" t="s">
        <v>530</v>
      </c>
      <c r="AQ122" s="737"/>
      <c r="AR122" s="737"/>
      <c r="AS122" s="737"/>
      <c r="AT122" s="738"/>
      <c r="AU122" s="827"/>
      <c r="AV122" s="828"/>
      <c r="AW122" s="828"/>
      <c r="AX122" s="828"/>
      <c r="AY122" s="828"/>
      <c r="AZ122" s="211" t="s">
        <v>244</v>
      </c>
      <c r="BA122" s="211"/>
      <c r="BB122" s="211"/>
      <c r="BC122" s="211"/>
      <c r="BD122" s="211"/>
      <c r="BE122" s="211"/>
      <c r="BF122" s="211"/>
      <c r="BG122" s="211"/>
      <c r="BH122" s="211"/>
      <c r="BI122" s="211"/>
      <c r="BJ122" s="211"/>
      <c r="BK122" s="211"/>
      <c r="BL122" s="211"/>
      <c r="BM122" s="211"/>
      <c r="BN122" s="211"/>
      <c r="BO122" s="829" t="s">
        <v>554</v>
      </c>
      <c r="BP122" s="830"/>
      <c r="BQ122" s="831">
        <v>23787363</v>
      </c>
      <c r="BR122" s="820"/>
      <c r="BS122" s="820"/>
      <c r="BT122" s="820"/>
      <c r="BU122" s="820"/>
      <c r="BV122" s="820">
        <v>24415778</v>
      </c>
      <c r="BW122" s="820"/>
      <c r="BX122" s="820"/>
      <c r="BY122" s="820"/>
      <c r="BZ122" s="820"/>
      <c r="CA122" s="820">
        <v>24434911</v>
      </c>
      <c r="CB122" s="820"/>
      <c r="CC122" s="820"/>
      <c r="CD122" s="820"/>
      <c r="CE122" s="820"/>
      <c r="CF122" s="699"/>
      <c r="CG122" s="700"/>
      <c r="CH122" s="700"/>
      <c r="CI122" s="700"/>
      <c r="CJ122" s="819"/>
      <c r="CK122" s="836"/>
      <c r="CL122" s="784"/>
      <c r="CM122" s="784"/>
      <c r="CN122" s="784"/>
      <c r="CO122" s="785"/>
      <c r="CP122" s="779" t="s">
        <v>555</v>
      </c>
      <c r="CQ122" s="780"/>
      <c r="CR122" s="780"/>
      <c r="CS122" s="780"/>
      <c r="CT122" s="780"/>
      <c r="CU122" s="780"/>
      <c r="CV122" s="780"/>
      <c r="CW122" s="780"/>
      <c r="CX122" s="780"/>
      <c r="CY122" s="780"/>
      <c r="CZ122" s="780"/>
      <c r="DA122" s="780"/>
      <c r="DB122" s="780"/>
      <c r="DC122" s="780"/>
      <c r="DD122" s="780"/>
      <c r="DE122" s="780"/>
      <c r="DF122" s="781"/>
      <c r="DG122" s="791">
        <v>120897</v>
      </c>
      <c r="DH122" s="790"/>
      <c r="DI122" s="790"/>
      <c r="DJ122" s="790"/>
      <c r="DK122" s="790"/>
      <c r="DL122" s="790">
        <v>147313</v>
      </c>
      <c r="DM122" s="790"/>
      <c r="DN122" s="790"/>
      <c r="DO122" s="790"/>
      <c r="DP122" s="790"/>
      <c r="DQ122" s="790">
        <v>155104</v>
      </c>
      <c r="DR122" s="790"/>
      <c r="DS122" s="790"/>
      <c r="DT122" s="790"/>
      <c r="DU122" s="790"/>
      <c r="DV122" s="797">
        <v>2</v>
      </c>
      <c r="DW122" s="797"/>
      <c r="DX122" s="797"/>
      <c r="DY122" s="797"/>
      <c r="DZ122" s="798"/>
    </row>
    <row r="123" spans="1:130" s="180" customFormat="1" ht="26.25" customHeight="1" thickBot="1" x14ac:dyDescent="0.2">
      <c r="A123" s="744"/>
      <c r="B123" s="745"/>
      <c r="C123" s="758" t="s">
        <v>538</v>
      </c>
      <c r="D123" s="759"/>
      <c r="E123" s="759"/>
      <c r="F123" s="759"/>
      <c r="G123" s="759"/>
      <c r="H123" s="759"/>
      <c r="I123" s="759"/>
      <c r="J123" s="759"/>
      <c r="K123" s="759"/>
      <c r="L123" s="759"/>
      <c r="M123" s="759"/>
      <c r="N123" s="759"/>
      <c r="O123" s="759"/>
      <c r="P123" s="759"/>
      <c r="Q123" s="759"/>
      <c r="R123" s="759"/>
      <c r="S123" s="759"/>
      <c r="T123" s="759"/>
      <c r="U123" s="759"/>
      <c r="V123" s="759"/>
      <c r="W123" s="759"/>
      <c r="X123" s="759"/>
      <c r="Y123" s="759"/>
      <c r="Z123" s="760"/>
      <c r="AA123" s="712">
        <v>17539</v>
      </c>
      <c r="AB123" s="678"/>
      <c r="AC123" s="678"/>
      <c r="AD123" s="678"/>
      <c r="AE123" s="679"/>
      <c r="AF123" s="677">
        <v>16198</v>
      </c>
      <c r="AG123" s="678"/>
      <c r="AH123" s="678"/>
      <c r="AI123" s="678"/>
      <c r="AJ123" s="679"/>
      <c r="AK123" s="677">
        <v>15748</v>
      </c>
      <c r="AL123" s="678"/>
      <c r="AM123" s="678"/>
      <c r="AN123" s="678"/>
      <c r="AO123" s="679"/>
      <c r="AP123" s="736">
        <v>0.2</v>
      </c>
      <c r="AQ123" s="737"/>
      <c r="AR123" s="737"/>
      <c r="AS123" s="737"/>
      <c r="AT123" s="738"/>
      <c r="AU123" s="813" t="s">
        <v>556</v>
      </c>
      <c r="AV123" s="814"/>
      <c r="AW123" s="814"/>
      <c r="AX123" s="814"/>
      <c r="AY123" s="814"/>
      <c r="AZ123" s="814"/>
      <c r="BA123" s="814"/>
      <c r="BB123" s="814"/>
      <c r="BC123" s="814"/>
      <c r="BD123" s="814"/>
      <c r="BE123" s="814"/>
      <c r="BF123" s="814"/>
      <c r="BG123" s="814"/>
      <c r="BH123" s="814"/>
      <c r="BI123" s="814"/>
      <c r="BJ123" s="814"/>
      <c r="BK123" s="814"/>
      <c r="BL123" s="814"/>
      <c r="BM123" s="814"/>
      <c r="BN123" s="814"/>
      <c r="BO123" s="814"/>
      <c r="BP123" s="815"/>
      <c r="BQ123" s="816">
        <v>142.5</v>
      </c>
      <c r="BR123" s="817"/>
      <c r="BS123" s="817"/>
      <c r="BT123" s="817"/>
      <c r="BU123" s="817"/>
      <c r="BV123" s="817">
        <v>167.7</v>
      </c>
      <c r="BW123" s="817"/>
      <c r="BX123" s="817"/>
      <c r="BY123" s="817"/>
      <c r="BZ123" s="817"/>
      <c r="CA123" s="817">
        <v>173.3</v>
      </c>
      <c r="CB123" s="817"/>
      <c r="CC123" s="817"/>
      <c r="CD123" s="817"/>
      <c r="CE123" s="817"/>
      <c r="CF123" s="689"/>
      <c r="CG123" s="690"/>
      <c r="CH123" s="690"/>
      <c r="CI123" s="690"/>
      <c r="CJ123" s="818"/>
      <c r="CK123" s="836"/>
      <c r="CL123" s="784"/>
      <c r="CM123" s="784"/>
      <c r="CN123" s="784"/>
      <c r="CO123" s="785"/>
      <c r="CP123" s="779" t="s">
        <v>557</v>
      </c>
      <c r="CQ123" s="780"/>
      <c r="CR123" s="780"/>
      <c r="CS123" s="780"/>
      <c r="CT123" s="780"/>
      <c r="CU123" s="780"/>
      <c r="CV123" s="780"/>
      <c r="CW123" s="780"/>
      <c r="CX123" s="780"/>
      <c r="CY123" s="780"/>
      <c r="CZ123" s="780"/>
      <c r="DA123" s="780"/>
      <c r="DB123" s="780"/>
      <c r="DC123" s="780"/>
      <c r="DD123" s="780"/>
      <c r="DE123" s="780"/>
      <c r="DF123" s="781"/>
      <c r="DG123" s="712">
        <v>35210</v>
      </c>
      <c r="DH123" s="678"/>
      <c r="DI123" s="678"/>
      <c r="DJ123" s="678"/>
      <c r="DK123" s="679"/>
      <c r="DL123" s="677">
        <v>33326</v>
      </c>
      <c r="DM123" s="678"/>
      <c r="DN123" s="678"/>
      <c r="DO123" s="678"/>
      <c r="DP123" s="679"/>
      <c r="DQ123" s="677">
        <v>29968</v>
      </c>
      <c r="DR123" s="678"/>
      <c r="DS123" s="678"/>
      <c r="DT123" s="678"/>
      <c r="DU123" s="679"/>
      <c r="DV123" s="736">
        <v>0.4</v>
      </c>
      <c r="DW123" s="737"/>
      <c r="DX123" s="737"/>
      <c r="DY123" s="737"/>
      <c r="DZ123" s="738"/>
    </row>
    <row r="124" spans="1:130" s="180" customFormat="1" ht="26.25" customHeight="1" x14ac:dyDescent="0.15">
      <c r="A124" s="744"/>
      <c r="B124" s="745"/>
      <c r="C124" s="758" t="s">
        <v>541</v>
      </c>
      <c r="D124" s="759"/>
      <c r="E124" s="759"/>
      <c r="F124" s="759"/>
      <c r="G124" s="759"/>
      <c r="H124" s="759"/>
      <c r="I124" s="759"/>
      <c r="J124" s="759"/>
      <c r="K124" s="759"/>
      <c r="L124" s="759"/>
      <c r="M124" s="759"/>
      <c r="N124" s="759"/>
      <c r="O124" s="759"/>
      <c r="P124" s="759"/>
      <c r="Q124" s="759"/>
      <c r="R124" s="759"/>
      <c r="S124" s="759"/>
      <c r="T124" s="759"/>
      <c r="U124" s="759"/>
      <c r="V124" s="759"/>
      <c r="W124" s="759"/>
      <c r="X124" s="759"/>
      <c r="Y124" s="759"/>
      <c r="Z124" s="760"/>
      <c r="AA124" s="712" t="s">
        <v>485</v>
      </c>
      <c r="AB124" s="678"/>
      <c r="AC124" s="678"/>
      <c r="AD124" s="678"/>
      <c r="AE124" s="679"/>
      <c r="AF124" s="677" t="s">
        <v>485</v>
      </c>
      <c r="AG124" s="678"/>
      <c r="AH124" s="678"/>
      <c r="AI124" s="678"/>
      <c r="AJ124" s="679"/>
      <c r="AK124" s="677" t="s">
        <v>485</v>
      </c>
      <c r="AL124" s="678"/>
      <c r="AM124" s="678"/>
      <c r="AN124" s="678"/>
      <c r="AO124" s="679"/>
      <c r="AP124" s="736" t="s">
        <v>485</v>
      </c>
      <c r="AQ124" s="737"/>
      <c r="AR124" s="737"/>
      <c r="AS124" s="737"/>
      <c r="AT124" s="738"/>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37"/>
      <c r="CL124" s="837"/>
      <c r="CM124" s="837"/>
      <c r="CN124" s="837"/>
      <c r="CO124" s="838"/>
      <c r="CP124" s="779" t="s">
        <v>558</v>
      </c>
      <c r="CQ124" s="780"/>
      <c r="CR124" s="780"/>
      <c r="CS124" s="780"/>
      <c r="CT124" s="780"/>
      <c r="CU124" s="780"/>
      <c r="CV124" s="780"/>
      <c r="CW124" s="780"/>
      <c r="CX124" s="780"/>
      <c r="CY124" s="780"/>
      <c r="CZ124" s="780"/>
      <c r="DA124" s="780"/>
      <c r="DB124" s="780"/>
      <c r="DC124" s="780"/>
      <c r="DD124" s="780"/>
      <c r="DE124" s="780"/>
      <c r="DF124" s="781"/>
      <c r="DG124" s="673">
        <v>105838</v>
      </c>
      <c r="DH124" s="674"/>
      <c r="DI124" s="674"/>
      <c r="DJ124" s="674"/>
      <c r="DK124" s="675"/>
      <c r="DL124" s="676">
        <v>87264</v>
      </c>
      <c r="DM124" s="674"/>
      <c r="DN124" s="674"/>
      <c r="DO124" s="674"/>
      <c r="DP124" s="675"/>
      <c r="DQ124" s="676">
        <v>17146</v>
      </c>
      <c r="DR124" s="674"/>
      <c r="DS124" s="674"/>
      <c r="DT124" s="674"/>
      <c r="DU124" s="675"/>
      <c r="DV124" s="794">
        <v>0.2</v>
      </c>
      <c r="DW124" s="795"/>
      <c r="DX124" s="795"/>
      <c r="DY124" s="795"/>
      <c r="DZ124" s="796"/>
    </row>
    <row r="125" spans="1:130" s="180" customFormat="1" ht="26.25" customHeight="1" thickBot="1" x14ac:dyDescent="0.2">
      <c r="A125" s="744"/>
      <c r="B125" s="745"/>
      <c r="C125" s="758" t="s">
        <v>543</v>
      </c>
      <c r="D125" s="759"/>
      <c r="E125" s="759"/>
      <c r="F125" s="759"/>
      <c r="G125" s="759"/>
      <c r="H125" s="759"/>
      <c r="I125" s="759"/>
      <c r="J125" s="759"/>
      <c r="K125" s="759"/>
      <c r="L125" s="759"/>
      <c r="M125" s="759"/>
      <c r="N125" s="759"/>
      <c r="O125" s="759"/>
      <c r="P125" s="759"/>
      <c r="Q125" s="759"/>
      <c r="R125" s="759"/>
      <c r="S125" s="759"/>
      <c r="T125" s="759"/>
      <c r="U125" s="759"/>
      <c r="V125" s="759"/>
      <c r="W125" s="759"/>
      <c r="X125" s="759"/>
      <c r="Y125" s="759"/>
      <c r="Z125" s="760"/>
      <c r="AA125" s="712" t="s">
        <v>544</v>
      </c>
      <c r="AB125" s="678"/>
      <c r="AC125" s="678"/>
      <c r="AD125" s="678"/>
      <c r="AE125" s="679"/>
      <c r="AF125" s="677" t="s">
        <v>544</v>
      </c>
      <c r="AG125" s="678"/>
      <c r="AH125" s="678"/>
      <c r="AI125" s="678"/>
      <c r="AJ125" s="679"/>
      <c r="AK125" s="677" t="s">
        <v>544</v>
      </c>
      <c r="AL125" s="678"/>
      <c r="AM125" s="678"/>
      <c r="AN125" s="678"/>
      <c r="AO125" s="679"/>
      <c r="AP125" s="736" t="s">
        <v>544</v>
      </c>
      <c r="AQ125" s="737"/>
      <c r="AR125" s="737"/>
      <c r="AS125" s="737"/>
      <c r="AT125" s="738"/>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82" t="s">
        <v>559</v>
      </c>
      <c r="CL125" s="782"/>
      <c r="CM125" s="782"/>
      <c r="CN125" s="782"/>
      <c r="CO125" s="783"/>
      <c r="CP125" s="718" t="s">
        <v>560</v>
      </c>
      <c r="CQ125" s="719"/>
      <c r="CR125" s="719"/>
      <c r="CS125" s="719"/>
      <c r="CT125" s="719"/>
      <c r="CU125" s="719"/>
      <c r="CV125" s="719"/>
      <c r="CW125" s="719"/>
      <c r="CX125" s="719"/>
      <c r="CY125" s="719"/>
      <c r="CZ125" s="719"/>
      <c r="DA125" s="719"/>
      <c r="DB125" s="719"/>
      <c r="DC125" s="719"/>
      <c r="DD125" s="719"/>
      <c r="DE125" s="719"/>
      <c r="DF125" s="720"/>
      <c r="DG125" s="793" t="s">
        <v>544</v>
      </c>
      <c r="DH125" s="792"/>
      <c r="DI125" s="792"/>
      <c r="DJ125" s="792"/>
      <c r="DK125" s="792"/>
      <c r="DL125" s="792" t="s">
        <v>544</v>
      </c>
      <c r="DM125" s="792"/>
      <c r="DN125" s="792"/>
      <c r="DO125" s="792"/>
      <c r="DP125" s="792"/>
      <c r="DQ125" s="792" t="s">
        <v>544</v>
      </c>
      <c r="DR125" s="792"/>
      <c r="DS125" s="792"/>
      <c r="DT125" s="792"/>
      <c r="DU125" s="792"/>
      <c r="DV125" s="777" t="s">
        <v>544</v>
      </c>
      <c r="DW125" s="777"/>
      <c r="DX125" s="777"/>
      <c r="DY125" s="777"/>
      <c r="DZ125" s="778"/>
    </row>
    <row r="126" spans="1:130" s="180" customFormat="1" ht="26.25" customHeight="1" x14ac:dyDescent="0.15">
      <c r="A126" s="744"/>
      <c r="B126" s="745"/>
      <c r="C126" s="758" t="s">
        <v>547</v>
      </c>
      <c r="D126" s="759"/>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60"/>
      <c r="AA126" s="712">
        <v>135985</v>
      </c>
      <c r="AB126" s="678"/>
      <c r="AC126" s="678"/>
      <c r="AD126" s="678"/>
      <c r="AE126" s="679"/>
      <c r="AF126" s="677">
        <v>98381</v>
      </c>
      <c r="AG126" s="678"/>
      <c r="AH126" s="678"/>
      <c r="AI126" s="678"/>
      <c r="AJ126" s="679"/>
      <c r="AK126" s="677">
        <v>95671</v>
      </c>
      <c r="AL126" s="678"/>
      <c r="AM126" s="678"/>
      <c r="AN126" s="678"/>
      <c r="AO126" s="679"/>
      <c r="AP126" s="736">
        <v>1.2</v>
      </c>
      <c r="AQ126" s="737"/>
      <c r="AR126" s="737"/>
      <c r="AS126" s="737"/>
      <c r="AT126" s="738"/>
      <c r="AU126" s="216"/>
      <c r="AV126" s="216"/>
      <c r="AW126" s="216"/>
      <c r="AX126" s="788" t="s">
        <v>561</v>
      </c>
      <c r="AY126" s="727"/>
      <c r="AZ126" s="727"/>
      <c r="BA126" s="727"/>
      <c r="BB126" s="727"/>
      <c r="BC126" s="727"/>
      <c r="BD126" s="727"/>
      <c r="BE126" s="728"/>
      <c r="BF126" s="726" t="s">
        <v>562</v>
      </c>
      <c r="BG126" s="727"/>
      <c r="BH126" s="727"/>
      <c r="BI126" s="727"/>
      <c r="BJ126" s="727"/>
      <c r="BK126" s="727"/>
      <c r="BL126" s="728"/>
      <c r="BM126" s="726" t="s">
        <v>563</v>
      </c>
      <c r="BN126" s="727"/>
      <c r="BO126" s="727"/>
      <c r="BP126" s="727"/>
      <c r="BQ126" s="727"/>
      <c r="BR126" s="727"/>
      <c r="BS126" s="728"/>
      <c r="BT126" s="726" t="s">
        <v>564</v>
      </c>
      <c r="BU126" s="727"/>
      <c r="BV126" s="727"/>
      <c r="BW126" s="727"/>
      <c r="BX126" s="727"/>
      <c r="BY126" s="727"/>
      <c r="BZ126" s="729"/>
      <c r="CA126" s="216"/>
      <c r="CB126" s="216"/>
      <c r="CC126" s="216"/>
      <c r="CD126" s="217"/>
      <c r="CE126" s="217"/>
      <c r="CF126" s="217"/>
      <c r="CG126" s="214"/>
      <c r="CH126" s="214"/>
      <c r="CI126" s="214"/>
      <c r="CJ126" s="215"/>
      <c r="CK126" s="784"/>
      <c r="CL126" s="784"/>
      <c r="CM126" s="784"/>
      <c r="CN126" s="784"/>
      <c r="CO126" s="785"/>
      <c r="CP126" s="806" t="s">
        <v>565</v>
      </c>
      <c r="CQ126" s="734"/>
      <c r="CR126" s="734"/>
      <c r="CS126" s="734"/>
      <c r="CT126" s="734"/>
      <c r="CU126" s="734"/>
      <c r="CV126" s="734"/>
      <c r="CW126" s="734"/>
      <c r="CX126" s="734"/>
      <c r="CY126" s="734"/>
      <c r="CZ126" s="734"/>
      <c r="DA126" s="734"/>
      <c r="DB126" s="734"/>
      <c r="DC126" s="734"/>
      <c r="DD126" s="734"/>
      <c r="DE126" s="734"/>
      <c r="DF126" s="735"/>
      <c r="DG126" s="791" t="s">
        <v>544</v>
      </c>
      <c r="DH126" s="790"/>
      <c r="DI126" s="790"/>
      <c r="DJ126" s="790"/>
      <c r="DK126" s="790"/>
      <c r="DL126" s="790">
        <v>7646</v>
      </c>
      <c r="DM126" s="790"/>
      <c r="DN126" s="790"/>
      <c r="DO126" s="790"/>
      <c r="DP126" s="790"/>
      <c r="DQ126" s="790" t="s">
        <v>544</v>
      </c>
      <c r="DR126" s="790"/>
      <c r="DS126" s="790"/>
      <c r="DT126" s="790"/>
      <c r="DU126" s="790"/>
      <c r="DV126" s="797" t="s">
        <v>544</v>
      </c>
      <c r="DW126" s="797"/>
      <c r="DX126" s="797"/>
      <c r="DY126" s="797"/>
      <c r="DZ126" s="798"/>
    </row>
    <row r="127" spans="1:130" s="180" customFormat="1" ht="26.25" customHeight="1" thickBot="1" x14ac:dyDescent="0.2">
      <c r="A127" s="746"/>
      <c r="B127" s="747"/>
      <c r="C127" s="755" t="s">
        <v>432</v>
      </c>
      <c r="D127" s="756"/>
      <c r="E127" s="756"/>
      <c r="F127" s="756"/>
      <c r="G127" s="756"/>
      <c r="H127" s="756"/>
      <c r="I127" s="756"/>
      <c r="J127" s="756"/>
      <c r="K127" s="756"/>
      <c r="L127" s="756"/>
      <c r="M127" s="756"/>
      <c r="N127" s="756"/>
      <c r="O127" s="756"/>
      <c r="P127" s="756"/>
      <c r="Q127" s="756"/>
      <c r="R127" s="756"/>
      <c r="S127" s="756"/>
      <c r="T127" s="756"/>
      <c r="U127" s="756"/>
      <c r="V127" s="756"/>
      <c r="W127" s="756"/>
      <c r="X127" s="756"/>
      <c r="Y127" s="756"/>
      <c r="Z127" s="757"/>
      <c r="AA127" s="712">
        <v>376</v>
      </c>
      <c r="AB127" s="678"/>
      <c r="AC127" s="678"/>
      <c r="AD127" s="678"/>
      <c r="AE127" s="679"/>
      <c r="AF127" s="677">
        <v>25</v>
      </c>
      <c r="AG127" s="678"/>
      <c r="AH127" s="678"/>
      <c r="AI127" s="678"/>
      <c r="AJ127" s="679"/>
      <c r="AK127" s="677">
        <v>10</v>
      </c>
      <c r="AL127" s="678"/>
      <c r="AM127" s="678"/>
      <c r="AN127" s="678"/>
      <c r="AO127" s="679"/>
      <c r="AP127" s="736">
        <v>0</v>
      </c>
      <c r="AQ127" s="737"/>
      <c r="AR127" s="737"/>
      <c r="AS127" s="737"/>
      <c r="AT127" s="738"/>
      <c r="AU127" s="216"/>
      <c r="AV127" s="216"/>
      <c r="AW127" s="216"/>
      <c r="AX127" s="799" t="s">
        <v>566</v>
      </c>
      <c r="AY127" s="719"/>
      <c r="AZ127" s="719"/>
      <c r="BA127" s="719"/>
      <c r="BB127" s="719"/>
      <c r="BC127" s="719"/>
      <c r="BD127" s="719"/>
      <c r="BE127" s="720"/>
      <c r="BF127" s="800" t="s">
        <v>567</v>
      </c>
      <c r="BG127" s="801"/>
      <c r="BH127" s="801"/>
      <c r="BI127" s="801"/>
      <c r="BJ127" s="801"/>
      <c r="BK127" s="801"/>
      <c r="BL127" s="802"/>
      <c r="BM127" s="800">
        <v>13.47</v>
      </c>
      <c r="BN127" s="801"/>
      <c r="BO127" s="801"/>
      <c r="BP127" s="801"/>
      <c r="BQ127" s="801"/>
      <c r="BR127" s="801"/>
      <c r="BS127" s="802"/>
      <c r="BT127" s="800">
        <v>20</v>
      </c>
      <c r="BU127" s="801"/>
      <c r="BV127" s="801"/>
      <c r="BW127" s="801"/>
      <c r="BX127" s="801"/>
      <c r="BY127" s="801"/>
      <c r="BZ127" s="803"/>
      <c r="CA127" s="217"/>
      <c r="CB127" s="217"/>
      <c r="CC127" s="217"/>
      <c r="CD127" s="217"/>
      <c r="CE127" s="217"/>
      <c r="CF127" s="217"/>
      <c r="CG127" s="214"/>
      <c r="CH127" s="214"/>
      <c r="CI127" s="214"/>
      <c r="CJ127" s="215"/>
      <c r="CK127" s="786"/>
      <c r="CL127" s="786"/>
      <c r="CM127" s="786"/>
      <c r="CN127" s="786"/>
      <c r="CO127" s="787"/>
      <c r="CP127" s="804" t="s">
        <v>568</v>
      </c>
      <c r="CQ127" s="684"/>
      <c r="CR127" s="684"/>
      <c r="CS127" s="684"/>
      <c r="CT127" s="684"/>
      <c r="CU127" s="684"/>
      <c r="CV127" s="684"/>
      <c r="CW127" s="684"/>
      <c r="CX127" s="684"/>
      <c r="CY127" s="684"/>
      <c r="CZ127" s="684"/>
      <c r="DA127" s="684"/>
      <c r="DB127" s="684"/>
      <c r="DC127" s="684"/>
      <c r="DD127" s="684"/>
      <c r="DE127" s="684"/>
      <c r="DF127" s="685"/>
      <c r="DG127" s="805">
        <v>87290</v>
      </c>
      <c r="DH127" s="789"/>
      <c r="DI127" s="789"/>
      <c r="DJ127" s="789"/>
      <c r="DK127" s="789"/>
      <c r="DL127" s="789">
        <v>87290</v>
      </c>
      <c r="DM127" s="789"/>
      <c r="DN127" s="789"/>
      <c r="DO127" s="789"/>
      <c r="DP127" s="789"/>
      <c r="DQ127" s="789">
        <v>82059</v>
      </c>
      <c r="DR127" s="789"/>
      <c r="DS127" s="789"/>
      <c r="DT127" s="789"/>
      <c r="DU127" s="789"/>
      <c r="DV127" s="807">
        <v>1.1000000000000001</v>
      </c>
      <c r="DW127" s="807"/>
      <c r="DX127" s="807"/>
      <c r="DY127" s="807"/>
      <c r="DZ127" s="808"/>
    </row>
    <row r="128" spans="1:130" s="180" customFormat="1" ht="26.25" customHeight="1" x14ac:dyDescent="0.15">
      <c r="A128" s="769" t="s">
        <v>569</v>
      </c>
      <c r="B128" s="770"/>
      <c r="C128" s="770"/>
      <c r="D128" s="770"/>
      <c r="E128" s="770"/>
      <c r="F128" s="770"/>
      <c r="G128" s="770"/>
      <c r="H128" s="770"/>
      <c r="I128" s="770"/>
      <c r="J128" s="770"/>
      <c r="K128" s="770"/>
      <c r="L128" s="770"/>
      <c r="M128" s="770"/>
      <c r="N128" s="770"/>
      <c r="O128" s="770"/>
      <c r="P128" s="770"/>
      <c r="Q128" s="770"/>
      <c r="R128" s="770"/>
      <c r="S128" s="770"/>
      <c r="T128" s="770"/>
      <c r="U128" s="770"/>
      <c r="V128" s="770"/>
      <c r="W128" s="771" t="s">
        <v>570</v>
      </c>
      <c r="X128" s="771"/>
      <c r="Y128" s="771"/>
      <c r="Z128" s="772"/>
      <c r="AA128" s="773">
        <v>133572</v>
      </c>
      <c r="AB128" s="774"/>
      <c r="AC128" s="774"/>
      <c r="AD128" s="774"/>
      <c r="AE128" s="775"/>
      <c r="AF128" s="776">
        <v>129056</v>
      </c>
      <c r="AG128" s="774"/>
      <c r="AH128" s="774"/>
      <c r="AI128" s="774"/>
      <c r="AJ128" s="775"/>
      <c r="AK128" s="776">
        <v>113598</v>
      </c>
      <c r="AL128" s="774"/>
      <c r="AM128" s="774"/>
      <c r="AN128" s="774"/>
      <c r="AO128" s="775"/>
      <c r="AP128" s="739"/>
      <c r="AQ128" s="740"/>
      <c r="AR128" s="740"/>
      <c r="AS128" s="740"/>
      <c r="AT128" s="741"/>
      <c r="AU128" s="218"/>
      <c r="AV128" s="218"/>
      <c r="AW128" s="218"/>
      <c r="AX128" s="733" t="s">
        <v>571</v>
      </c>
      <c r="AY128" s="734"/>
      <c r="AZ128" s="734"/>
      <c r="BA128" s="734"/>
      <c r="BB128" s="734"/>
      <c r="BC128" s="734"/>
      <c r="BD128" s="734"/>
      <c r="BE128" s="735"/>
      <c r="BF128" s="713" t="s">
        <v>537</v>
      </c>
      <c r="BG128" s="714"/>
      <c r="BH128" s="714"/>
      <c r="BI128" s="714"/>
      <c r="BJ128" s="714"/>
      <c r="BK128" s="714"/>
      <c r="BL128" s="715"/>
      <c r="BM128" s="713">
        <v>18.47</v>
      </c>
      <c r="BN128" s="714"/>
      <c r="BO128" s="714"/>
      <c r="BP128" s="714"/>
      <c r="BQ128" s="714"/>
      <c r="BR128" s="714"/>
      <c r="BS128" s="715"/>
      <c r="BT128" s="713">
        <v>30</v>
      </c>
      <c r="BU128" s="716"/>
      <c r="BV128" s="716"/>
      <c r="BW128" s="716"/>
      <c r="BX128" s="716"/>
      <c r="BY128" s="716"/>
      <c r="BZ128" s="717"/>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707" t="s">
        <v>166</v>
      </c>
      <c r="B129" s="708"/>
      <c r="C129" s="708"/>
      <c r="D129" s="708"/>
      <c r="E129" s="708"/>
      <c r="F129" s="708"/>
      <c r="G129" s="708"/>
      <c r="H129" s="708"/>
      <c r="I129" s="708"/>
      <c r="J129" s="708"/>
      <c r="K129" s="708"/>
      <c r="L129" s="708"/>
      <c r="M129" s="708"/>
      <c r="N129" s="708"/>
      <c r="O129" s="708"/>
      <c r="P129" s="708"/>
      <c r="Q129" s="708"/>
      <c r="R129" s="708"/>
      <c r="S129" s="708"/>
      <c r="T129" s="708"/>
      <c r="U129" s="708"/>
      <c r="V129" s="708"/>
      <c r="W129" s="709" t="s">
        <v>572</v>
      </c>
      <c r="X129" s="710"/>
      <c r="Y129" s="710"/>
      <c r="Z129" s="711"/>
      <c r="AA129" s="712">
        <v>9129959</v>
      </c>
      <c r="AB129" s="678"/>
      <c r="AC129" s="678"/>
      <c r="AD129" s="678"/>
      <c r="AE129" s="679"/>
      <c r="AF129" s="677">
        <v>9500925</v>
      </c>
      <c r="AG129" s="678"/>
      <c r="AH129" s="678"/>
      <c r="AI129" s="678"/>
      <c r="AJ129" s="679"/>
      <c r="AK129" s="677">
        <v>9264963</v>
      </c>
      <c r="AL129" s="678"/>
      <c r="AM129" s="678"/>
      <c r="AN129" s="678"/>
      <c r="AO129" s="679"/>
      <c r="AP129" s="730"/>
      <c r="AQ129" s="731"/>
      <c r="AR129" s="731"/>
      <c r="AS129" s="731"/>
      <c r="AT129" s="732"/>
      <c r="AU129" s="218"/>
      <c r="AV129" s="218"/>
      <c r="AW129" s="218"/>
      <c r="AX129" s="733" t="s">
        <v>573</v>
      </c>
      <c r="AY129" s="734"/>
      <c r="AZ129" s="734"/>
      <c r="BA129" s="734"/>
      <c r="BB129" s="734"/>
      <c r="BC129" s="734"/>
      <c r="BD129" s="734"/>
      <c r="BE129" s="735"/>
      <c r="BF129" s="721">
        <v>17.8</v>
      </c>
      <c r="BG129" s="722"/>
      <c r="BH129" s="722"/>
      <c r="BI129" s="722"/>
      <c r="BJ129" s="722"/>
      <c r="BK129" s="722"/>
      <c r="BL129" s="723"/>
      <c r="BM129" s="721">
        <v>25</v>
      </c>
      <c r="BN129" s="722"/>
      <c r="BO129" s="722"/>
      <c r="BP129" s="722"/>
      <c r="BQ129" s="722"/>
      <c r="BR129" s="722"/>
      <c r="BS129" s="723"/>
      <c r="BT129" s="721">
        <v>35</v>
      </c>
      <c r="BU129" s="724"/>
      <c r="BV129" s="724"/>
      <c r="BW129" s="724"/>
      <c r="BX129" s="724"/>
      <c r="BY129" s="724"/>
      <c r="BZ129" s="725"/>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707" t="s">
        <v>574</v>
      </c>
      <c r="B130" s="708"/>
      <c r="C130" s="708"/>
      <c r="D130" s="708"/>
      <c r="E130" s="708"/>
      <c r="F130" s="708"/>
      <c r="G130" s="708"/>
      <c r="H130" s="708"/>
      <c r="I130" s="708"/>
      <c r="J130" s="708"/>
      <c r="K130" s="708"/>
      <c r="L130" s="708"/>
      <c r="M130" s="708"/>
      <c r="N130" s="708"/>
      <c r="O130" s="708"/>
      <c r="P130" s="708"/>
      <c r="Q130" s="708"/>
      <c r="R130" s="708"/>
      <c r="S130" s="708"/>
      <c r="T130" s="708"/>
      <c r="U130" s="708"/>
      <c r="V130" s="708"/>
      <c r="W130" s="709" t="s">
        <v>575</v>
      </c>
      <c r="X130" s="710"/>
      <c r="Y130" s="710"/>
      <c r="Z130" s="711"/>
      <c r="AA130" s="712">
        <v>1524422</v>
      </c>
      <c r="AB130" s="678"/>
      <c r="AC130" s="678"/>
      <c r="AD130" s="678"/>
      <c r="AE130" s="679"/>
      <c r="AF130" s="677">
        <v>1559185</v>
      </c>
      <c r="AG130" s="678"/>
      <c r="AH130" s="678"/>
      <c r="AI130" s="678"/>
      <c r="AJ130" s="679"/>
      <c r="AK130" s="677">
        <v>1530287</v>
      </c>
      <c r="AL130" s="678"/>
      <c r="AM130" s="678"/>
      <c r="AN130" s="678"/>
      <c r="AO130" s="679"/>
      <c r="AP130" s="730"/>
      <c r="AQ130" s="731"/>
      <c r="AR130" s="731"/>
      <c r="AS130" s="731"/>
      <c r="AT130" s="732"/>
      <c r="AU130" s="218"/>
      <c r="AV130" s="218"/>
      <c r="AW130" s="218"/>
      <c r="AX130" s="683" t="s">
        <v>576</v>
      </c>
      <c r="AY130" s="684"/>
      <c r="AZ130" s="684"/>
      <c r="BA130" s="684"/>
      <c r="BB130" s="684"/>
      <c r="BC130" s="684"/>
      <c r="BD130" s="684"/>
      <c r="BE130" s="685"/>
      <c r="BF130" s="686">
        <v>173.3</v>
      </c>
      <c r="BG130" s="687"/>
      <c r="BH130" s="687"/>
      <c r="BI130" s="687"/>
      <c r="BJ130" s="687"/>
      <c r="BK130" s="687"/>
      <c r="BL130" s="688"/>
      <c r="BM130" s="686">
        <v>350</v>
      </c>
      <c r="BN130" s="687"/>
      <c r="BO130" s="687"/>
      <c r="BP130" s="687"/>
      <c r="BQ130" s="687"/>
      <c r="BR130" s="687"/>
      <c r="BS130" s="688"/>
      <c r="BT130" s="667"/>
      <c r="BU130" s="668"/>
      <c r="BV130" s="668"/>
      <c r="BW130" s="668"/>
      <c r="BX130" s="668"/>
      <c r="BY130" s="668"/>
      <c r="BZ130" s="66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64"/>
      <c r="B131" s="765"/>
      <c r="C131" s="765"/>
      <c r="D131" s="765"/>
      <c r="E131" s="765"/>
      <c r="F131" s="765"/>
      <c r="G131" s="765"/>
      <c r="H131" s="765"/>
      <c r="I131" s="765"/>
      <c r="J131" s="765"/>
      <c r="K131" s="765"/>
      <c r="L131" s="765"/>
      <c r="M131" s="765"/>
      <c r="N131" s="765"/>
      <c r="O131" s="765"/>
      <c r="P131" s="765"/>
      <c r="Q131" s="765"/>
      <c r="R131" s="765"/>
      <c r="S131" s="765"/>
      <c r="T131" s="765"/>
      <c r="U131" s="765"/>
      <c r="V131" s="765"/>
      <c r="W131" s="766" t="s">
        <v>577</v>
      </c>
      <c r="X131" s="767"/>
      <c r="Y131" s="767"/>
      <c r="Z131" s="768"/>
      <c r="AA131" s="673">
        <v>7605537</v>
      </c>
      <c r="AB131" s="674"/>
      <c r="AC131" s="674"/>
      <c r="AD131" s="674"/>
      <c r="AE131" s="675"/>
      <c r="AF131" s="676">
        <v>7941740</v>
      </c>
      <c r="AG131" s="674"/>
      <c r="AH131" s="674"/>
      <c r="AI131" s="674"/>
      <c r="AJ131" s="675"/>
      <c r="AK131" s="676">
        <v>7734676</v>
      </c>
      <c r="AL131" s="674"/>
      <c r="AM131" s="674"/>
      <c r="AN131" s="674"/>
      <c r="AO131" s="675"/>
      <c r="AP131" s="680"/>
      <c r="AQ131" s="681"/>
      <c r="AR131" s="681"/>
      <c r="AS131" s="681"/>
      <c r="AT131" s="682"/>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92" t="s">
        <v>578</v>
      </c>
      <c r="B132" s="693"/>
      <c r="C132" s="693"/>
      <c r="D132" s="693"/>
      <c r="E132" s="693"/>
      <c r="F132" s="693"/>
      <c r="G132" s="693"/>
      <c r="H132" s="693"/>
      <c r="I132" s="693"/>
      <c r="J132" s="693"/>
      <c r="K132" s="693"/>
      <c r="L132" s="693"/>
      <c r="M132" s="693"/>
      <c r="N132" s="693"/>
      <c r="O132" s="693"/>
      <c r="P132" s="693"/>
      <c r="Q132" s="693"/>
      <c r="R132" s="693"/>
      <c r="S132" s="693"/>
      <c r="T132" s="693"/>
      <c r="U132" s="693"/>
      <c r="V132" s="696" t="s">
        <v>579</v>
      </c>
      <c r="W132" s="696"/>
      <c r="X132" s="696"/>
      <c r="Y132" s="696"/>
      <c r="Z132" s="697"/>
      <c r="AA132" s="698">
        <v>19.866039700000002</v>
      </c>
      <c r="AB132" s="671"/>
      <c r="AC132" s="671"/>
      <c r="AD132" s="671"/>
      <c r="AE132" s="672"/>
      <c r="AF132" s="670">
        <v>16.63605205</v>
      </c>
      <c r="AG132" s="671"/>
      <c r="AH132" s="671"/>
      <c r="AI132" s="671"/>
      <c r="AJ132" s="672"/>
      <c r="AK132" s="670">
        <v>16.99811343</v>
      </c>
      <c r="AL132" s="671"/>
      <c r="AM132" s="671"/>
      <c r="AN132" s="671"/>
      <c r="AO132" s="672"/>
      <c r="AP132" s="699"/>
      <c r="AQ132" s="700"/>
      <c r="AR132" s="700"/>
      <c r="AS132" s="700"/>
      <c r="AT132" s="70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94"/>
      <c r="B133" s="695"/>
      <c r="C133" s="695"/>
      <c r="D133" s="695"/>
      <c r="E133" s="695"/>
      <c r="F133" s="695"/>
      <c r="G133" s="695"/>
      <c r="H133" s="695"/>
      <c r="I133" s="695"/>
      <c r="J133" s="695"/>
      <c r="K133" s="695"/>
      <c r="L133" s="695"/>
      <c r="M133" s="695"/>
      <c r="N133" s="695"/>
      <c r="O133" s="695"/>
      <c r="P133" s="695"/>
      <c r="Q133" s="695"/>
      <c r="R133" s="695"/>
      <c r="S133" s="695"/>
      <c r="T133" s="695"/>
      <c r="U133" s="695"/>
      <c r="V133" s="702" t="s">
        <v>580</v>
      </c>
      <c r="W133" s="702"/>
      <c r="X133" s="702"/>
      <c r="Y133" s="702"/>
      <c r="Z133" s="703"/>
      <c r="AA133" s="704">
        <v>19.3</v>
      </c>
      <c r="AB133" s="705"/>
      <c r="AC133" s="705"/>
      <c r="AD133" s="705"/>
      <c r="AE133" s="706"/>
      <c r="AF133" s="704">
        <v>18.399999999999999</v>
      </c>
      <c r="AG133" s="705"/>
      <c r="AH133" s="705"/>
      <c r="AI133" s="705"/>
      <c r="AJ133" s="706"/>
      <c r="AK133" s="704">
        <v>17.8</v>
      </c>
      <c r="AL133" s="705"/>
      <c r="AM133" s="705"/>
      <c r="AN133" s="705"/>
      <c r="AO133" s="706"/>
      <c r="AP133" s="689"/>
      <c r="AQ133" s="690"/>
      <c r="AR133" s="690"/>
      <c r="AS133" s="690"/>
      <c r="AT133" s="691"/>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CR80:CV80"/>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CW77:DA77"/>
    <mergeCell ref="DB77:DF77"/>
    <mergeCell ref="DG77:DK77"/>
    <mergeCell ref="DL77:DP77"/>
    <mergeCell ref="DQ77:DU77"/>
    <mergeCell ref="DL78:DP78"/>
    <mergeCell ref="DQ78:DU78"/>
    <mergeCell ref="DQ79:DU79"/>
    <mergeCell ref="DL79:DP79"/>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V75:DZ75"/>
    <mergeCell ref="AZ75:BD75"/>
    <mergeCell ref="B74:P74"/>
    <mergeCell ref="Q74:U74"/>
    <mergeCell ref="V74:Z74"/>
    <mergeCell ref="AA74:AE74"/>
    <mergeCell ref="AF74:AJ74"/>
    <mergeCell ref="AK74:AO74"/>
    <mergeCell ref="DQ74:DU74"/>
    <mergeCell ref="DV74:DZ74"/>
    <mergeCell ref="CR75:CV75"/>
    <mergeCell ref="DQ75:DU75"/>
    <mergeCell ref="DG74:DK74"/>
    <mergeCell ref="DL74:DP74"/>
    <mergeCell ref="CH74:CL74"/>
    <mergeCell ref="CM74:CQ74"/>
    <mergeCell ref="CR74:CV74"/>
    <mergeCell ref="CW74:DA74"/>
    <mergeCell ref="DB74:DF74"/>
    <mergeCell ref="DG102:DK102"/>
    <mergeCell ref="DL102:DP102"/>
    <mergeCell ref="B76:P76"/>
    <mergeCell ref="Q76:U76"/>
    <mergeCell ref="V76:Z76"/>
    <mergeCell ref="AA76:AE76"/>
    <mergeCell ref="DQ76:DU76"/>
    <mergeCell ref="AP76:AT76"/>
    <mergeCell ref="AU76:AY76"/>
    <mergeCell ref="AZ76:BD76"/>
    <mergeCell ref="BS76:CG76"/>
    <mergeCell ref="CH76:CL76"/>
    <mergeCell ref="DL76:DP76"/>
    <mergeCell ref="DL75:DP75"/>
    <mergeCell ref="Q75:U75"/>
    <mergeCell ref="V75:Z75"/>
    <mergeCell ref="AA75:AE75"/>
    <mergeCell ref="AF75:AJ75"/>
    <mergeCell ref="AK75:AO75"/>
    <mergeCell ref="BS75:CG75"/>
    <mergeCell ref="CH75:CL75"/>
    <mergeCell ref="CM75:CQ75"/>
    <mergeCell ref="DG80:DK80"/>
    <mergeCell ref="DL80:DP80"/>
    <mergeCell ref="BS82:CG82"/>
    <mergeCell ref="CH82:CL82"/>
    <mergeCell ref="CM82:CQ82"/>
    <mergeCell ref="BS80:CG80"/>
    <mergeCell ref="CM80:CQ80"/>
    <mergeCell ref="CR82:CV82"/>
    <mergeCell ref="CH83:CL83"/>
    <mergeCell ref="CM83:CQ83"/>
    <mergeCell ref="DV76:DZ76"/>
    <mergeCell ref="Q77:U77"/>
    <mergeCell ref="V77:Z77"/>
    <mergeCell ref="AA77:AE77"/>
    <mergeCell ref="AF77:AJ77"/>
    <mergeCell ref="AK77:AO77"/>
    <mergeCell ref="AP77:AT77"/>
    <mergeCell ref="AU77:AY77"/>
    <mergeCell ref="AZ77:BD77"/>
    <mergeCell ref="CR76:CV76"/>
    <mergeCell ref="AF76:AJ76"/>
    <mergeCell ref="AK76:AO76"/>
    <mergeCell ref="CM76:CQ76"/>
    <mergeCell ref="CM77:CQ77"/>
    <mergeCell ref="CR77:CV77"/>
    <mergeCell ref="BS77:CG77"/>
    <mergeCell ref="CH77:CL77"/>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F83:AJ83"/>
    <mergeCell ref="AK83:AO83"/>
    <mergeCell ref="AP83:AT83"/>
    <mergeCell ref="B87:P87"/>
    <mergeCell ref="B83:P83"/>
    <mergeCell ref="Q83:U83"/>
    <mergeCell ref="V83:Z83"/>
    <mergeCell ref="AA83:AE83"/>
    <mergeCell ref="V85:Z85"/>
    <mergeCell ref="B85:P85"/>
    <mergeCell ref="AU83:AY83"/>
    <mergeCell ref="AZ83:BD83"/>
    <mergeCell ref="B84:P84"/>
    <mergeCell ref="Q84:U84"/>
    <mergeCell ref="V84:Z84"/>
    <mergeCell ref="AA84:AE84"/>
    <mergeCell ref="AF84:AJ84"/>
    <mergeCell ref="AK84:AO84"/>
    <mergeCell ref="AP84:AT84"/>
    <mergeCell ref="AU84:AY84"/>
    <mergeCell ref="AZ84:BD84"/>
    <mergeCell ref="A109:Z109"/>
    <mergeCell ref="AA109:AE109"/>
    <mergeCell ref="AK109:AO109"/>
    <mergeCell ref="AF85:AJ85"/>
    <mergeCell ref="AK85:AO85"/>
    <mergeCell ref="AK86:AO86"/>
    <mergeCell ref="AK87:AO87"/>
    <mergeCell ref="AA87:AE87"/>
    <mergeCell ref="AF87:AJ87"/>
    <mergeCell ref="AF86:AJ86"/>
    <mergeCell ref="AZ87:BD87"/>
    <mergeCell ref="AU85:AY85"/>
    <mergeCell ref="AZ85:BD85"/>
    <mergeCell ref="AP86:AT86"/>
    <mergeCell ref="AU86:AY86"/>
    <mergeCell ref="AZ86:BD86"/>
    <mergeCell ref="AP85:AT85"/>
    <mergeCell ref="B88:P88"/>
    <mergeCell ref="Q88:U88"/>
    <mergeCell ref="V88:Z88"/>
    <mergeCell ref="AA88:AE88"/>
    <mergeCell ref="AP109:AT109"/>
    <mergeCell ref="AF88:AJ88"/>
    <mergeCell ref="AK88:AO88"/>
    <mergeCell ref="Q85:U85"/>
    <mergeCell ref="B86:P86"/>
    <mergeCell ref="Q86:U86"/>
    <mergeCell ref="AA85:AE85"/>
    <mergeCell ref="Q87:U87"/>
    <mergeCell ref="V86:Z86"/>
    <mergeCell ref="AA86:AE86"/>
    <mergeCell ref="V87:Z87"/>
    <mergeCell ref="DV116:DZ116"/>
    <mergeCell ref="DV115:DZ115"/>
    <mergeCell ref="DG113:DK113"/>
    <mergeCell ref="DL113:DP113"/>
    <mergeCell ref="DQ115:DU115"/>
    <mergeCell ref="DL114:DP114"/>
    <mergeCell ref="DL115:DP115"/>
    <mergeCell ref="DQ114:DU114"/>
    <mergeCell ref="DV114:DZ114"/>
    <mergeCell ref="DG114:DK114"/>
    <mergeCell ref="DL112:DP112"/>
    <mergeCell ref="CF112:CJ112"/>
    <mergeCell ref="AP87:AT87"/>
    <mergeCell ref="AU87:AY87"/>
    <mergeCell ref="AZ111:BP111"/>
    <mergeCell ref="BQ111:BU111"/>
    <mergeCell ref="A108:AT108"/>
    <mergeCell ref="AP88:AT88"/>
    <mergeCell ref="AF109:AJ109"/>
    <mergeCell ref="DV111:DZ111"/>
    <mergeCell ref="DQ110:DU110"/>
    <mergeCell ref="DV110:DZ110"/>
    <mergeCell ref="DQ113:DU113"/>
    <mergeCell ref="DV113:DZ113"/>
    <mergeCell ref="DV112:DZ112"/>
    <mergeCell ref="DQ111:DU111"/>
    <mergeCell ref="DQ112:DU112"/>
    <mergeCell ref="DL109:DP109"/>
    <mergeCell ref="DQ109:DU109"/>
    <mergeCell ref="DG109:DK109"/>
    <mergeCell ref="AU88:AY88"/>
    <mergeCell ref="AZ88:BD88"/>
    <mergeCell ref="AU109:BP109"/>
    <mergeCell ref="DB88:DF88"/>
    <mergeCell ref="BQ103:DZ103"/>
    <mergeCell ref="DV109:DZ109"/>
    <mergeCell ref="BR102:CG102"/>
    <mergeCell ref="AZ110:BP110"/>
    <mergeCell ref="DG88:DK88"/>
    <mergeCell ref="BV109:BZ109"/>
    <mergeCell ref="AU108:DZ108"/>
    <mergeCell ref="BQ104:DZ104"/>
    <mergeCell ref="DV102:DZ102"/>
    <mergeCell ref="DQ102:DU102"/>
    <mergeCell ref="CH102:CL102"/>
    <mergeCell ref="CM102:CQ102"/>
    <mergeCell ref="CR102:CV102"/>
    <mergeCell ref="CW102:DA102"/>
    <mergeCell ref="DB102:DF102"/>
    <mergeCell ref="BQ109:BU109"/>
    <mergeCell ref="CM113:DF113"/>
    <mergeCell ref="BQ110:BU110"/>
    <mergeCell ref="BV110:BZ110"/>
    <mergeCell ref="CM115:DF115"/>
    <mergeCell ref="CF115:CJ115"/>
    <mergeCell ref="BV115:BZ115"/>
    <mergeCell ref="BQ116:BU116"/>
    <mergeCell ref="CA110:CE110"/>
    <mergeCell ref="CA109:CE109"/>
    <mergeCell ref="CM117:DF117"/>
    <mergeCell ref="CM110:DF110"/>
    <mergeCell ref="BV112:BZ112"/>
    <mergeCell ref="CA114:CE114"/>
    <mergeCell ref="CF114:CJ114"/>
    <mergeCell ref="CM114:DF114"/>
    <mergeCell ref="CF109:CJ109"/>
    <mergeCell ref="CK109:DF109"/>
    <mergeCell ref="A110:Z110"/>
    <mergeCell ref="AA110:AE110"/>
    <mergeCell ref="AF110:AJ110"/>
    <mergeCell ref="A111:B116"/>
    <mergeCell ref="C111:Z111"/>
    <mergeCell ref="AA111:AE111"/>
    <mergeCell ref="AF111:AJ111"/>
    <mergeCell ref="AZ116:BP116"/>
    <mergeCell ref="AP115:AT115"/>
    <mergeCell ref="CA113:CE113"/>
    <mergeCell ref="AK115:AO115"/>
    <mergeCell ref="BV114:BZ114"/>
    <mergeCell ref="BV113:BZ113"/>
    <mergeCell ref="BQ113:BU113"/>
    <mergeCell ref="AP113:AT113"/>
    <mergeCell ref="AK114:AO114"/>
    <mergeCell ref="AP114:AT114"/>
    <mergeCell ref="C114:Z114"/>
    <mergeCell ref="AA116:AE116"/>
    <mergeCell ref="C115:Z115"/>
    <mergeCell ref="AA115:AE115"/>
    <mergeCell ref="C116:Z116"/>
    <mergeCell ref="AF115:AJ115"/>
    <mergeCell ref="AA114:AE114"/>
    <mergeCell ref="AF114:AJ114"/>
    <mergeCell ref="BV111:BZ111"/>
    <mergeCell ref="AZ112:BP112"/>
    <mergeCell ref="AZ115:BP115"/>
    <mergeCell ref="BQ112:BU112"/>
    <mergeCell ref="AP112:AT112"/>
    <mergeCell ref="AZ113:BP113"/>
    <mergeCell ref="AZ114:BP114"/>
    <mergeCell ref="A118:Z118"/>
    <mergeCell ref="AA118:AE118"/>
    <mergeCell ref="AP117:AT117"/>
    <mergeCell ref="AZ117:BP117"/>
    <mergeCell ref="BQ118:BU118"/>
    <mergeCell ref="BV118:BZ118"/>
    <mergeCell ref="Y117:Z117"/>
    <mergeCell ref="AA117:AE117"/>
    <mergeCell ref="A117:X117"/>
    <mergeCell ref="AK118:AO118"/>
    <mergeCell ref="DG115:DK115"/>
    <mergeCell ref="CA112:CE112"/>
    <mergeCell ref="CF113:CJ113"/>
    <mergeCell ref="CM112:DF112"/>
    <mergeCell ref="DG112:DK112"/>
    <mergeCell ref="C113:Z113"/>
    <mergeCell ref="AA113:AE113"/>
    <mergeCell ref="AF113:AJ113"/>
    <mergeCell ref="AK113:AO113"/>
    <mergeCell ref="CA115:CE115"/>
    <mergeCell ref="C112:Z112"/>
    <mergeCell ref="AA112:AE112"/>
    <mergeCell ref="AK112:AO112"/>
    <mergeCell ref="BQ114:BU114"/>
    <mergeCell ref="BQ115:BU115"/>
    <mergeCell ref="CK110:CL119"/>
    <mergeCell ref="AP118:AT118"/>
    <mergeCell ref="AF117:AJ117"/>
    <mergeCell ref="AK117:AO117"/>
    <mergeCell ref="AF118:AJ118"/>
    <mergeCell ref="AU110:AY118"/>
    <mergeCell ref="AK116:AO116"/>
    <mergeCell ref="AP116:AT116"/>
    <mergeCell ref="AF116:AJ116"/>
    <mergeCell ref="AF112:AJ112"/>
    <mergeCell ref="AP111:AT111"/>
    <mergeCell ref="DV117:DZ117"/>
    <mergeCell ref="BQ117:BU117"/>
    <mergeCell ref="BV117:BZ117"/>
    <mergeCell ref="CA117:CE117"/>
    <mergeCell ref="CF117:CJ117"/>
    <mergeCell ref="DG117:DK117"/>
    <mergeCell ref="DL117:DP117"/>
    <mergeCell ref="AK111:AO111"/>
    <mergeCell ref="DG110:DK110"/>
    <mergeCell ref="DL110:DP110"/>
    <mergeCell ref="CA111:CE111"/>
    <mergeCell ref="CF111:CJ111"/>
    <mergeCell ref="CM111:DF111"/>
    <mergeCell ref="DG111:DK111"/>
    <mergeCell ref="DL111:DP111"/>
    <mergeCell ref="AK110:AO110"/>
    <mergeCell ref="AP110:AT110"/>
    <mergeCell ref="CF110:CJ110"/>
    <mergeCell ref="AZ120:BP120"/>
    <mergeCell ref="CA120:CE120"/>
    <mergeCell ref="DL120:DP120"/>
    <mergeCell ref="DV119:DZ119"/>
    <mergeCell ref="DG118:DK118"/>
    <mergeCell ref="DV118:DZ118"/>
    <mergeCell ref="DQ118:DU118"/>
    <mergeCell ref="BO118:BP118"/>
    <mergeCell ref="CA118:CE118"/>
    <mergeCell ref="AZ119:BP119"/>
    <mergeCell ref="CF118:CJ118"/>
    <mergeCell ref="CM118:DF118"/>
    <mergeCell ref="DL119:DP119"/>
    <mergeCell ref="BV116:BZ116"/>
    <mergeCell ref="CA116:CE116"/>
    <mergeCell ref="DQ119:DU119"/>
    <mergeCell ref="DL118:DP118"/>
    <mergeCell ref="DQ117:DU117"/>
    <mergeCell ref="DL116:DP116"/>
    <mergeCell ref="DQ116:DU116"/>
    <mergeCell ref="DG116:DK116"/>
    <mergeCell ref="CF116:CJ116"/>
    <mergeCell ref="CM116:DF116"/>
    <mergeCell ref="DV121:DZ121"/>
    <mergeCell ref="DG119:DK119"/>
    <mergeCell ref="BQ119:BU119"/>
    <mergeCell ref="BV119:BZ119"/>
    <mergeCell ref="CA119:CE119"/>
    <mergeCell ref="CF119:CJ119"/>
    <mergeCell ref="CM119:DF119"/>
    <mergeCell ref="DL121:DP121"/>
    <mergeCell ref="BV121:BZ121"/>
    <mergeCell ref="DQ120:DU120"/>
    <mergeCell ref="BQ120:BU120"/>
    <mergeCell ref="BV120:BZ120"/>
    <mergeCell ref="BQ121:BU121"/>
    <mergeCell ref="DQ121:DU121"/>
    <mergeCell ref="CP121:DF121"/>
    <mergeCell ref="DG121:DK121"/>
    <mergeCell ref="AP122:AT122"/>
    <mergeCell ref="DG120:DK120"/>
    <mergeCell ref="CF122:CJ122"/>
    <mergeCell ref="BV122:BZ122"/>
    <mergeCell ref="AU119:AY122"/>
    <mergeCell ref="BO122:BP122"/>
    <mergeCell ref="BQ122:BU122"/>
    <mergeCell ref="AZ121:BP121"/>
    <mergeCell ref="CK120:CO124"/>
    <mergeCell ref="CP120:DF120"/>
    <mergeCell ref="CF120:CJ120"/>
    <mergeCell ref="CA122:CE122"/>
    <mergeCell ref="CA121:CE121"/>
    <mergeCell ref="CF121:CJ121"/>
    <mergeCell ref="DV120:DZ120"/>
    <mergeCell ref="AP121:AT121"/>
    <mergeCell ref="AX127:BE127"/>
    <mergeCell ref="BF127:BL127"/>
    <mergeCell ref="BM127:BS127"/>
    <mergeCell ref="BT127:BZ127"/>
    <mergeCell ref="CP127:DF127"/>
    <mergeCell ref="DG127:DK127"/>
    <mergeCell ref="CP126:DF126"/>
    <mergeCell ref="DV127:DZ127"/>
    <mergeCell ref="DG123:DK123"/>
    <mergeCell ref="DL123:DP123"/>
    <mergeCell ref="CP122:DF122"/>
    <mergeCell ref="DG122:DK122"/>
    <mergeCell ref="DL122:DP122"/>
    <mergeCell ref="DQ122:DU122"/>
    <mergeCell ref="DV122:DZ122"/>
    <mergeCell ref="DV123:DZ123"/>
    <mergeCell ref="DL124:DP124"/>
    <mergeCell ref="AU123:BP123"/>
    <mergeCell ref="BQ123:BU123"/>
    <mergeCell ref="BV123:BZ123"/>
    <mergeCell ref="CA123:CE123"/>
    <mergeCell ref="CF123:CJ123"/>
    <mergeCell ref="DV125:DZ125"/>
    <mergeCell ref="C126:Z126"/>
    <mergeCell ref="AA126:AE126"/>
    <mergeCell ref="AF126:AJ126"/>
    <mergeCell ref="AK126:AO126"/>
    <mergeCell ref="AP126:AT126"/>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DQ127:DU127"/>
    <mergeCell ref="DL127:DP127"/>
    <mergeCell ref="DQ123:DU123"/>
    <mergeCell ref="DL126:DP126"/>
    <mergeCell ref="DQ126:DU126"/>
    <mergeCell ref="DG124:DK124"/>
    <mergeCell ref="DG126:DK126"/>
    <mergeCell ref="DL125:DP125"/>
    <mergeCell ref="DQ125:DU125"/>
    <mergeCell ref="DG125:DK125"/>
    <mergeCell ref="DQ124:DU124"/>
    <mergeCell ref="DV124:DZ124"/>
    <mergeCell ref="DV126:DZ126"/>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P123:AT123"/>
    <mergeCell ref="C121:Z121"/>
    <mergeCell ref="AA121:AE121"/>
    <mergeCell ref="AF121:AJ121"/>
    <mergeCell ref="AK121:AO121"/>
    <mergeCell ref="AP120:AT12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119:B127"/>
    <mergeCell ref="C119:Z119"/>
    <mergeCell ref="AA119:AE119"/>
    <mergeCell ref="AF119:AJ119"/>
    <mergeCell ref="C127:Z127"/>
    <mergeCell ref="AA127:AE127"/>
    <mergeCell ref="C120:Z120"/>
    <mergeCell ref="AA120:AE120"/>
    <mergeCell ref="AF120:AJ120"/>
    <mergeCell ref="AK119:AO119"/>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MasterSheet1">
    <pageSetUpPr fitToPage="1"/>
  </sheetPr>
  <dimension ref="A1:AJ110"/>
  <sheetViews>
    <sheetView showGridLines="0" zoomScaleNormal="10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MasterSheet2">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MasterSheet3">
    <pageSetUpPr fitToPage="1"/>
  </sheetPr>
  <dimension ref="A1:V74"/>
  <sheetViews>
    <sheetView showGridLines="0" zoomScale="70" zoomScaleNormal="70"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98" t="s">
        <v>13</v>
      </c>
      <c r="L7" s="239"/>
      <c r="M7" s="240" t="s">
        <v>14</v>
      </c>
      <c r="N7" s="241"/>
    </row>
    <row r="8" spans="1:16" x14ac:dyDescent="0.15">
      <c r="A8" s="233"/>
      <c r="B8" s="229"/>
      <c r="C8" s="229"/>
      <c r="D8" s="229"/>
      <c r="E8" s="229"/>
      <c r="F8" s="229"/>
      <c r="G8" s="242"/>
      <c r="H8" s="243"/>
      <c r="I8" s="243"/>
      <c r="J8" s="244"/>
      <c r="K8" s="1099"/>
      <c r="L8" s="245" t="s">
        <v>15</v>
      </c>
      <c r="M8" s="246" t="s">
        <v>16</v>
      </c>
      <c r="N8" s="247" t="s">
        <v>17</v>
      </c>
    </row>
    <row r="9" spans="1:16" x14ac:dyDescent="0.15">
      <c r="A9" s="233"/>
      <c r="B9" s="229"/>
      <c r="C9" s="229"/>
      <c r="D9" s="229"/>
      <c r="E9" s="229"/>
      <c r="F9" s="229"/>
      <c r="G9" s="1089" t="s">
        <v>18</v>
      </c>
      <c r="H9" s="1090"/>
      <c r="I9" s="1090"/>
      <c r="J9" s="1091"/>
      <c r="K9" s="248">
        <v>2541671</v>
      </c>
      <c r="L9" s="249">
        <v>80662</v>
      </c>
      <c r="M9" s="250">
        <v>84551</v>
      </c>
      <c r="N9" s="251">
        <v>-4.5999999999999996</v>
      </c>
    </row>
    <row r="10" spans="1:16" x14ac:dyDescent="0.15">
      <c r="A10" s="233"/>
      <c r="B10" s="229"/>
      <c r="C10" s="229"/>
      <c r="D10" s="229"/>
      <c r="E10" s="229"/>
      <c r="F10" s="229"/>
      <c r="G10" s="1089" t="s">
        <v>19</v>
      </c>
      <c r="H10" s="1090"/>
      <c r="I10" s="1090"/>
      <c r="J10" s="1091"/>
      <c r="K10" s="252">
        <v>273275</v>
      </c>
      <c r="L10" s="253">
        <v>8673</v>
      </c>
      <c r="M10" s="254">
        <v>6401</v>
      </c>
      <c r="N10" s="255">
        <v>35.5</v>
      </c>
    </row>
    <row r="11" spans="1:16" ht="13.5" customHeight="1" x14ac:dyDescent="0.15">
      <c r="A11" s="233"/>
      <c r="B11" s="229"/>
      <c r="C11" s="229"/>
      <c r="D11" s="229"/>
      <c r="E11" s="229"/>
      <c r="F11" s="229"/>
      <c r="G11" s="1089" t="s">
        <v>20</v>
      </c>
      <c r="H11" s="1090"/>
      <c r="I11" s="1090"/>
      <c r="J11" s="1091"/>
      <c r="K11" s="252">
        <v>376338</v>
      </c>
      <c r="L11" s="253">
        <v>11943</v>
      </c>
      <c r="M11" s="254">
        <v>8091</v>
      </c>
      <c r="N11" s="255">
        <v>47.6</v>
      </c>
    </row>
    <row r="12" spans="1:16" ht="13.5" customHeight="1" x14ac:dyDescent="0.15">
      <c r="A12" s="233"/>
      <c r="B12" s="229"/>
      <c r="C12" s="229"/>
      <c r="D12" s="229"/>
      <c r="E12" s="229"/>
      <c r="F12" s="229"/>
      <c r="G12" s="1089" t="s">
        <v>21</v>
      </c>
      <c r="H12" s="1090"/>
      <c r="I12" s="1090"/>
      <c r="J12" s="1091"/>
      <c r="K12" s="252" t="s">
        <v>0</v>
      </c>
      <c r="L12" s="253" t="s">
        <v>0</v>
      </c>
      <c r="M12" s="254">
        <v>1218</v>
      </c>
      <c r="N12" s="255" t="s">
        <v>0</v>
      </c>
    </row>
    <row r="13" spans="1:16" ht="13.5" customHeight="1" x14ac:dyDescent="0.15">
      <c r="A13" s="233"/>
      <c r="B13" s="229"/>
      <c r="C13" s="229"/>
      <c r="D13" s="229"/>
      <c r="E13" s="229"/>
      <c r="F13" s="229"/>
      <c r="G13" s="1089" t="s">
        <v>22</v>
      </c>
      <c r="H13" s="1090"/>
      <c r="I13" s="1090"/>
      <c r="J13" s="1091"/>
      <c r="K13" s="252" t="s">
        <v>0</v>
      </c>
      <c r="L13" s="253" t="s">
        <v>0</v>
      </c>
      <c r="M13" s="254" t="s">
        <v>0</v>
      </c>
      <c r="N13" s="255" t="s">
        <v>0</v>
      </c>
    </row>
    <row r="14" spans="1:16" ht="13.5" customHeight="1" x14ac:dyDescent="0.15">
      <c r="A14" s="233"/>
      <c r="B14" s="229"/>
      <c r="C14" s="229"/>
      <c r="D14" s="229"/>
      <c r="E14" s="229"/>
      <c r="F14" s="229"/>
      <c r="G14" s="1089" t="s">
        <v>23</v>
      </c>
      <c r="H14" s="1090"/>
      <c r="I14" s="1090"/>
      <c r="J14" s="1091"/>
      <c r="K14" s="252">
        <v>95628</v>
      </c>
      <c r="L14" s="253">
        <v>3035</v>
      </c>
      <c r="M14" s="254">
        <v>3516</v>
      </c>
      <c r="N14" s="255">
        <v>-13.7</v>
      </c>
    </row>
    <row r="15" spans="1:16" ht="13.5" customHeight="1" x14ac:dyDescent="0.15">
      <c r="A15" s="233"/>
      <c r="B15" s="229"/>
      <c r="C15" s="229"/>
      <c r="D15" s="229"/>
      <c r="E15" s="229"/>
      <c r="F15" s="229"/>
      <c r="G15" s="1089" t="s">
        <v>24</v>
      </c>
      <c r="H15" s="1090"/>
      <c r="I15" s="1090"/>
      <c r="J15" s="1091"/>
      <c r="K15" s="252">
        <v>62196</v>
      </c>
      <c r="L15" s="253">
        <v>1974</v>
      </c>
      <c r="M15" s="254">
        <v>1649</v>
      </c>
      <c r="N15" s="255">
        <v>19.7</v>
      </c>
    </row>
    <row r="16" spans="1:16" x14ac:dyDescent="0.15">
      <c r="A16" s="233"/>
      <c r="B16" s="229"/>
      <c r="C16" s="229"/>
      <c r="D16" s="229"/>
      <c r="E16" s="229"/>
      <c r="F16" s="229"/>
      <c r="G16" s="1100" t="s">
        <v>25</v>
      </c>
      <c r="H16" s="1101"/>
      <c r="I16" s="1101"/>
      <c r="J16" s="1102"/>
      <c r="K16" s="253">
        <v>-256234</v>
      </c>
      <c r="L16" s="253">
        <v>-8132</v>
      </c>
      <c r="M16" s="254">
        <v>-10148</v>
      </c>
      <c r="N16" s="255">
        <v>-19.899999999999999</v>
      </c>
    </row>
    <row r="17" spans="1:16" x14ac:dyDescent="0.15">
      <c r="A17" s="233"/>
      <c r="B17" s="229"/>
      <c r="C17" s="229"/>
      <c r="D17" s="229"/>
      <c r="E17" s="229"/>
      <c r="F17" s="229"/>
      <c r="G17" s="1100" t="s">
        <v>244</v>
      </c>
      <c r="H17" s="1101"/>
      <c r="I17" s="1101"/>
      <c r="J17" s="1102"/>
      <c r="K17" s="253">
        <v>3092874</v>
      </c>
      <c r="L17" s="253">
        <v>98155</v>
      </c>
      <c r="M17" s="254">
        <v>95278</v>
      </c>
      <c r="N17" s="255">
        <v>3</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95" t="s">
        <v>30</v>
      </c>
      <c r="H21" s="1096"/>
      <c r="I21" s="1096"/>
      <c r="J21" s="1097"/>
      <c r="K21" s="265">
        <v>10.76</v>
      </c>
      <c r="L21" s="266">
        <v>9.27</v>
      </c>
      <c r="M21" s="267">
        <v>1.49</v>
      </c>
      <c r="N21" s="234"/>
      <c r="O21" s="268"/>
      <c r="P21" s="264"/>
    </row>
    <row r="22" spans="1:16" s="269" customFormat="1" x14ac:dyDescent="0.15">
      <c r="A22" s="264"/>
      <c r="B22" s="234"/>
      <c r="C22" s="234"/>
      <c r="D22" s="234"/>
      <c r="E22" s="234"/>
      <c r="F22" s="234"/>
      <c r="G22" s="1095" t="s">
        <v>31</v>
      </c>
      <c r="H22" s="1096"/>
      <c r="I22" s="1096"/>
      <c r="J22" s="1097"/>
      <c r="K22" s="270">
        <v>100.1</v>
      </c>
      <c r="L22" s="271">
        <v>104.8</v>
      </c>
      <c r="M22" s="272">
        <v>-4.7</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98" t="s">
        <v>13</v>
      </c>
      <c r="L30" s="239"/>
      <c r="M30" s="240" t="s">
        <v>14</v>
      </c>
      <c r="N30" s="241"/>
    </row>
    <row r="31" spans="1:16" x14ac:dyDescent="0.15">
      <c r="A31" s="233"/>
      <c r="B31" s="229"/>
      <c r="C31" s="229"/>
      <c r="D31" s="229"/>
      <c r="E31" s="229"/>
      <c r="F31" s="229"/>
      <c r="G31" s="242"/>
      <c r="H31" s="243"/>
      <c r="I31" s="243"/>
      <c r="J31" s="244"/>
      <c r="K31" s="1099"/>
      <c r="L31" s="245" t="s">
        <v>15</v>
      </c>
      <c r="M31" s="246" t="s">
        <v>16</v>
      </c>
      <c r="N31" s="247" t="s">
        <v>17</v>
      </c>
    </row>
    <row r="32" spans="1:16" ht="27" customHeight="1" x14ac:dyDescent="0.15">
      <c r="A32" s="233"/>
      <c r="B32" s="229"/>
      <c r="C32" s="229"/>
      <c r="D32" s="229"/>
      <c r="E32" s="229"/>
      <c r="F32" s="229"/>
      <c r="G32" s="1092" t="s">
        <v>34</v>
      </c>
      <c r="H32" s="1093"/>
      <c r="I32" s="1093"/>
      <c r="J32" s="1094"/>
      <c r="K32" s="279">
        <v>1949244</v>
      </c>
      <c r="L32" s="279">
        <v>61861</v>
      </c>
      <c r="M32" s="280">
        <v>62533</v>
      </c>
      <c r="N32" s="281">
        <v>-1.1000000000000001</v>
      </c>
    </row>
    <row r="33" spans="1:16" ht="13.5" customHeight="1" x14ac:dyDescent="0.15">
      <c r="A33" s="233"/>
      <c r="B33" s="229"/>
      <c r="C33" s="229"/>
      <c r="D33" s="229"/>
      <c r="E33" s="229"/>
      <c r="F33" s="229"/>
      <c r="G33" s="1092" t="s">
        <v>35</v>
      </c>
      <c r="H33" s="1093"/>
      <c r="I33" s="1093"/>
      <c r="J33" s="1094"/>
      <c r="K33" s="279" t="s">
        <v>0</v>
      </c>
      <c r="L33" s="279" t="s">
        <v>0</v>
      </c>
      <c r="M33" s="280" t="s">
        <v>0</v>
      </c>
      <c r="N33" s="281" t="s">
        <v>0</v>
      </c>
    </row>
    <row r="34" spans="1:16" ht="27" customHeight="1" x14ac:dyDescent="0.15">
      <c r="A34" s="233"/>
      <c r="B34" s="229"/>
      <c r="C34" s="229"/>
      <c r="D34" s="229"/>
      <c r="E34" s="229"/>
      <c r="F34" s="229"/>
      <c r="G34" s="1092" t="s">
        <v>1</v>
      </c>
      <c r="H34" s="1093"/>
      <c r="I34" s="1093"/>
      <c r="J34" s="1094"/>
      <c r="K34" s="279" t="s">
        <v>0</v>
      </c>
      <c r="L34" s="279" t="s">
        <v>0</v>
      </c>
      <c r="M34" s="280">
        <v>5</v>
      </c>
      <c r="N34" s="281" t="s">
        <v>0</v>
      </c>
    </row>
    <row r="35" spans="1:16" ht="27" customHeight="1" x14ac:dyDescent="0.15">
      <c r="A35" s="233"/>
      <c r="B35" s="229"/>
      <c r="C35" s="229"/>
      <c r="D35" s="229"/>
      <c r="E35" s="229"/>
      <c r="F35" s="229"/>
      <c r="G35" s="1092" t="s">
        <v>36</v>
      </c>
      <c r="H35" s="1093"/>
      <c r="I35" s="1093"/>
      <c r="J35" s="1094"/>
      <c r="K35" s="279">
        <v>671524</v>
      </c>
      <c r="L35" s="279">
        <v>21311</v>
      </c>
      <c r="M35" s="280">
        <v>18364</v>
      </c>
      <c r="N35" s="281">
        <v>16</v>
      </c>
    </row>
    <row r="36" spans="1:16" ht="27" customHeight="1" x14ac:dyDescent="0.15">
      <c r="A36" s="233"/>
      <c r="B36" s="229"/>
      <c r="C36" s="229"/>
      <c r="D36" s="229"/>
      <c r="E36" s="229"/>
      <c r="F36" s="229"/>
      <c r="G36" s="1092" t="s">
        <v>37</v>
      </c>
      <c r="H36" s="1093"/>
      <c r="I36" s="1093"/>
      <c r="J36" s="1094"/>
      <c r="K36" s="279">
        <v>226437</v>
      </c>
      <c r="L36" s="279">
        <v>7186</v>
      </c>
      <c r="M36" s="280">
        <v>4570</v>
      </c>
      <c r="N36" s="281">
        <v>57.2</v>
      </c>
    </row>
    <row r="37" spans="1:16" ht="13.5" customHeight="1" x14ac:dyDescent="0.15">
      <c r="A37" s="233"/>
      <c r="B37" s="229"/>
      <c r="C37" s="229"/>
      <c r="D37" s="229"/>
      <c r="E37" s="229"/>
      <c r="F37" s="229"/>
      <c r="G37" s="1092" t="s">
        <v>38</v>
      </c>
      <c r="H37" s="1093"/>
      <c r="I37" s="1093"/>
      <c r="J37" s="1094"/>
      <c r="K37" s="279">
        <v>111429</v>
      </c>
      <c r="L37" s="279">
        <v>3536</v>
      </c>
      <c r="M37" s="280">
        <v>2681</v>
      </c>
      <c r="N37" s="281">
        <v>31.9</v>
      </c>
    </row>
    <row r="38" spans="1:16" ht="27" customHeight="1" x14ac:dyDescent="0.15">
      <c r="A38" s="233"/>
      <c r="B38" s="229"/>
      <c r="C38" s="229"/>
      <c r="D38" s="229"/>
      <c r="E38" s="229"/>
      <c r="F38" s="229"/>
      <c r="G38" s="1108" t="s">
        <v>2</v>
      </c>
      <c r="H38" s="1109"/>
      <c r="I38" s="1109"/>
      <c r="J38" s="1110"/>
      <c r="K38" s="282" t="s">
        <v>0</v>
      </c>
      <c r="L38" s="282" t="s">
        <v>0</v>
      </c>
      <c r="M38" s="283">
        <v>9</v>
      </c>
      <c r="N38" s="284" t="s">
        <v>0</v>
      </c>
      <c r="O38" s="278"/>
    </row>
    <row r="39" spans="1:16" x14ac:dyDescent="0.15">
      <c r="A39" s="233"/>
      <c r="B39" s="229"/>
      <c r="C39" s="229"/>
      <c r="D39" s="229"/>
      <c r="E39" s="229"/>
      <c r="F39" s="229"/>
      <c r="G39" s="1108" t="s">
        <v>3</v>
      </c>
      <c r="H39" s="1109"/>
      <c r="I39" s="1109"/>
      <c r="J39" s="1110"/>
      <c r="K39" s="285">
        <v>-113598</v>
      </c>
      <c r="L39" s="285">
        <v>-3605</v>
      </c>
      <c r="M39" s="286">
        <v>-3959</v>
      </c>
      <c r="N39" s="287">
        <v>-8.9</v>
      </c>
      <c r="O39" s="278"/>
    </row>
    <row r="40" spans="1:16" ht="27" customHeight="1" x14ac:dyDescent="0.15">
      <c r="A40" s="233"/>
      <c r="B40" s="229"/>
      <c r="C40" s="229"/>
      <c r="D40" s="229"/>
      <c r="E40" s="229"/>
      <c r="F40" s="229"/>
      <c r="G40" s="1092" t="s">
        <v>4</v>
      </c>
      <c r="H40" s="1093"/>
      <c r="I40" s="1093"/>
      <c r="J40" s="1094"/>
      <c r="K40" s="285">
        <v>-1530287</v>
      </c>
      <c r="L40" s="285">
        <v>-48565</v>
      </c>
      <c r="M40" s="286">
        <v>-51583</v>
      </c>
      <c r="N40" s="287">
        <v>-5.9</v>
      </c>
      <c r="O40" s="278"/>
    </row>
    <row r="41" spans="1:16" x14ac:dyDescent="0.15">
      <c r="A41" s="233"/>
      <c r="B41" s="229"/>
      <c r="C41" s="229"/>
      <c r="D41" s="229"/>
      <c r="E41" s="229"/>
      <c r="F41" s="229"/>
      <c r="G41" s="1111" t="s">
        <v>346</v>
      </c>
      <c r="H41" s="1112"/>
      <c r="I41" s="1112"/>
      <c r="J41" s="1113"/>
      <c r="K41" s="279">
        <v>1314749</v>
      </c>
      <c r="L41" s="285">
        <v>41725</v>
      </c>
      <c r="M41" s="286">
        <v>32619</v>
      </c>
      <c r="N41" s="287">
        <v>27.9</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103" t="s">
        <v>13</v>
      </c>
      <c r="J49" s="1105" t="s">
        <v>42</v>
      </c>
      <c r="K49" s="1106"/>
      <c r="L49" s="1106"/>
      <c r="M49" s="1106"/>
      <c r="N49" s="1107"/>
    </row>
    <row r="50" spans="1:14" x14ac:dyDescent="0.15">
      <c r="A50" s="233"/>
      <c r="B50" s="229"/>
      <c r="C50" s="229"/>
      <c r="D50" s="229"/>
      <c r="E50" s="229"/>
      <c r="F50" s="229"/>
      <c r="G50" s="297"/>
      <c r="H50" s="298"/>
      <c r="I50" s="1104"/>
      <c r="J50" s="299" t="s">
        <v>43</v>
      </c>
      <c r="K50" s="300" t="s">
        <v>44</v>
      </c>
      <c r="L50" s="301" t="s">
        <v>45</v>
      </c>
      <c r="M50" s="302" t="s">
        <v>46</v>
      </c>
      <c r="N50" s="303" t="s">
        <v>5</v>
      </c>
    </row>
    <row r="51" spans="1:14" x14ac:dyDescent="0.15">
      <c r="A51" s="233"/>
      <c r="B51" s="229"/>
      <c r="C51" s="229"/>
      <c r="D51" s="229"/>
      <c r="E51" s="229"/>
      <c r="F51" s="229"/>
      <c r="G51" s="295" t="s">
        <v>6</v>
      </c>
      <c r="H51" s="296"/>
      <c r="I51" s="304">
        <v>2649781</v>
      </c>
      <c r="J51" s="305">
        <v>81185</v>
      </c>
      <c r="K51" s="306">
        <v>23.8</v>
      </c>
      <c r="L51" s="307">
        <v>56233</v>
      </c>
      <c r="M51" s="308">
        <v>-13.8</v>
      </c>
      <c r="N51" s="309">
        <v>37.6</v>
      </c>
    </row>
    <row r="52" spans="1:14" x14ac:dyDescent="0.15">
      <c r="A52" s="233"/>
      <c r="B52" s="229"/>
      <c r="C52" s="229"/>
      <c r="D52" s="229"/>
      <c r="E52" s="229"/>
      <c r="F52" s="229"/>
      <c r="G52" s="310"/>
      <c r="H52" s="311" t="s">
        <v>47</v>
      </c>
      <c r="I52" s="312">
        <v>1037002</v>
      </c>
      <c r="J52" s="313">
        <v>31772</v>
      </c>
      <c r="K52" s="314">
        <v>6.3</v>
      </c>
      <c r="L52" s="315">
        <v>32240</v>
      </c>
      <c r="M52" s="316">
        <v>-8.6</v>
      </c>
      <c r="N52" s="317">
        <v>14.9</v>
      </c>
    </row>
    <row r="53" spans="1:14" x14ac:dyDescent="0.15">
      <c r="A53" s="233"/>
      <c r="B53" s="229"/>
      <c r="C53" s="229"/>
      <c r="D53" s="229"/>
      <c r="E53" s="229"/>
      <c r="F53" s="229"/>
      <c r="G53" s="295" t="s">
        <v>7</v>
      </c>
      <c r="H53" s="296"/>
      <c r="I53" s="304">
        <v>1685740</v>
      </c>
      <c r="J53" s="305">
        <v>52158</v>
      </c>
      <c r="K53" s="306">
        <v>-35.799999999999997</v>
      </c>
      <c r="L53" s="307">
        <v>57848</v>
      </c>
      <c r="M53" s="308">
        <v>2.9</v>
      </c>
      <c r="N53" s="309">
        <v>-38.700000000000003</v>
      </c>
    </row>
    <row r="54" spans="1:14" x14ac:dyDescent="0.15">
      <c r="A54" s="233"/>
      <c r="B54" s="229"/>
      <c r="C54" s="229"/>
      <c r="D54" s="229"/>
      <c r="E54" s="229"/>
      <c r="F54" s="229"/>
      <c r="G54" s="310"/>
      <c r="H54" s="311" t="s">
        <v>47</v>
      </c>
      <c r="I54" s="312">
        <v>603937</v>
      </c>
      <c r="J54" s="313">
        <v>18686</v>
      </c>
      <c r="K54" s="314">
        <v>-41.2</v>
      </c>
      <c r="L54" s="315">
        <v>33469</v>
      </c>
      <c r="M54" s="316">
        <v>3.8</v>
      </c>
      <c r="N54" s="317">
        <v>-45</v>
      </c>
    </row>
    <row r="55" spans="1:14" x14ac:dyDescent="0.15">
      <c r="A55" s="233"/>
      <c r="B55" s="229"/>
      <c r="C55" s="229"/>
      <c r="D55" s="229"/>
      <c r="E55" s="229"/>
      <c r="F55" s="229"/>
      <c r="G55" s="295" t="s">
        <v>8</v>
      </c>
      <c r="H55" s="296"/>
      <c r="I55" s="304">
        <v>4180956</v>
      </c>
      <c r="J55" s="305">
        <v>130492</v>
      </c>
      <c r="K55" s="306">
        <v>150.19999999999999</v>
      </c>
      <c r="L55" s="307">
        <v>79008</v>
      </c>
      <c r="M55" s="308">
        <v>36.6</v>
      </c>
      <c r="N55" s="309">
        <v>113.6</v>
      </c>
    </row>
    <row r="56" spans="1:14" x14ac:dyDescent="0.15">
      <c r="A56" s="233"/>
      <c r="B56" s="229"/>
      <c r="C56" s="229"/>
      <c r="D56" s="229"/>
      <c r="E56" s="229"/>
      <c r="F56" s="229"/>
      <c r="G56" s="310"/>
      <c r="H56" s="311" t="s">
        <v>47</v>
      </c>
      <c r="I56" s="312">
        <v>1567824</v>
      </c>
      <c r="J56" s="313">
        <v>48933</v>
      </c>
      <c r="K56" s="314">
        <v>161.9</v>
      </c>
      <c r="L56" s="315">
        <v>46014</v>
      </c>
      <c r="M56" s="316">
        <v>37.5</v>
      </c>
      <c r="N56" s="317">
        <v>124.4</v>
      </c>
    </row>
    <row r="57" spans="1:14" x14ac:dyDescent="0.15">
      <c r="A57" s="233"/>
      <c r="B57" s="229"/>
      <c r="C57" s="229"/>
      <c r="D57" s="229"/>
      <c r="E57" s="229"/>
      <c r="F57" s="229"/>
      <c r="G57" s="295" t="s">
        <v>9</v>
      </c>
      <c r="H57" s="296"/>
      <c r="I57" s="304">
        <v>2812953</v>
      </c>
      <c r="J57" s="305">
        <v>88419</v>
      </c>
      <c r="K57" s="306">
        <v>-32.200000000000003</v>
      </c>
      <c r="L57" s="307">
        <v>86381</v>
      </c>
      <c r="M57" s="308">
        <v>9.3000000000000007</v>
      </c>
      <c r="N57" s="309">
        <v>-41.5</v>
      </c>
    </row>
    <row r="58" spans="1:14" x14ac:dyDescent="0.15">
      <c r="A58" s="233"/>
      <c r="B58" s="229"/>
      <c r="C58" s="229"/>
      <c r="D58" s="229"/>
      <c r="E58" s="229"/>
      <c r="F58" s="229"/>
      <c r="G58" s="310"/>
      <c r="H58" s="311" t="s">
        <v>47</v>
      </c>
      <c r="I58" s="312">
        <v>1236682</v>
      </c>
      <c r="J58" s="313">
        <v>38872</v>
      </c>
      <c r="K58" s="314">
        <v>-20.6</v>
      </c>
      <c r="L58" s="315">
        <v>41242</v>
      </c>
      <c r="M58" s="316">
        <v>-10.4</v>
      </c>
      <c r="N58" s="317">
        <v>-10.199999999999999</v>
      </c>
    </row>
    <row r="59" spans="1:14" x14ac:dyDescent="0.15">
      <c r="A59" s="233"/>
      <c r="B59" s="229"/>
      <c r="C59" s="229"/>
      <c r="D59" s="229"/>
      <c r="E59" s="229"/>
      <c r="F59" s="229"/>
      <c r="G59" s="295" t="s">
        <v>10</v>
      </c>
      <c r="H59" s="296"/>
      <c r="I59" s="304">
        <v>1814217</v>
      </c>
      <c r="J59" s="305">
        <v>57576</v>
      </c>
      <c r="K59" s="306">
        <v>-34.9</v>
      </c>
      <c r="L59" s="307">
        <v>67088</v>
      </c>
      <c r="M59" s="308">
        <v>-22.3</v>
      </c>
      <c r="N59" s="309">
        <v>-12.6</v>
      </c>
    </row>
    <row r="60" spans="1:14" x14ac:dyDescent="0.15">
      <c r="A60" s="233"/>
      <c r="B60" s="229"/>
      <c r="C60" s="229"/>
      <c r="D60" s="229"/>
      <c r="E60" s="229"/>
      <c r="F60" s="229"/>
      <c r="G60" s="310"/>
      <c r="H60" s="311" t="s">
        <v>47</v>
      </c>
      <c r="I60" s="318">
        <v>876282</v>
      </c>
      <c r="J60" s="313">
        <v>27810</v>
      </c>
      <c r="K60" s="314">
        <v>-28.5</v>
      </c>
      <c r="L60" s="315">
        <v>37146</v>
      </c>
      <c r="M60" s="316">
        <v>-9.9</v>
      </c>
      <c r="N60" s="317">
        <v>-18.600000000000001</v>
      </c>
    </row>
    <row r="61" spans="1:14" x14ac:dyDescent="0.15">
      <c r="A61" s="233"/>
      <c r="B61" s="229"/>
      <c r="C61" s="229"/>
      <c r="D61" s="229"/>
      <c r="E61" s="229"/>
      <c r="F61" s="229"/>
      <c r="G61" s="295" t="s">
        <v>48</v>
      </c>
      <c r="H61" s="319"/>
      <c r="I61" s="320">
        <v>2628729</v>
      </c>
      <c r="J61" s="321">
        <v>81966</v>
      </c>
      <c r="K61" s="322">
        <v>14.2</v>
      </c>
      <c r="L61" s="323">
        <v>69312</v>
      </c>
      <c r="M61" s="324">
        <v>2.5</v>
      </c>
      <c r="N61" s="309">
        <v>11.7</v>
      </c>
    </row>
    <row r="62" spans="1:14" x14ac:dyDescent="0.15">
      <c r="A62" s="233"/>
      <c r="B62" s="229"/>
      <c r="C62" s="229"/>
      <c r="D62" s="229"/>
      <c r="E62" s="229"/>
      <c r="F62" s="229"/>
      <c r="G62" s="310"/>
      <c r="H62" s="311" t="s">
        <v>47</v>
      </c>
      <c r="I62" s="312">
        <v>1064345</v>
      </c>
      <c r="J62" s="313">
        <v>33215</v>
      </c>
      <c r="K62" s="314">
        <v>15.6</v>
      </c>
      <c r="L62" s="315">
        <v>38022</v>
      </c>
      <c r="M62" s="316">
        <v>2.5</v>
      </c>
      <c r="N62" s="317">
        <v>13.1</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90</v>
      </c>
    </row>
    <row r="46" spans="2:10" ht="29.25" customHeight="1" thickBot="1" x14ac:dyDescent="0.25">
      <c r="B46" s="4" t="s">
        <v>91</v>
      </c>
      <c r="C46" s="5"/>
      <c r="D46" s="5"/>
      <c r="E46" s="6" t="s">
        <v>92</v>
      </c>
      <c r="F46" s="7" t="s">
        <v>50</v>
      </c>
      <c r="G46" s="8" t="s">
        <v>51</v>
      </c>
      <c r="H46" s="8" t="s">
        <v>52</v>
      </c>
      <c r="I46" s="8" t="s">
        <v>53</v>
      </c>
      <c r="J46" s="9" t="s">
        <v>54</v>
      </c>
    </row>
    <row r="47" spans="2:10" ht="57.75" customHeight="1" x14ac:dyDescent="0.15">
      <c r="B47" s="10"/>
      <c r="C47" s="1114" t="s">
        <v>93</v>
      </c>
      <c r="D47" s="1114"/>
      <c r="E47" s="1115"/>
      <c r="F47" s="11">
        <v>6.86</v>
      </c>
      <c r="G47" s="12">
        <v>11.36</v>
      </c>
      <c r="H47" s="12">
        <v>8.48</v>
      </c>
      <c r="I47" s="12">
        <v>10.58</v>
      </c>
      <c r="J47" s="13">
        <v>13.55</v>
      </c>
    </row>
    <row r="48" spans="2:10" ht="57.75" customHeight="1" x14ac:dyDescent="0.15">
      <c r="B48" s="14"/>
      <c r="C48" s="1118" t="s">
        <v>94</v>
      </c>
      <c r="D48" s="1118"/>
      <c r="E48" s="1119"/>
      <c r="F48" s="15">
        <v>7.62</v>
      </c>
      <c r="G48" s="16">
        <v>6.3</v>
      </c>
      <c r="H48" s="16">
        <v>8.06</v>
      </c>
      <c r="I48" s="16">
        <v>8.6999999999999993</v>
      </c>
      <c r="J48" s="17">
        <v>7.9</v>
      </c>
    </row>
    <row r="49" spans="2:10" ht="57.75" customHeight="1" thickBot="1" x14ac:dyDescent="0.2">
      <c r="B49" s="18"/>
      <c r="C49" s="1116" t="s">
        <v>95</v>
      </c>
      <c r="D49" s="1116"/>
      <c r="E49" s="1117"/>
      <c r="F49" s="19" t="s">
        <v>55</v>
      </c>
      <c r="G49" s="20">
        <v>3.85</v>
      </c>
      <c r="H49" s="20" t="s">
        <v>56</v>
      </c>
      <c r="I49" s="20">
        <v>3.38</v>
      </c>
      <c r="J49" s="21">
        <v>1.68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96</v>
      </c>
      <c r="K32" s="22"/>
      <c r="L32" s="22"/>
      <c r="M32" s="22"/>
      <c r="N32" s="22"/>
      <c r="O32" s="22"/>
      <c r="P32" s="22"/>
    </row>
    <row r="33" spans="1:16" ht="39" customHeight="1" thickBot="1" x14ac:dyDescent="0.25">
      <c r="A33" s="22"/>
      <c r="B33" s="25" t="s">
        <v>97</v>
      </c>
      <c r="C33" s="26"/>
      <c r="D33" s="26"/>
      <c r="E33" s="27" t="s">
        <v>98</v>
      </c>
      <c r="F33" s="28" t="s">
        <v>50</v>
      </c>
      <c r="G33" s="29" t="s">
        <v>51</v>
      </c>
      <c r="H33" s="29" t="s">
        <v>52</v>
      </c>
      <c r="I33" s="29" t="s">
        <v>53</v>
      </c>
      <c r="J33" s="30" t="s">
        <v>54</v>
      </c>
      <c r="K33" s="22"/>
      <c r="L33" s="22"/>
      <c r="M33" s="22"/>
      <c r="N33" s="22"/>
      <c r="O33" s="22"/>
      <c r="P33" s="22"/>
    </row>
    <row r="34" spans="1:16" ht="39" customHeight="1" x14ac:dyDescent="0.15">
      <c r="A34" s="22"/>
      <c r="B34" s="31"/>
      <c r="C34" s="1120" t="s">
        <v>57</v>
      </c>
      <c r="D34" s="1120"/>
      <c r="E34" s="1121"/>
      <c r="F34" s="32">
        <v>7.49</v>
      </c>
      <c r="G34" s="33">
        <v>6.22</v>
      </c>
      <c r="H34" s="33">
        <v>7.97</v>
      </c>
      <c r="I34" s="33">
        <v>8.7200000000000006</v>
      </c>
      <c r="J34" s="34">
        <v>7.83</v>
      </c>
      <c r="K34" s="22"/>
      <c r="L34" s="22"/>
      <c r="M34" s="22"/>
      <c r="N34" s="22"/>
      <c r="O34" s="22"/>
      <c r="P34" s="22"/>
    </row>
    <row r="35" spans="1:16" ht="39" customHeight="1" x14ac:dyDescent="0.15">
      <c r="A35" s="22"/>
      <c r="B35" s="35"/>
      <c r="C35" s="1122" t="s">
        <v>58</v>
      </c>
      <c r="D35" s="1123"/>
      <c r="E35" s="1124"/>
      <c r="F35" s="36">
        <v>2.41</v>
      </c>
      <c r="G35" s="37">
        <v>2.2400000000000002</v>
      </c>
      <c r="H35" s="37">
        <v>2.37</v>
      </c>
      <c r="I35" s="37">
        <v>2.48</v>
      </c>
      <c r="J35" s="38">
        <v>3.1</v>
      </c>
      <c r="K35" s="22"/>
      <c r="L35" s="22"/>
      <c r="M35" s="22"/>
      <c r="N35" s="22"/>
      <c r="O35" s="22"/>
      <c r="P35" s="22"/>
    </row>
    <row r="36" spans="1:16" ht="39" customHeight="1" x14ac:dyDescent="0.15">
      <c r="A36" s="22"/>
      <c r="B36" s="35"/>
      <c r="C36" s="1122" t="s">
        <v>59</v>
      </c>
      <c r="D36" s="1123"/>
      <c r="E36" s="1124"/>
      <c r="F36" s="36">
        <v>1.43</v>
      </c>
      <c r="G36" s="37">
        <v>2.64</v>
      </c>
      <c r="H36" s="37">
        <v>3.49</v>
      </c>
      <c r="I36" s="37">
        <v>1.97</v>
      </c>
      <c r="J36" s="38">
        <v>2.4700000000000002</v>
      </c>
      <c r="K36" s="22"/>
      <c r="L36" s="22"/>
      <c r="M36" s="22"/>
      <c r="N36" s="22"/>
      <c r="O36" s="22"/>
      <c r="P36" s="22"/>
    </row>
    <row r="37" spans="1:16" ht="39" customHeight="1" x14ac:dyDescent="0.15">
      <c r="A37" s="22"/>
      <c r="B37" s="35"/>
      <c r="C37" s="1122" t="s">
        <v>60</v>
      </c>
      <c r="D37" s="1123"/>
      <c r="E37" s="1124"/>
      <c r="F37" s="36">
        <v>1.83</v>
      </c>
      <c r="G37" s="37">
        <v>1.46</v>
      </c>
      <c r="H37" s="37">
        <v>2.02</v>
      </c>
      <c r="I37" s="37">
        <v>2.1</v>
      </c>
      <c r="J37" s="38">
        <v>1.91</v>
      </c>
      <c r="K37" s="22"/>
      <c r="L37" s="22"/>
      <c r="M37" s="22"/>
      <c r="N37" s="22"/>
      <c r="O37" s="22"/>
      <c r="P37" s="22"/>
    </row>
    <row r="38" spans="1:16" ht="39" customHeight="1" x14ac:dyDescent="0.15">
      <c r="A38" s="22"/>
      <c r="B38" s="35"/>
      <c r="C38" s="1122" t="s">
        <v>61</v>
      </c>
      <c r="D38" s="1123"/>
      <c r="E38" s="1124"/>
      <c r="F38" s="36">
        <v>0.54</v>
      </c>
      <c r="G38" s="37">
        <v>0.35</v>
      </c>
      <c r="H38" s="37">
        <v>0.49</v>
      </c>
      <c r="I38" s="37">
        <v>0.34</v>
      </c>
      <c r="J38" s="38">
        <v>0.46</v>
      </c>
      <c r="K38" s="22"/>
      <c r="L38" s="22"/>
      <c r="M38" s="22"/>
      <c r="N38" s="22"/>
      <c r="O38" s="22"/>
      <c r="P38" s="22"/>
    </row>
    <row r="39" spans="1:16" ht="39" customHeight="1" x14ac:dyDescent="0.15">
      <c r="A39" s="22"/>
      <c r="B39" s="35"/>
      <c r="C39" s="1122" t="s">
        <v>62</v>
      </c>
      <c r="D39" s="1123"/>
      <c r="E39" s="1124"/>
      <c r="F39" s="36">
        <v>7.0000000000000007E-2</v>
      </c>
      <c r="G39" s="37">
        <v>0.09</v>
      </c>
      <c r="H39" s="37">
        <v>0.33</v>
      </c>
      <c r="I39" s="37">
        <v>0.18</v>
      </c>
      <c r="J39" s="38">
        <v>0.16</v>
      </c>
      <c r="K39" s="22"/>
      <c r="L39" s="22"/>
      <c r="M39" s="22"/>
      <c r="N39" s="22"/>
      <c r="O39" s="22"/>
      <c r="P39" s="22"/>
    </row>
    <row r="40" spans="1:16" ht="39" customHeight="1" x14ac:dyDescent="0.15">
      <c r="A40" s="22"/>
      <c r="B40" s="35"/>
      <c r="C40" s="1122" t="s">
        <v>63</v>
      </c>
      <c r="D40" s="1123"/>
      <c r="E40" s="1124"/>
      <c r="F40" s="36">
        <v>0.14000000000000001</v>
      </c>
      <c r="G40" s="37">
        <v>0.24</v>
      </c>
      <c r="H40" s="37">
        <v>0.11</v>
      </c>
      <c r="I40" s="37">
        <v>0.1</v>
      </c>
      <c r="J40" s="38">
        <v>0.15</v>
      </c>
      <c r="K40" s="22"/>
      <c r="L40" s="22"/>
      <c r="M40" s="22"/>
      <c r="N40" s="22"/>
      <c r="O40" s="22"/>
      <c r="P40" s="22"/>
    </row>
    <row r="41" spans="1:16" ht="39" customHeight="1" x14ac:dyDescent="0.15">
      <c r="A41" s="22"/>
      <c r="B41" s="35"/>
      <c r="C41" s="1122" t="s">
        <v>64</v>
      </c>
      <c r="D41" s="1123"/>
      <c r="E41" s="1124"/>
      <c r="F41" s="36" t="s">
        <v>0</v>
      </c>
      <c r="G41" s="37">
        <v>7.0000000000000007E-2</v>
      </c>
      <c r="H41" s="37">
        <v>0.1</v>
      </c>
      <c r="I41" s="37">
        <v>7.0000000000000007E-2</v>
      </c>
      <c r="J41" s="38">
        <v>0.06</v>
      </c>
      <c r="K41" s="22"/>
      <c r="L41" s="22"/>
      <c r="M41" s="22"/>
      <c r="N41" s="22"/>
      <c r="O41" s="22"/>
      <c r="P41" s="22"/>
    </row>
    <row r="42" spans="1:16" ht="39" customHeight="1" x14ac:dyDescent="0.15">
      <c r="A42" s="22"/>
      <c r="B42" s="39"/>
      <c r="C42" s="1122" t="s">
        <v>65</v>
      </c>
      <c r="D42" s="1123"/>
      <c r="E42" s="1124"/>
      <c r="F42" s="36" t="s">
        <v>66</v>
      </c>
      <c r="G42" s="37" t="s">
        <v>0</v>
      </c>
      <c r="H42" s="37" t="s">
        <v>0</v>
      </c>
      <c r="I42" s="37" t="s">
        <v>0</v>
      </c>
      <c r="J42" s="38" t="s">
        <v>0</v>
      </c>
      <c r="K42" s="22"/>
      <c r="L42" s="22"/>
      <c r="M42" s="22"/>
      <c r="N42" s="22"/>
      <c r="O42" s="22"/>
      <c r="P42" s="22"/>
    </row>
    <row r="43" spans="1:16" ht="39" customHeight="1" thickBot="1" x14ac:dyDescent="0.2">
      <c r="A43" s="22"/>
      <c r="B43" s="40"/>
      <c r="C43" s="1125" t="s">
        <v>67</v>
      </c>
      <c r="D43" s="1126"/>
      <c r="E43" s="1127"/>
      <c r="F43" s="41">
        <v>3.63</v>
      </c>
      <c r="G43" s="42">
        <v>0.92</v>
      </c>
      <c r="H43" s="42">
        <v>0.3</v>
      </c>
      <c r="I43" s="42">
        <v>0.17</v>
      </c>
      <c r="J43" s="43">
        <v>0.14000000000000001</v>
      </c>
      <c r="K43" s="22"/>
      <c r="L43" s="22"/>
      <c r="M43" s="22"/>
      <c r="N43" s="22"/>
      <c r="O43" s="22"/>
      <c r="P43" s="22"/>
    </row>
    <row r="44" spans="1:16" ht="39" customHeight="1" x14ac:dyDescent="0.15">
      <c r="A44" s="22"/>
      <c r="B44" s="44" t="s">
        <v>99</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x14ac:dyDescent="0.2">
      <c r="A44" s="48"/>
      <c r="B44" s="51" t="s">
        <v>101</v>
      </c>
      <c r="C44" s="52"/>
      <c r="D44" s="52"/>
      <c r="E44" s="53"/>
      <c r="F44" s="53"/>
      <c r="G44" s="53"/>
      <c r="H44" s="53"/>
      <c r="I44" s="53"/>
      <c r="J44" s="54" t="s">
        <v>92</v>
      </c>
      <c r="K44" s="55" t="s">
        <v>50</v>
      </c>
      <c r="L44" s="56" t="s">
        <v>51</v>
      </c>
      <c r="M44" s="56" t="s">
        <v>52</v>
      </c>
      <c r="N44" s="56" t="s">
        <v>53</v>
      </c>
      <c r="O44" s="57" t="s">
        <v>54</v>
      </c>
      <c r="P44" s="48"/>
      <c r="Q44" s="48"/>
      <c r="R44" s="48"/>
      <c r="S44" s="48"/>
      <c r="T44" s="48"/>
      <c r="U44" s="48"/>
    </row>
    <row r="45" spans="1:21" ht="30.75" customHeight="1" x14ac:dyDescent="0.15">
      <c r="A45" s="48"/>
      <c r="B45" s="1128" t="s">
        <v>102</v>
      </c>
      <c r="C45" s="1129"/>
      <c r="D45" s="58"/>
      <c r="E45" s="1138" t="s">
        <v>68</v>
      </c>
      <c r="F45" s="1138"/>
      <c r="G45" s="1138"/>
      <c r="H45" s="1138"/>
      <c r="I45" s="1138"/>
      <c r="J45" s="1139"/>
      <c r="K45" s="59">
        <v>1982</v>
      </c>
      <c r="L45" s="60">
        <v>1981</v>
      </c>
      <c r="M45" s="60">
        <v>2079</v>
      </c>
      <c r="N45" s="60">
        <v>1938</v>
      </c>
      <c r="O45" s="61">
        <v>1949</v>
      </c>
      <c r="P45" s="48"/>
      <c r="Q45" s="48"/>
      <c r="R45" s="48"/>
      <c r="S45" s="48"/>
      <c r="T45" s="48"/>
      <c r="U45" s="48"/>
    </row>
    <row r="46" spans="1:21" ht="30.75" customHeight="1" x14ac:dyDescent="0.15">
      <c r="A46" s="48"/>
      <c r="B46" s="1130"/>
      <c r="C46" s="1131"/>
      <c r="D46" s="62"/>
      <c r="E46" s="1140" t="s">
        <v>103</v>
      </c>
      <c r="F46" s="1140"/>
      <c r="G46" s="1140"/>
      <c r="H46" s="1140"/>
      <c r="I46" s="1140"/>
      <c r="J46" s="1141"/>
      <c r="K46" s="63" t="s">
        <v>0</v>
      </c>
      <c r="L46" s="64" t="s">
        <v>0</v>
      </c>
      <c r="M46" s="64" t="s">
        <v>0</v>
      </c>
      <c r="N46" s="64" t="s">
        <v>0</v>
      </c>
      <c r="O46" s="65" t="s">
        <v>0</v>
      </c>
      <c r="P46" s="48"/>
      <c r="Q46" s="48"/>
      <c r="R46" s="48"/>
      <c r="S46" s="48"/>
      <c r="T46" s="48"/>
      <c r="U46" s="48"/>
    </row>
    <row r="47" spans="1:21" ht="30.75" customHeight="1" x14ac:dyDescent="0.15">
      <c r="A47" s="48"/>
      <c r="B47" s="1130"/>
      <c r="C47" s="1131"/>
      <c r="D47" s="62"/>
      <c r="E47" s="1140" t="s">
        <v>104</v>
      </c>
      <c r="F47" s="1140"/>
      <c r="G47" s="1140"/>
      <c r="H47" s="1140"/>
      <c r="I47" s="1140"/>
      <c r="J47" s="1141"/>
      <c r="K47" s="63" t="s">
        <v>0</v>
      </c>
      <c r="L47" s="64" t="s">
        <v>0</v>
      </c>
      <c r="M47" s="64" t="s">
        <v>0</v>
      </c>
      <c r="N47" s="64" t="s">
        <v>0</v>
      </c>
      <c r="O47" s="65" t="s">
        <v>0</v>
      </c>
      <c r="P47" s="48"/>
      <c r="Q47" s="48"/>
      <c r="R47" s="48"/>
      <c r="S47" s="48"/>
      <c r="T47" s="48"/>
      <c r="U47" s="48"/>
    </row>
    <row r="48" spans="1:21" ht="30.75" customHeight="1" x14ac:dyDescent="0.15">
      <c r="A48" s="48"/>
      <c r="B48" s="1130"/>
      <c r="C48" s="1131"/>
      <c r="D48" s="62"/>
      <c r="E48" s="1140" t="s">
        <v>69</v>
      </c>
      <c r="F48" s="1140"/>
      <c r="G48" s="1140"/>
      <c r="H48" s="1140"/>
      <c r="I48" s="1140"/>
      <c r="J48" s="1141"/>
      <c r="K48" s="63">
        <v>506</v>
      </c>
      <c r="L48" s="64">
        <v>569</v>
      </c>
      <c r="M48" s="64">
        <v>680</v>
      </c>
      <c r="N48" s="64">
        <v>709</v>
      </c>
      <c r="O48" s="65">
        <v>672</v>
      </c>
      <c r="P48" s="48"/>
      <c r="Q48" s="48"/>
      <c r="R48" s="48"/>
      <c r="S48" s="48"/>
      <c r="T48" s="48"/>
      <c r="U48" s="48"/>
    </row>
    <row r="49" spans="1:21" ht="30.75" customHeight="1" x14ac:dyDescent="0.15">
      <c r="A49" s="48"/>
      <c r="B49" s="1130"/>
      <c r="C49" s="1131"/>
      <c r="D49" s="62"/>
      <c r="E49" s="1140" t="s">
        <v>70</v>
      </c>
      <c r="F49" s="1140"/>
      <c r="G49" s="1140"/>
      <c r="H49" s="1140"/>
      <c r="I49" s="1140"/>
      <c r="J49" s="1141"/>
      <c r="K49" s="63">
        <v>223</v>
      </c>
      <c r="L49" s="64">
        <v>226</v>
      </c>
      <c r="M49" s="64">
        <v>242</v>
      </c>
      <c r="N49" s="64">
        <v>247</v>
      </c>
      <c r="O49" s="65">
        <v>226</v>
      </c>
      <c r="P49" s="48"/>
      <c r="Q49" s="48"/>
      <c r="R49" s="48"/>
      <c r="S49" s="48"/>
      <c r="T49" s="48"/>
      <c r="U49" s="48"/>
    </row>
    <row r="50" spans="1:21" ht="30.75" customHeight="1" x14ac:dyDescent="0.15">
      <c r="A50" s="48"/>
      <c r="B50" s="1130"/>
      <c r="C50" s="1131"/>
      <c r="D50" s="62"/>
      <c r="E50" s="1140" t="s">
        <v>71</v>
      </c>
      <c r="F50" s="1140"/>
      <c r="G50" s="1140"/>
      <c r="H50" s="1140"/>
      <c r="I50" s="1140"/>
      <c r="J50" s="1141"/>
      <c r="K50" s="63">
        <v>162</v>
      </c>
      <c r="L50" s="64">
        <v>159</v>
      </c>
      <c r="M50" s="64">
        <v>168</v>
      </c>
      <c r="N50" s="64">
        <v>115</v>
      </c>
      <c r="O50" s="65">
        <v>111</v>
      </c>
      <c r="P50" s="48"/>
      <c r="Q50" s="48"/>
      <c r="R50" s="48"/>
      <c r="S50" s="48"/>
      <c r="T50" s="48"/>
      <c r="U50" s="48"/>
    </row>
    <row r="51" spans="1:21" ht="30.75" customHeight="1" x14ac:dyDescent="0.15">
      <c r="A51" s="48"/>
      <c r="B51" s="1132"/>
      <c r="C51" s="1133"/>
      <c r="D51" s="66"/>
      <c r="E51" s="1140" t="s">
        <v>105</v>
      </c>
      <c r="F51" s="1140"/>
      <c r="G51" s="1140"/>
      <c r="H51" s="1140"/>
      <c r="I51" s="1140"/>
      <c r="J51" s="1141"/>
      <c r="K51" s="63" t="s">
        <v>0</v>
      </c>
      <c r="L51" s="64" t="s">
        <v>0</v>
      </c>
      <c r="M51" s="64">
        <v>0</v>
      </c>
      <c r="N51" s="64">
        <v>1</v>
      </c>
      <c r="O51" s="65" t="s">
        <v>0</v>
      </c>
      <c r="P51" s="48"/>
      <c r="Q51" s="48"/>
      <c r="R51" s="48"/>
      <c r="S51" s="48"/>
      <c r="T51" s="48"/>
      <c r="U51" s="48"/>
    </row>
    <row r="52" spans="1:21" ht="30.75" customHeight="1" x14ac:dyDescent="0.15">
      <c r="A52" s="48"/>
      <c r="B52" s="1134" t="s">
        <v>106</v>
      </c>
      <c r="C52" s="1135"/>
      <c r="D52" s="66"/>
      <c r="E52" s="1140" t="s">
        <v>107</v>
      </c>
      <c r="F52" s="1140"/>
      <c r="G52" s="1140"/>
      <c r="H52" s="1140"/>
      <c r="I52" s="1140"/>
      <c r="J52" s="1141"/>
      <c r="K52" s="63">
        <v>1461</v>
      </c>
      <c r="L52" s="64">
        <v>1524</v>
      </c>
      <c r="M52" s="64">
        <v>1659</v>
      </c>
      <c r="N52" s="64">
        <v>1689</v>
      </c>
      <c r="O52" s="65">
        <v>1644</v>
      </c>
      <c r="P52" s="48"/>
      <c r="Q52" s="48"/>
      <c r="R52" s="48"/>
      <c r="S52" s="48"/>
      <c r="T52" s="48"/>
      <c r="U52" s="48"/>
    </row>
    <row r="53" spans="1:21" ht="30.75" customHeight="1" thickBot="1" x14ac:dyDescent="0.2">
      <c r="A53" s="48"/>
      <c r="B53" s="1136" t="s">
        <v>108</v>
      </c>
      <c r="C53" s="1137"/>
      <c r="D53" s="67"/>
      <c r="E53" s="1142" t="s">
        <v>109</v>
      </c>
      <c r="F53" s="1142"/>
      <c r="G53" s="1142"/>
      <c r="H53" s="1142"/>
      <c r="I53" s="1142"/>
      <c r="J53" s="1143"/>
      <c r="K53" s="68">
        <v>1412</v>
      </c>
      <c r="L53" s="69">
        <v>1411</v>
      </c>
      <c r="M53" s="69">
        <v>1510</v>
      </c>
      <c r="N53" s="69">
        <v>1321</v>
      </c>
      <c r="O53" s="70">
        <v>1314</v>
      </c>
      <c r="P53" s="48"/>
      <c r="Q53" s="48"/>
      <c r="R53" s="48"/>
      <c r="S53" s="48"/>
      <c r="T53" s="48"/>
      <c r="U53" s="48"/>
    </row>
    <row r="54" spans="1:21" ht="24" customHeight="1" x14ac:dyDescent="0.15">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in_zs004user</cp:lastModifiedBy>
  <cp:lastPrinted>2020-01-30T01:22:49Z</cp:lastPrinted>
  <dcterms:created xsi:type="dcterms:W3CDTF">2013-02-26T03:44:52Z</dcterms:created>
  <dcterms:modified xsi:type="dcterms:W3CDTF">2020-01-30T01:33:41Z</dcterms:modified>
</cp:coreProperties>
</file>