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02\070_福祉介護課_専有\地域包括支援センター係\金子しばらく使っていないもの\デスクトップにあったもの\地域包括支援センターみらい\mirai主要事業\【運営協議会】\R2地域ケア会議、運営協議会関係\第１回\地域包括支援センター運営協議会\【資料２】R元年度包括決算書\"/>
    </mc:Choice>
  </mc:AlternateContent>
  <xr:revisionPtr revIDLastSave="0" documentId="13_ncr:1_{471D4CE5-B7CA-4209-9F42-B0970F871BE8}" xr6:coauthVersionLast="43" xr6:coauthVersionMax="43" xr10:uidLastSave="{00000000-0000-0000-0000-000000000000}"/>
  <bookViews>
    <workbookView xWindow="-120" yWindow="-120" windowWidth="20730" windowHeight="11160" activeTab="2" xr2:uid="{00000000-000D-0000-FFFF-FFFF00000000}"/>
  </bookViews>
  <sheets>
    <sheet name="総合事業" sheetId="1" r:id="rId1"/>
    <sheet name="総合事業以外" sheetId="5" r:id="rId2"/>
    <sheet name="歳入" sheetId="2" r:id="rId3"/>
  </sheets>
  <definedNames>
    <definedName name="_xlnm.Print_Area" localSheetId="0">総合事業!$A$1:$N$28</definedName>
    <definedName name="_xlnm.Print_Area" localSheetId="1">総合事業以外!$A$1:$O$29</definedName>
  </definedNames>
  <calcPr calcId="181029"/>
</workbook>
</file>

<file path=xl/calcChain.xml><?xml version="1.0" encoding="utf-8"?>
<calcChain xmlns="http://schemas.openxmlformats.org/spreadsheetml/2006/main">
  <c r="H20" i="5" l="1"/>
  <c r="D20" i="5"/>
  <c r="C11" i="2" l="1"/>
  <c r="D11" i="2"/>
  <c r="E11" i="2"/>
  <c r="B7" i="2" l="1"/>
  <c r="B10" i="2" l="1"/>
  <c r="B9" i="2"/>
  <c r="B8" i="2"/>
  <c r="B6" i="2"/>
  <c r="B5" i="2"/>
  <c r="B11" i="2" l="1"/>
  <c r="N13" i="5" l="1"/>
  <c r="L28" i="5"/>
  <c r="L27" i="5"/>
  <c r="L26" i="5"/>
  <c r="L25" i="5"/>
  <c r="L24" i="5"/>
  <c r="L23" i="5"/>
  <c r="L22" i="5"/>
  <c r="L21" i="5"/>
  <c r="L19" i="5"/>
  <c r="L18" i="5"/>
  <c r="L17" i="5"/>
  <c r="L16" i="5"/>
  <c r="L15" i="5"/>
  <c r="L14" i="5"/>
  <c r="L12" i="5"/>
  <c r="L11" i="5"/>
  <c r="L10" i="5"/>
  <c r="L9" i="5"/>
  <c r="L8" i="5"/>
  <c r="L7" i="5"/>
  <c r="L6" i="5"/>
  <c r="C28" i="5"/>
  <c r="C27" i="5"/>
  <c r="C26" i="5"/>
  <c r="C25" i="5"/>
  <c r="C24" i="5"/>
  <c r="C23" i="5"/>
  <c r="C22" i="5"/>
  <c r="C21" i="5"/>
  <c r="C19" i="5"/>
  <c r="C18" i="5"/>
  <c r="C17" i="5"/>
  <c r="C16" i="5"/>
  <c r="C15" i="5"/>
  <c r="C14" i="5"/>
  <c r="C12" i="5"/>
  <c r="C11" i="5"/>
  <c r="C10" i="5"/>
  <c r="C9" i="5"/>
  <c r="C8" i="5"/>
  <c r="C7" i="5"/>
  <c r="C6" i="5"/>
  <c r="N20" i="1" l="1"/>
  <c r="M20" i="1"/>
  <c r="L20" i="1"/>
  <c r="K20" i="1"/>
  <c r="J20" i="1"/>
  <c r="I20" i="1"/>
  <c r="H20" i="1"/>
  <c r="G20" i="1"/>
  <c r="F20" i="1"/>
  <c r="E20" i="1"/>
  <c r="D20" i="1"/>
  <c r="M13" i="1"/>
  <c r="M28" i="1" l="1"/>
  <c r="O20" i="5"/>
  <c r="O13" i="5"/>
  <c r="O29" i="5" l="1"/>
  <c r="N20" i="5" l="1"/>
  <c r="N29" i="5" s="1"/>
  <c r="M20" i="5"/>
  <c r="G20" i="5"/>
  <c r="F20" i="5"/>
  <c r="E20" i="5"/>
  <c r="M13" i="5"/>
  <c r="H13" i="5"/>
  <c r="G13" i="5"/>
  <c r="F13" i="5"/>
  <c r="E13" i="5"/>
  <c r="D13" i="5"/>
  <c r="N13" i="1"/>
  <c r="N28" i="1" s="1"/>
  <c r="L13" i="1"/>
  <c r="L28" i="1" s="1"/>
  <c r="K13" i="1"/>
  <c r="C18" i="1"/>
  <c r="D13" i="1"/>
  <c r="D28" i="1" s="1"/>
  <c r="C20" i="5" l="1"/>
  <c r="C13" i="5"/>
  <c r="H29" i="5"/>
  <c r="L13" i="5"/>
  <c r="L20" i="5"/>
  <c r="D29" i="5"/>
  <c r="G29" i="5"/>
  <c r="E29" i="5"/>
  <c r="F29" i="5"/>
  <c r="M29" i="5"/>
  <c r="I13" i="1"/>
  <c r="C29" i="5" l="1"/>
  <c r="L29" i="5"/>
  <c r="C23" i="1"/>
  <c r="C27" i="1"/>
  <c r="C15" i="1"/>
  <c r="C16" i="1"/>
  <c r="C14" i="1"/>
  <c r="C17" i="1"/>
  <c r="C19" i="1"/>
  <c r="C26" i="1" l="1"/>
  <c r="C25" i="1"/>
  <c r="C24" i="1"/>
  <c r="C22" i="1"/>
  <c r="C21" i="1"/>
  <c r="C7" i="1"/>
  <c r="C8" i="1"/>
  <c r="C9" i="1"/>
  <c r="C10" i="1"/>
  <c r="C11" i="1"/>
  <c r="C12" i="1"/>
  <c r="C6" i="1"/>
  <c r="E28" i="1" l="1"/>
  <c r="F13" i="1"/>
  <c r="F28" i="1" s="1"/>
  <c r="G13" i="1"/>
  <c r="H13" i="1"/>
  <c r="J13" i="1"/>
  <c r="H28" i="1" l="1"/>
  <c r="G28" i="1"/>
  <c r="K28" i="1"/>
  <c r="J28" i="1"/>
  <c r="I28" i="1"/>
  <c r="C13" i="1"/>
  <c r="C20" i="1"/>
  <c r="C28" i="1" l="1"/>
</calcChain>
</file>

<file path=xl/sharedStrings.xml><?xml version="1.0" encoding="utf-8"?>
<sst xmlns="http://schemas.openxmlformats.org/spreadsheetml/2006/main" count="115" uniqueCount="60">
  <si>
    <t>〔歳　入〕</t>
    <rPh sb="1" eb="2">
      <t>サイ</t>
    </rPh>
    <rPh sb="3" eb="4">
      <t>ニュウ</t>
    </rPh>
    <phoneticPr fontId="1"/>
  </si>
  <si>
    <t>支払基金交付金</t>
    <rPh sb="0" eb="2">
      <t>シハライ</t>
    </rPh>
    <rPh sb="2" eb="4">
      <t>キキン</t>
    </rPh>
    <rPh sb="4" eb="7">
      <t>コウフキン</t>
    </rPh>
    <phoneticPr fontId="1"/>
  </si>
  <si>
    <t>職員手当等</t>
    <rPh sb="0" eb="2">
      <t>ショクイン</t>
    </rPh>
    <rPh sb="2" eb="5">
      <t>テアテトウ</t>
    </rPh>
    <phoneticPr fontId="1"/>
  </si>
  <si>
    <t>共済費</t>
    <rPh sb="0" eb="2">
      <t>キョウサイ</t>
    </rPh>
    <rPh sb="2" eb="3">
      <t>ヒ</t>
    </rPh>
    <phoneticPr fontId="1"/>
  </si>
  <si>
    <t>報償費</t>
    <rPh sb="0" eb="2">
      <t>ホウショウ</t>
    </rPh>
    <rPh sb="2" eb="3">
      <t>ヒ</t>
    </rPh>
    <phoneticPr fontId="1"/>
  </si>
  <si>
    <t>需用費</t>
    <rPh sb="0" eb="2">
      <t>ジュヨウ</t>
    </rPh>
    <rPh sb="2" eb="3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</si>
  <si>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</si>
  <si>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燃料費</t>
    <rPh sb="0" eb="3">
      <t>ネンリョウヒ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</si>
  <si>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</si>
  <si>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修繕費</t>
    <rPh sb="0" eb="3">
      <t>シュウゼンヒ</t>
    </rPh>
    <phoneticPr fontId="1"/>
  </si>
  <si>
    <t>役務費</t>
    <rPh sb="0" eb="2">
      <t>エキム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</si>
  <si>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</si>
  <si>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手数料</t>
    <rPh sb="0" eb="3">
      <t>テスウリョウ</t>
    </rPh>
    <phoneticPr fontId="1"/>
  </si>
  <si>
    <t>委託料</t>
    <rPh sb="0" eb="3">
      <t>イタクリョウ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</si>
  <si>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</si>
  <si>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合計</t>
    <rPh sb="0" eb="2">
      <t>ゴウケイ</t>
    </rPh>
    <phoneticPr fontId="1"/>
  </si>
  <si>
    <t>報　酬</t>
    <rPh sb="0" eb="1">
      <t>ホウ</t>
    </rPh>
    <rPh sb="2" eb="3">
      <t>シュウ</t>
    </rPh>
    <phoneticPr fontId="1"/>
  </si>
  <si>
    <t>給　料</t>
    <rPh sb="0" eb="1">
      <t>キュウ</t>
    </rPh>
    <rPh sb="2" eb="3">
      <t>リョウ</t>
    </rPh>
    <phoneticPr fontId="1"/>
  </si>
  <si>
    <t>賃　金</t>
    <rPh sb="0" eb="1">
      <t>チン</t>
    </rPh>
    <rPh sb="2" eb="3">
      <t>キン</t>
    </rPh>
    <phoneticPr fontId="1"/>
  </si>
  <si>
    <t>旅　費</t>
    <rPh sb="0" eb="1">
      <t>タビ</t>
    </rPh>
    <rPh sb="2" eb="3">
      <t>ヒ</t>
    </rPh>
    <phoneticPr fontId="1"/>
  </si>
  <si>
    <t>合　　　　計</t>
    <rPh sb="0" eb="1">
      <t>ゴウ</t>
    </rPh>
    <rPh sb="5" eb="6">
      <t>ケイ</t>
    </rPh>
    <phoneticPr fontId="1"/>
  </si>
  <si>
    <t>〔歳　出〕</t>
    <rPh sb="1" eb="2">
      <t>サイ</t>
    </rPh>
    <rPh sb="3" eb="4">
      <t>デ</t>
    </rPh>
    <phoneticPr fontId="1"/>
  </si>
  <si>
    <t>食糧費</t>
    <rPh sb="0" eb="3">
      <t>ショクリョウヒ</t>
    </rPh>
    <phoneticPr fontId="1"/>
  </si>
  <si>
    <t>負担金補助及び交付金</t>
    <rPh sb="0" eb="3">
      <t>フタンキン</t>
    </rPh>
    <rPh sb="3" eb="5">
      <t>ホジョ</t>
    </rPh>
    <rPh sb="5" eb="6">
      <t>オヨ</t>
    </rPh>
    <rPh sb="7" eb="10">
      <t>コウフキン</t>
    </rPh>
    <phoneticPr fontId="1"/>
  </si>
  <si>
    <t>その他保険料等</t>
    <rPh sb="2" eb="3">
      <t>タ</t>
    </rPh>
    <rPh sb="3" eb="7">
      <t>ホケンリョウトウ</t>
    </rPh>
    <phoneticPr fontId="1"/>
  </si>
  <si>
    <t>自動車損害保険料</t>
    <rPh sb="0" eb="3">
      <t>ジドウシャ</t>
    </rPh>
    <rPh sb="3" eb="5">
      <t>ソンガイ</t>
    </rPh>
    <rPh sb="5" eb="8">
      <t>ホケンリョウ</t>
    </rPh>
    <phoneticPr fontId="1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</si>
  <si>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1"/>
  </si>
  <si>
    <t>（介護予防・生活支援サービス事業費）</t>
    <rPh sb="1" eb="3">
      <t>カイゴ</t>
    </rPh>
    <rPh sb="3" eb="5">
      <t>ヨボウ</t>
    </rPh>
    <rPh sb="6" eb="8">
      <t>セイカツ</t>
    </rPh>
    <rPh sb="8" eb="10">
      <t>シエン</t>
    </rPh>
    <rPh sb="14" eb="16">
      <t>ジギョウ</t>
    </rPh>
    <rPh sb="16" eb="17">
      <t>ヒ</t>
    </rPh>
    <phoneticPr fontId="5"/>
  </si>
  <si>
    <t>介護予防
普及啓発事業</t>
    <rPh sb="0" eb="2">
      <t>カイゴ</t>
    </rPh>
    <rPh sb="2" eb="4">
      <t>ヨボウ</t>
    </rPh>
    <rPh sb="5" eb="7">
      <t>フキュウ</t>
    </rPh>
    <rPh sb="7" eb="9">
      <t>ケイハツ</t>
    </rPh>
    <rPh sb="9" eb="11">
      <t>ジギョウ</t>
    </rPh>
    <phoneticPr fontId="1"/>
  </si>
  <si>
    <t>給与費</t>
    <rPh sb="0" eb="2">
      <t>キュウヨ</t>
    </rPh>
    <rPh sb="2" eb="3">
      <t>ヒ</t>
    </rPh>
    <phoneticPr fontId="5"/>
  </si>
  <si>
    <t>国庫補助金</t>
    <rPh sb="0" eb="2">
      <t>コッコ</t>
    </rPh>
    <rPh sb="2" eb="5">
      <t>ホジョキン</t>
    </rPh>
    <phoneticPr fontId="1"/>
  </si>
  <si>
    <t>地域介護予防
活動支援事業</t>
    <rPh sb="0" eb="2">
      <t>チイキ</t>
    </rPh>
    <rPh sb="2" eb="4">
      <t>カイゴ</t>
    </rPh>
    <rPh sb="4" eb="6">
      <t>ヨボウ</t>
    </rPh>
    <rPh sb="7" eb="9">
      <t>カツドウ</t>
    </rPh>
    <rPh sb="9" eb="13">
      <t>シエンジギョウ</t>
    </rPh>
    <phoneticPr fontId="1"/>
  </si>
  <si>
    <t>光熱水費</t>
    <rPh sb="0" eb="2">
      <t>コウネツ</t>
    </rPh>
    <rPh sb="2" eb="3">
      <t>スイ</t>
    </rPh>
    <rPh sb="3" eb="4">
      <t>ヒ</t>
    </rPh>
    <phoneticPr fontId="5"/>
  </si>
  <si>
    <t>一般会計</t>
    <rPh sb="0" eb="2">
      <t>イッパン</t>
    </rPh>
    <rPh sb="2" eb="4">
      <t>カイケイ</t>
    </rPh>
    <phoneticPr fontId="1"/>
  </si>
  <si>
    <t>県補助金</t>
    <rPh sb="0" eb="1">
      <t>ケン</t>
    </rPh>
    <rPh sb="1" eb="4">
      <t>ホジョキン</t>
    </rPh>
    <phoneticPr fontId="1"/>
  </si>
  <si>
    <t>介護予防
ケアマネジメント事業</t>
    <rPh sb="0" eb="2">
      <t>カイゴ</t>
    </rPh>
    <rPh sb="2" eb="4">
      <t>ヨボウ</t>
    </rPh>
    <rPh sb="13" eb="15">
      <t>ジギョウ</t>
    </rPh>
    <phoneticPr fontId="1"/>
  </si>
  <si>
    <t>介護予防・生活支援拠点管理事業</t>
    <rPh sb="0" eb="2">
      <t>カイゴ</t>
    </rPh>
    <rPh sb="2" eb="4">
      <t>ヨボウ</t>
    </rPh>
    <rPh sb="5" eb="7">
      <t>セイカツ</t>
    </rPh>
    <rPh sb="7" eb="9">
      <t>シエン</t>
    </rPh>
    <rPh sb="9" eb="11">
      <t>キョテン</t>
    </rPh>
    <rPh sb="11" eb="13">
      <t>カンリ</t>
    </rPh>
    <rPh sb="13" eb="15">
      <t>ジギョウ</t>
    </rPh>
    <phoneticPr fontId="1"/>
  </si>
  <si>
    <t>審査支払手数料経費</t>
    <rPh sb="0" eb="2">
      <t>シンサ</t>
    </rPh>
    <rPh sb="2" eb="4">
      <t>シハライ</t>
    </rPh>
    <rPh sb="4" eb="7">
      <t>テスウリョウ</t>
    </rPh>
    <rPh sb="7" eb="9">
      <t>ケイヒ</t>
    </rPh>
    <phoneticPr fontId="1"/>
  </si>
  <si>
    <t>介護予防・日常生活支援総合事業
（訪問型サービス）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7" eb="19">
      <t>ホウモン</t>
    </rPh>
    <rPh sb="19" eb="20">
      <t>ガタ</t>
    </rPh>
    <phoneticPr fontId="1"/>
  </si>
  <si>
    <t>介護予防・日常生活支援総合事業
（通所型サービス）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7" eb="19">
      <t>ツウショ</t>
    </rPh>
    <rPh sb="19" eb="20">
      <t>ガタ</t>
    </rPh>
    <phoneticPr fontId="1"/>
  </si>
  <si>
    <t>地域リハビリテーション
活動支援事業</t>
    <rPh sb="0" eb="2">
      <t>チイキ</t>
    </rPh>
    <rPh sb="12" eb="14">
      <t>カツドウ</t>
    </rPh>
    <rPh sb="14" eb="16">
      <t>シエン</t>
    </rPh>
    <rPh sb="16" eb="18">
      <t>ジギョウ</t>
    </rPh>
    <phoneticPr fontId="5"/>
  </si>
  <si>
    <t>介護予防把握事業</t>
    <rPh sb="0" eb="2">
      <t>カイゴ</t>
    </rPh>
    <rPh sb="2" eb="4">
      <t>ヨボウ</t>
    </rPh>
    <rPh sb="4" eb="6">
      <t>ハアク</t>
    </rPh>
    <rPh sb="6" eb="8">
      <t>ジギョウ</t>
    </rPh>
    <phoneticPr fontId="1"/>
  </si>
  <si>
    <t>（包括的支援事業費・任意事業費）</t>
    <phoneticPr fontId="1"/>
  </si>
  <si>
    <t>備品購入費</t>
    <rPh sb="0" eb="2">
      <t>ビヒン</t>
    </rPh>
    <rPh sb="2" eb="5">
      <t>コウニュウヒ</t>
    </rPh>
    <phoneticPr fontId="1"/>
  </si>
  <si>
    <t>包括的支援事業</t>
    <rPh sb="0" eb="3">
      <t>ホウカツテキ</t>
    </rPh>
    <rPh sb="3" eb="5">
      <t>シエン</t>
    </rPh>
    <rPh sb="5" eb="7">
      <t>ジギョウ</t>
    </rPh>
    <phoneticPr fontId="1"/>
  </si>
  <si>
    <t>認知症高齢者
見守り事業</t>
    <rPh sb="0" eb="3">
      <t>ニンチショウ</t>
    </rPh>
    <rPh sb="3" eb="6">
      <t>コウレイシャ</t>
    </rPh>
    <rPh sb="7" eb="9">
      <t>ミマモ</t>
    </rPh>
    <rPh sb="10" eb="12">
      <t>ジギョウ</t>
    </rPh>
    <phoneticPr fontId="1"/>
  </si>
  <si>
    <t>在宅医療・介護連携
推進事業</t>
    <rPh sb="0" eb="2">
      <t>ザイタク</t>
    </rPh>
    <rPh sb="2" eb="4">
      <t>イリョウ</t>
    </rPh>
    <rPh sb="5" eb="7">
      <t>カイゴ</t>
    </rPh>
    <rPh sb="7" eb="9">
      <t>レンケイ</t>
    </rPh>
    <rPh sb="10" eb="12">
      <t>スイシン</t>
    </rPh>
    <rPh sb="12" eb="14">
      <t>ジギョウ</t>
    </rPh>
    <phoneticPr fontId="1"/>
  </si>
  <si>
    <t>生活支援体制
整備事業</t>
    <rPh sb="0" eb="2">
      <t>セイカツ</t>
    </rPh>
    <rPh sb="2" eb="4">
      <t>シエン</t>
    </rPh>
    <rPh sb="4" eb="6">
      <t>タイセイ</t>
    </rPh>
    <rPh sb="7" eb="9">
      <t>セイビ</t>
    </rPh>
    <rPh sb="9" eb="11">
      <t>ジギョウ</t>
    </rPh>
    <phoneticPr fontId="1"/>
  </si>
  <si>
    <t>認知症総合支援事業</t>
    <rPh sb="0" eb="3">
      <t>ニンチショウ</t>
    </rPh>
    <rPh sb="3" eb="5">
      <t>ソウゴウ</t>
    </rPh>
    <rPh sb="5" eb="7">
      <t>シエン</t>
    </rPh>
    <rPh sb="7" eb="9">
      <t>ジギョウ</t>
    </rPh>
    <phoneticPr fontId="1"/>
  </si>
  <si>
    <t>合計</t>
    <rPh sb="0" eb="2">
      <t>ゴウケイ</t>
    </rPh>
    <phoneticPr fontId="1"/>
  </si>
  <si>
    <t>成年後見制度
利用支援事業</t>
    <rPh sb="0" eb="2">
      <t>セイネン</t>
    </rPh>
    <rPh sb="2" eb="4">
      <t>コウケン</t>
    </rPh>
    <rPh sb="4" eb="6">
      <t>セイド</t>
    </rPh>
    <rPh sb="7" eb="9">
      <t>リヨウ</t>
    </rPh>
    <rPh sb="9" eb="11">
      <t>シエン</t>
    </rPh>
    <rPh sb="11" eb="13">
      <t>ジギョウ</t>
    </rPh>
    <phoneticPr fontId="1"/>
  </si>
  <si>
    <t>介護予防支援事業</t>
    <rPh sb="0" eb="2">
      <t>カイゴ</t>
    </rPh>
    <rPh sb="2" eb="4">
      <t>ヨボウ</t>
    </rPh>
    <rPh sb="4" eb="6">
      <t>シエン</t>
    </rPh>
    <rPh sb="6" eb="8">
      <t>ジギョウ</t>
    </rPh>
    <phoneticPr fontId="1"/>
  </si>
  <si>
    <t>高齢者生きがい
活動促進事業</t>
    <rPh sb="0" eb="2">
      <t>コウレイ</t>
    </rPh>
    <rPh sb="2" eb="3">
      <t>シャ</t>
    </rPh>
    <rPh sb="3" eb="4">
      <t>イ</t>
    </rPh>
    <rPh sb="8" eb="10">
      <t>カツドウ</t>
    </rPh>
    <rPh sb="10" eb="12">
      <t>ソクシン</t>
    </rPh>
    <rPh sb="12" eb="14">
      <t>ジギョウ</t>
    </rPh>
    <phoneticPr fontId="1"/>
  </si>
  <si>
    <t>包括的支援・任意事業</t>
    <rPh sb="0" eb="3">
      <t>ホウカツテキ</t>
    </rPh>
    <rPh sb="3" eb="5">
      <t>シエン</t>
    </rPh>
    <rPh sb="6" eb="8">
      <t>ニンイ</t>
    </rPh>
    <rPh sb="8" eb="10">
      <t>ジギョウ</t>
    </rPh>
    <phoneticPr fontId="1"/>
  </si>
  <si>
    <t>雑入</t>
    <rPh sb="0" eb="2">
      <t>ザツニュウ</t>
    </rPh>
    <phoneticPr fontId="1"/>
  </si>
  <si>
    <t>介護予防・生活支援
サービス事業</t>
    <rPh sb="0" eb="2">
      <t>カイゴ</t>
    </rPh>
    <rPh sb="2" eb="4">
      <t>ヨボウ</t>
    </rPh>
    <rPh sb="5" eb="7">
      <t>セイカツ</t>
    </rPh>
    <rPh sb="7" eb="9">
      <t>シエン</t>
    </rPh>
    <rPh sb="14" eb="16">
      <t>ジギョウ</t>
    </rPh>
    <phoneticPr fontId="1"/>
  </si>
  <si>
    <t>一般介護予防事業
評価事業</t>
    <rPh sb="0" eb="2">
      <t>イッパン</t>
    </rPh>
    <rPh sb="2" eb="4">
      <t>カイゴ</t>
    </rPh>
    <rPh sb="4" eb="6">
      <t>ヨボウ</t>
    </rPh>
    <rPh sb="6" eb="8">
      <t>ジギョウ</t>
    </rPh>
    <rPh sb="9" eb="11">
      <t>ヒョウカ</t>
    </rPh>
    <rPh sb="11" eb="13">
      <t>ジギョウ</t>
    </rPh>
    <phoneticPr fontId="1"/>
  </si>
  <si>
    <t>第１号保険料</t>
    <rPh sb="0" eb="1">
      <t>ダイ</t>
    </rPh>
    <rPh sb="2" eb="3">
      <t>ゴウ</t>
    </rPh>
    <rPh sb="3" eb="6">
      <t>ホケンリョウ</t>
    </rPh>
    <phoneticPr fontId="1"/>
  </si>
  <si>
    <t>※国・県補助金は実績に基づき返還</t>
    <rPh sb="1" eb="2">
      <t>クニ</t>
    </rPh>
    <rPh sb="3" eb="4">
      <t>ケン</t>
    </rPh>
    <rPh sb="4" eb="7">
      <t>ホジョキン</t>
    </rPh>
    <rPh sb="8" eb="10">
      <t>ジッセキ</t>
    </rPh>
    <rPh sb="11" eb="12">
      <t>モト</t>
    </rPh>
    <rPh sb="14" eb="16">
      <t>ヘンカン</t>
    </rPh>
    <phoneticPr fontId="1"/>
  </si>
  <si>
    <t>令和元年度　福祉介護課 地域包括支援センター係　決算書</t>
    <rPh sb="0" eb="2">
      <t>レイワ</t>
    </rPh>
    <rPh sb="2" eb="3">
      <t>ゲン</t>
    </rPh>
    <rPh sb="3" eb="5">
      <t>ネンド</t>
    </rPh>
    <rPh sb="6" eb="8">
      <t>フクシ</t>
    </rPh>
    <rPh sb="8" eb="10">
      <t>カイゴ</t>
    </rPh>
    <rPh sb="10" eb="11">
      <t>カ</t>
    </rPh>
    <rPh sb="12" eb="14">
      <t>チイキ</t>
    </rPh>
    <rPh sb="14" eb="16">
      <t>ホウカツ</t>
    </rPh>
    <rPh sb="16" eb="18">
      <t>シエン</t>
    </rPh>
    <rPh sb="22" eb="23">
      <t>カカリ</t>
    </rPh>
    <rPh sb="24" eb="26">
      <t>ケッサン</t>
    </rPh>
    <rPh sb="26" eb="2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</si>
</sst>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 vertical="center"/>
    </xf>
    <xf numFmtId="41" fontId="2" fillId="0" borderId="8" xfId="0" applyNumberFormat="1" applyFont="1" applyBorder="1" applyAlignment="1">
      <alignment horizontal="right" vertical="center"/>
    </xf>
    <xf numFmtId="41" fontId="2" fillId="2" borderId="1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176" fontId="2" fillId="0" borderId="23" xfId="0" applyNumberFormat="1" applyFont="1" applyBorder="1" applyAlignment="1">
      <alignment vertical="center"/>
    </xf>
    <xf numFmtId="41" fontId="2" fillId="0" borderId="2" xfId="0" applyNumberFormat="1" applyFont="1" applyBorder="1" applyAlignment="1">
      <alignment horizontal="right" vertical="center"/>
    </xf>
    <xf numFmtId="41" fontId="2" fillId="0" borderId="25" xfId="0" applyNumberFormat="1" applyFont="1" applyBorder="1" applyAlignment="1">
      <alignment horizontal="right" vertical="center"/>
    </xf>
    <xf numFmtId="41" fontId="2" fillId="0" borderId="24" xfId="0" applyNumberFormat="1" applyFont="1" applyBorder="1" applyAlignment="1">
      <alignment horizontal="right" vertical="center"/>
    </xf>
    <xf numFmtId="41" fontId="2" fillId="0" borderId="26" xfId="0" applyNumberFormat="1" applyFont="1" applyBorder="1" applyAlignment="1">
      <alignment horizontal="right" vertical="center"/>
    </xf>
    <xf numFmtId="41" fontId="2" fillId="0" borderId="27" xfId="0" applyNumberFormat="1" applyFont="1" applyBorder="1" applyAlignment="1">
      <alignment horizontal="right" vertical="center"/>
    </xf>
    <xf numFmtId="41" fontId="2" fillId="2" borderId="2" xfId="0" applyNumberFormat="1" applyFont="1" applyFill="1" applyBorder="1" applyAlignment="1">
      <alignment horizontal="right" vertical="center"/>
    </xf>
    <xf numFmtId="41" fontId="2" fillId="2" borderId="8" xfId="0" applyNumberFormat="1" applyFont="1" applyFill="1" applyBorder="1" applyAlignment="1">
      <alignment horizontal="right" vertical="center"/>
    </xf>
    <xf numFmtId="41" fontId="2" fillId="2" borderId="1" xfId="0" applyNumberFormat="1" applyFont="1" applyFill="1" applyBorder="1" applyAlignment="1">
      <alignment horizontal="right" vertical="center" shrinkToFit="1"/>
    </xf>
    <xf numFmtId="41" fontId="2" fillId="0" borderId="1" xfId="0" applyNumberFormat="1" applyFont="1" applyBorder="1" applyAlignment="1">
      <alignment horizontal="right" vertical="center" shrinkToFit="1"/>
    </xf>
    <xf numFmtId="41" fontId="2" fillId="0" borderId="29" xfId="0" applyNumberFormat="1" applyFont="1" applyBorder="1" applyAlignment="1">
      <alignment horizontal="right" vertical="center"/>
    </xf>
    <xf numFmtId="41" fontId="2" fillId="2" borderId="29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41" fontId="2" fillId="0" borderId="2" xfId="0" applyNumberFormat="1" applyFont="1" applyBorder="1" applyAlignment="1">
      <alignment horizontal="right" vertical="center" shrinkToFit="1"/>
    </xf>
    <xf numFmtId="41" fontId="2" fillId="0" borderId="23" xfId="0" applyNumberFormat="1" applyFont="1" applyBorder="1" applyAlignment="1">
      <alignment horizontal="right" vertical="center"/>
    </xf>
    <xf numFmtId="41" fontId="2" fillId="2" borderId="29" xfId="0" applyNumberFormat="1" applyFont="1" applyFill="1" applyBorder="1" applyAlignment="1">
      <alignment horizontal="right" vertical="center" shrinkToFi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41" fontId="2" fillId="0" borderId="34" xfId="0" applyNumberFormat="1" applyFont="1" applyFill="1" applyBorder="1" applyAlignment="1">
      <alignment horizontal="right" vertical="center"/>
    </xf>
    <xf numFmtId="41" fontId="2" fillId="0" borderId="34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vertical="center"/>
    </xf>
    <xf numFmtId="0" fontId="8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176" fontId="8" fillId="0" borderId="15" xfId="0" applyNumberFormat="1" applyFont="1" applyBorder="1" applyAlignment="1">
      <alignment horizontal="right" vertical="center"/>
    </xf>
    <xf numFmtId="41" fontId="3" fillId="0" borderId="1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176" fontId="8" fillId="0" borderId="11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1" fontId="6" fillId="0" borderId="30" xfId="0" applyNumberFormat="1" applyFont="1" applyBorder="1" applyAlignment="1">
      <alignment horizontal="center" vertical="center"/>
    </xf>
    <xf numFmtId="41" fontId="6" fillId="0" borderId="28" xfId="0" applyNumberFormat="1" applyFont="1" applyFill="1" applyBorder="1" applyAlignment="1">
      <alignment horizontal="center" vertical="center" wrapText="1"/>
    </xf>
    <xf numFmtId="41" fontId="6" fillId="0" borderId="5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1" fontId="6" fillId="0" borderId="31" xfId="0" applyNumberFormat="1" applyFont="1" applyBorder="1" applyAlignment="1">
      <alignment horizontal="right" vertical="center"/>
    </xf>
    <xf numFmtId="41" fontId="6" fillId="0" borderId="32" xfId="0" applyNumberFormat="1" applyFont="1" applyBorder="1" applyAlignment="1">
      <alignment horizontal="right" vertical="center"/>
    </xf>
    <xf numFmtId="41" fontId="6" fillId="2" borderId="32" xfId="0" applyNumberFormat="1" applyFont="1" applyFill="1" applyBorder="1" applyAlignment="1">
      <alignment horizontal="right" vertical="center"/>
    </xf>
    <xf numFmtId="41" fontId="6" fillId="0" borderId="33" xfId="0" applyNumberFormat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3" xfId="0" applyFont="1" applyBorder="1">
      <alignment vertical="center"/>
    </xf>
    <xf numFmtId="41" fontId="6" fillId="0" borderId="11" xfId="0" applyNumberFormat="1" applyFont="1" applyBorder="1" applyAlignment="1">
      <alignment horizontal="right" vertical="center"/>
    </xf>
    <xf numFmtId="41" fontId="6" fillId="0" borderId="10" xfId="0" applyNumberFormat="1" applyFont="1" applyBorder="1" applyAlignment="1">
      <alignment horizontal="right" vertical="center"/>
    </xf>
    <xf numFmtId="41" fontId="6" fillId="0" borderId="17" xfId="0" applyNumberFormat="1" applyFont="1" applyBorder="1" applyAlignment="1">
      <alignment horizontal="right" vertical="center"/>
    </xf>
    <xf numFmtId="41" fontId="6" fillId="3" borderId="30" xfId="0" applyNumberFormat="1" applyFont="1" applyFill="1" applyBorder="1" applyAlignment="1">
      <alignment horizontal="center" vertical="center" wrapText="1"/>
    </xf>
    <xf numFmtId="41" fontId="6" fillId="3" borderId="28" xfId="0" applyNumberFormat="1" applyFont="1" applyFill="1" applyBorder="1" applyAlignment="1">
      <alignment horizontal="center" vertical="center" wrapText="1"/>
    </xf>
    <xf numFmtId="41" fontId="7" fillId="3" borderId="5" xfId="0" applyNumberFormat="1" applyFont="1" applyFill="1" applyBorder="1" applyAlignment="1">
      <alignment horizontal="center" vertical="center" wrapText="1"/>
    </xf>
    <xf numFmtId="41" fontId="6" fillId="3" borderId="6" xfId="0" applyNumberFormat="1" applyFont="1" applyFill="1" applyBorder="1" applyAlignment="1">
      <alignment horizontal="center" vertical="center" wrapText="1"/>
    </xf>
    <xf numFmtId="41" fontId="6" fillId="0" borderId="12" xfId="0" applyNumberFormat="1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22" xfId="0" applyFont="1" applyFill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41" fontId="6" fillId="2" borderId="32" xfId="0" applyNumberFormat="1" applyFont="1" applyFill="1" applyBorder="1" applyAlignment="1">
      <alignment horizontal="right" vertical="center" shrinkToFit="1"/>
    </xf>
    <xf numFmtId="41" fontId="10" fillId="0" borderId="5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 shrinkToFit="1"/>
    </xf>
    <xf numFmtId="41" fontId="3" fillId="0" borderId="8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CCE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zoomScale="110" zoomScaleNormal="110" zoomScaleSheetLayoutView="85" zoomScalePageLayoutView="70" workbookViewId="0">
      <selection activeCell="G3" sqref="G3"/>
    </sheetView>
  </sheetViews>
  <sheetFormatPr defaultColWidth="3.75" defaultRowHeight="22.5" customHeight="1" x14ac:dyDescent="0.15"/>
  <cols>
    <col min="1" max="1" width="3.125" style="1" customWidth="1"/>
    <col min="2" max="2" width="19" style="1" customWidth="1"/>
    <col min="3" max="14" width="16.625" style="1" customWidth="1"/>
    <col min="15" max="15" width="1.875" style="1" customWidth="1"/>
    <col min="16" max="16384" width="3.75" style="1"/>
  </cols>
  <sheetData>
    <row r="1" spans="1:14" ht="22.5" customHeight="1" x14ac:dyDescent="0.15">
      <c r="A1" s="89" t="s">
        <v>59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0.5" customHeight="1" x14ac:dyDescent="0.15"/>
    <row r="3" spans="1:14" ht="11.25" customHeight="1" x14ac:dyDescent="0.15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22.5" customHeight="1" thickBot="1" x14ac:dyDescent="0.2">
      <c r="A4" s="90" t="s">
        <v>21</v>
      </c>
      <c r="B4" s="90"/>
      <c r="C4" s="50"/>
      <c r="D4" s="50" t="s">
        <v>27</v>
      </c>
      <c r="E4" s="50"/>
    </row>
    <row r="5" spans="1:14" ht="51" customHeight="1" x14ac:dyDescent="0.15">
      <c r="A5" s="85"/>
      <c r="B5" s="86"/>
      <c r="C5" s="68" t="s">
        <v>15</v>
      </c>
      <c r="D5" s="69" t="s">
        <v>38</v>
      </c>
      <c r="E5" s="70" t="s">
        <v>39</v>
      </c>
      <c r="F5" s="71" t="s">
        <v>35</v>
      </c>
      <c r="G5" s="72" t="s">
        <v>31</v>
      </c>
      <c r="H5" s="72" t="s">
        <v>28</v>
      </c>
      <c r="I5" s="71" t="s">
        <v>36</v>
      </c>
      <c r="J5" s="71" t="s">
        <v>41</v>
      </c>
      <c r="K5" s="71" t="s">
        <v>56</v>
      </c>
      <c r="L5" s="73" t="s">
        <v>40</v>
      </c>
      <c r="M5" s="74" t="s">
        <v>37</v>
      </c>
      <c r="N5" s="75" t="s">
        <v>29</v>
      </c>
    </row>
    <row r="6" spans="1:14" ht="21" customHeight="1" x14ac:dyDescent="0.15">
      <c r="A6" s="87" t="s">
        <v>16</v>
      </c>
      <c r="B6" s="88"/>
      <c r="C6" s="51">
        <f t="shared" ref="C6:C12" si="0">SUM(D6:N6)</f>
        <v>456000</v>
      </c>
      <c r="D6" s="19">
        <v>0</v>
      </c>
      <c r="E6" s="5">
        <v>330000</v>
      </c>
      <c r="F6" s="11">
        <v>0</v>
      </c>
      <c r="G6" s="11">
        <v>36000</v>
      </c>
      <c r="H6" s="11">
        <v>90000</v>
      </c>
      <c r="I6" s="12">
        <v>0</v>
      </c>
      <c r="J6" s="12">
        <v>0</v>
      </c>
      <c r="K6" s="11">
        <v>0</v>
      </c>
      <c r="L6" s="11">
        <v>0</v>
      </c>
      <c r="M6" s="14">
        <v>0</v>
      </c>
      <c r="N6" s="13">
        <v>0</v>
      </c>
    </row>
    <row r="7" spans="1:14" ht="21" customHeight="1" x14ac:dyDescent="0.15">
      <c r="A7" s="87" t="s">
        <v>17</v>
      </c>
      <c r="B7" s="88"/>
      <c r="C7" s="52">
        <f t="shared" si="0"/>
        <v>3898800</v>
      </c>
      <c r="D7" s="19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10">
        <v>0</v>
      </c>
      <c r="N7" s="6">
        <v>3898800</v>
      </c>
    </row>
    <row r="8" spans="1:14" ht="21" customHeight="1" x14ac:dyDescent="0.15">
      <c r="A8" s="87" t="s">
        <v>2</v>
      </c>
      <c r="B8" s="88"/>
      <c r="C8" s="52">
        <f t="shared" si="0"/>
        <v>2706944</v>
      </c>
      <c r="D8" s="19">
        <v>0</v>
      </c>
      <c r="E8" s="5">
        <v>82992</v>
      </c>
      <c r="F8" s="5">
        <v>0</v>
      </c>
      <c r="G8" s="5">
        <v>138222</v>
      </c>
      <c r="H8" s="5">
        <v>104414</v>
      </c>
      <c r="I8" s="5">
        <v>0</v>
      </c>
      <c r="J8" s="5">
        <v>0</v>
      </c>
      <c r="K8" s="5">
        <v>0</v>
      </c>
      <c r="L8" s="5">
        <v>0</v>
      </c>
      <c r="M8" s="10">
        <v>0</v>
      </c>
      <c r="N8" s="6">
        <v>2381316</v>
      </c>
    </row>
    <row r="9" spans="1:14" ht="21" customHeight="1" x14ac:dyDescent="0.15">
      <c r="A9" s="87" t="s">
        <v>3</v>
      </c>
      <c r="B9" s="88"/>
      <c r="C9" s="52">
        <f t="shared" si="0"/>
        <v>1255236</v>
      </c>
      <c r="D9" s="19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10">
        <v>0</v>
      </c>
      <c r="N9" s="6">
        <v>1255236</v>
      </c>
    </row>
    <row r="10" spans="1:14" ht="21" customHeight="1" x14ac:dyDescent="0.15">
      <c r="A10" s="87" t="s">
        <v>18</v>
      </c>
      <c r="B10" s="88"/>
      <c r="C10" s="52">
        <f t="shared" si="0"/>
        <v>647046</v>
      </c>
      <c r="D10" s="19">
        <v>0</v>
      </c>
      <c r="E10" s="5">
        <v>454004</v>
      </c>
      <c r="F10" s="5">
        <v>0</v>
      </c>
      <c r="G10" s="5">
        <v>0</v>
      </c>
      <c r="H10" s="5">
        <v>193042</v>
      </c>
      <c r="I10" s="5">
        <v>0</v>
      </c>
      <c r="J10" s="5">
        <v>0</v>
      </c>
      <c r="K10" s="5">
        <v>0</v>
      </c>
      <c r="L10" s="5">
        <v>0</v>
      </c>
      <c r="M10" s="10">
        <v>0</v>
      </c>
      <c r="N10" s="6">
        <v>0</v>
      </c>
    </row>
    <row r="11" spans="1:14" ht="21" customHeight="1" x14ac:dyDescent="0.15">
      <c r="A11" s="87" t="s">
        <v>4</v>
      </c>
      <c r="B11" s="88"/>
      <c r="C11" s="52">
        <f t="shared" si="0"/>
        <v>1702900</v>
      </c>
      <c r="D11" s="19">
        <v>0</v>
      </c>
      <c r="E11" s="5">
        <v>978400</v>
      </c>
      <c r="F11" s="5">
        <v>0</v>
      </c>
      <c r="G11" s="5">
        <v>487000</v>
      </c>
      <c r="H11" s="5">
        <v>237500</v>
      </c>
      <c r="I11" s="5">
        <v>0</v>
      </c>
      <c r="J11" s="5">
        <v>0</v>
      </c>
      <c r="K11" s="5">
        <v>0</v>
      </c>
      <c r="L11" s="5">
        <v>0</v>
      </c>
      <c r="M11" s="10">
        <v>0</v>
      </c>
      <c r="N11" s="6">
        <v>0</v>
      </c>
    </row>
    <row r="12" spans="1:14" ht="21" customHeight="1" x14ac:dyDescent="0.15">
      <c r="A12" s="87" t="s">
        <v>19</v>
      </c>
      <c r="B12" s="88"/>
      <c r="C12" s="52">
        <f t="shared" si="0"/>
        <v>0</v>
      </c>
      <c r="D12" s="19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10">
        <v>0</v>
      </c>
      <c r="N12" s="6">
        <v>0</v>
      </c>
    </row>
    <row r="13" spans="1:14" ht="21" customHeight="1" x14ac:dyDescent="0.15">
      <c r="A13" s="87" t="s">
        <v>5</v>
      </c>
      <c r="B13" s="88"/>
      <c r="C13" s="52">
        <f t="shared" ref="C13:N13" si="1">SUM(C14:C19)</f>
        <v>3054505</v>
      </c>
      <c r="D13" s="19">
        <f t="shared" si="1"/>
        <v>0</v>
      </c>
      <c r="E13" s="5">
        <v>872384</v>
      </c>
      <c r="F13" s="5">
        <f t="shared" si="1"/>
        <v>0</v>
      </c>
      <c r="G13" s="5">
        <f t="shared" si="1"/>
        <v>245810</v>
      </c>
      <c r="H13" s="5">
        <f t="shared" si="1"/>
        <v>671747</v>
      </c>
      <c r="I13" s="5">
        <f t="shared" si="1"/>
        <v>1157504</v>
      </c>
      <c r="J13" s="5">
        <f t="shared" si="1"/>
        <v>77866</v>
      </c>
      <c r="K13" s="5">
        <f t="shared" si="1"/>
        <v>29194</v>
      </c>
      <c r="L13" s="5">
        <f t="shared" si="1"/>
        <v>0</v>
      </c>
      <c r="M13" s="10">
        <f>SUM(M14:M19)</f>
        <v>0</v>
      </c>
      <c r="N13" s="6">
        <f t="shared" si="1"/>
        <v>0</v>
      </c>
    </row>
    <row r="14" spans="1:14" ht="21" customHeight="1" x14ac:dyDescent="0.15">
      <c r="A14" s="55"/>
      <c r="B14" s="8" t="s">
        <v>6</v>
      </c>
      <c r="C14" s="53">
        <f t="shared" ref="C14:C19" si="2">SUM(D14:N14)</f>
        <v>1609717</v>
      </c>
      <c r="D14" s="20">
        <v>0</v>
      </c>
      <c r="E14" s="7">
        <v>630329</v>
      </c>
      <c r="F14" s="7">
        <v>0</v>
      </c>
      <c r="G14" s="7">
        <v>109410</v>
      </c>
      <c r="H14" s="7">
        <v>399682</v>
      </c>
      <c r="I14" s="17">
        <v>386237</v>
      </c>
      <c r="J14" s="7">
        <v>54865</v>
      </c>
      <c r="K14" s="7">
        <v>29194</v>
      </c>
      <c r="L14" s="7">
        <v>0</v>
      </c>
      <c r="M14" s="7">
        <v>0</v>
      </c>
      <c r="N14" s="16">
        <v>0</v>
      </c>
    </row>
    <row r="15" spans="1:14" ht="21" customHeight="1" x14ac:dyDescent="0.15">
      <c r="A15" s="56"/>
      <c r="B15" s="8" t="s">
        <v>7</v>
      </c>
      <c r="C15" s="53">
        <f t="shared" si="2"/>
        <v>143603</v>
      </c>
      <c r="D15" s="20">
        <v>0</v>
      </c>
      <c r="E15" s="7">
        <v>121018</v>
      </c>
      <c r="F15" s="7">
        <v>0</v>
      </c>
      <c r="G15" s="7"/>
      <c r="H15" s="7">
        <v>22585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16">
        <v>0</v>
      </c>
    </row>
    <row r="16" spans="1:14" ht="21" customHeight="1" x14ac:dyDescent="0.15">
      <c r="A16" s="56"/>
      <c r="B16" s="8" t="s">
        <v>22</v>
      </c>
      <c r="C16" s="53">
        <f t="shared" si="2"/>
        <v>0</v>
      </c>
      <c r="D16" s="20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16">
        <v>0</v>
      </c>
    </row>
    <row r="17" spans="1:14" ht="21" customHeight="1" x14ac:dyDescent="0.15">
      <c r="A17" s="56"/>
      <c r="B17" s="8" t="s">
        <v>8</v>
      </c>
      <c r="C17" s="53">
        <f t="shared" si="2"/>
        <v>485760</v>
      </c>
      <c r="D17" s="20">
        <v>0</v>
      </c>
      <c r="E17" s="7">
        <v>99880</v>
      </c>
      <c r="F17" s="7">
        <v>0</v>
      </c>
      <c r="G17" s="7">
        <v>136400</v>
      </c>
      <c r="H17" s="7">
        <v>249480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16">
        <v>0</v>
      </c>
    </row>
    <row r="18" spans="1:14" ht="21" customHeight="1" x14ac:dyDescent="0.15">
      <c r="A18" s="56"/>
      <c r="B18" s="8" t="s">
        <v>32</v>
      </c>
      <c r="C18" s="53">
        <f t="shared" si="2"/>
        <v>715048</v>
      </c>
      <c r="D18" s="20">
        <v>0</v>
      </c>
      <c r="E18" s="7">
        <v>0</v>
      </c>
      <c r="F18" s="7">
        <v>0</v>
      </c>
      <c r="G18" s="7">
        <v>0</v>
      </c>
      <c r="H18" s="7">
        <v>0</v>
      </c>
      <c r="I18" s="7">
        <v>715048</v>
      </c>
      <c r="J18" s="7">
        <v>0</v>
      </c>
      <c r="K18" s="7">
        <v>0</v>
      </c>
      <c r="L18" s="7">
        <v>0</v>
      </c>
      <c r="M18" s="7">
        <v>0</v>
      </c>
      <c r="N18" s="16">
        <v>0</v>
      </c>
    </row>
    <row r="19" spans="1:14" ht="21" customHeight="1" x14ac:dyDescent="0.15">
      <c r="A19" s="57"/>
      <c r="B19" s="8" t="s">
        <v>9</v>
      </c>
      <c r="C19" s="53">
        <f t="shared" si="2"/>
        <v>100377</v>
      </c>
      <c r="D19" s="20">
        <v>0</v>
      </c>
      <c r="E19" s="7">
        <v>21157</v>
      </c>
      <c r="F19" s="7">
        <v>0</v>
      </c>
      <c r="G19" s="7">
        <v>0</v>
      </c>
      <c r="H19" s="7">
        <v>0</v>
      </c>
      <c r="I19" s="7">
        <v>56219</v>
      </c>
      <c r="J19" s="7">
        <v>23001</v>
      </c>
      <c r="K19" s="7">
        <v>0</v>
      </c>
      <c r="L19" s="7">
        <v>0</v>
      </c>
      <c r="M19" s="7">
        <v>0</v>
      </c>
      <c r="N19" s="16">
        <v>0</v>
      </c>
    </row>
    <row r="20" spans="1:14" ht="21" customHeight="1" x14ac:dyDescent="0.15">
      <c r="A20" s="58" t="s">
        <v>10</v>
      </c>
      <c r="B20" s="59"/>
      <c r="C20" s="52">
        <f t="shared" ref="C20:N20" si="3">SUM(C21:C24)</f>
        <v>706139</v>
      </c>
      <c r="D20" s="19">
        <f t="shared" si="3"/>
        <v>0</v>
      </c>
      <c r="E20" s="5">
        <f t="shared" si="3"/>
        <v>109011</v>
      </c>
      <c r="F20" s="5">
        <f t="shared" si="3"/>
        <v>0</v>
      </c>
      <c r="G20" s="5">
        <f t="shared" si="3"/>
        <v>40556</v>
      </c>
      <c r="H20" s="5">
        <f t="shared" si="3"/>
        <v>115367</v>
      </c>
      <c r="I20" s="5">
        <f t="shared" si="3"/>
        <v>343744</v>
      </c>
      <c r="J20" s="5">
        <f t="shared" si="3"/>
        <v>17101</v>
      </c>
      <c r="K20" s="5">
        <f t="shared" si="3"/>
        <v>0</v>
      </c>
      <c r="L20" s="5">
        <f t="shared" si="3"/>
        <v>0</v>
      </c>
      <c r="M20" s="10">
        <f t="shared" si="3"/>
        <v>80360</v>
      </c>
      <c r="N20" s="6">
        <f t="shared" si="3"/>
        <v>0</v>
      </c>
    </row>
    <row r="21" spans="1:14" ht="21" customHeight="1" x14ac:dyDescent="0.15">
      <c r="A21" s="55"/>
      <c r="B21" s="8" t="s">
        <v>11</v>
      </c>
      <c r="C21" s="53">
        <f t="shared" ref="C21:C27" si="4">SUM(D21:N21)</f>
        <v>473329</v>
      </c>
      <c r="D21" s="20">
        <v>0</v>
      </c>
      <c r="E21" s="7">
        <v>17081</v>
      </c>
      <c r="F21" s="7">
        <v>0</v>
      </c>
      <c r="G21" s="7">
        <v>26456</v>
      </c>
      <c r="H21" s="7">
        <v>77957</v>
      </c>
      <c r="I21" s="17">
        <v>334734</v>
      </c>
      <c r="J21" s="17">
        <v>17101</v>
      </c>
      <c r="K21" s="7">
        <v>0</v>
      </c>
      <c r="L21" s="7">
        <v>0</v>
      </c>
      <c r="M21" s="15">
        <v>0</v>
      </c>
      <c r="N21" s="16">
        <v>0</v>
      </c>
    </row>
    <row r="22" spans="1:14" ht="21" customHeight="1" x14ac:dyDescent="0.15">
      <c r="A22" s="56"/>
      <c r="B22" s="8" t="s">
        <v>12</v>
      </c>
      <c r="C22" s="53">
        <f t="shared" si="4"/>
        <v>80360</v>
      </c>
      <c r="D22" s="20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15">
        <v>80360</v>
      </c>
      <c r="N22" s="16">
        <v>0</v>
      </c>
    </row>
    <row r="23" spans="1:14" ht="21" customHeight="1" x14ac:dyDescent="0.15">
      <c r="A23" s="56"/>
      <c r="B23" s="8" t="s">
        <v>25</v>
      </c>
      <c r="C23" s="53">
        <f t="shared" si="4"/>
        <v>40970</v>
      </c>
      <c r="D23" s="20">
        <v>0</v>
      </c>
      <c r="E23" s="7">
        <v>40970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15">
        <v>0</v>
      </c>
      <c r="N23" s="16">
        <v>0</v>
      </c>
    </row>
    <row r="24" spans="1:14" ht="21" customHeight="1" x14ac:dyDescent="0.15">
      <c r="A24" s="57"/>
      <c r="B24" s="8" t="s">
        <v>24</v>
      </c>
      <c r="C24" s="53">
        <f t="shared" si="4"/>
        <v>111480</v>
      </c>
      <c r="D24" s="20">
        <v>0</v>
      </c>
      <c r="E24" s="7">
        <v>50960</v>
      </c>
      <c r="F24" s="7">
        <v>0</v>
      </c>
      <c r="G24" s="7">
        <v>14100</v>
      </c>
      <c r="H24" s="7">
        <v>37410</v>
      </c>
      <c r="I24" s="17">
        <v>9010</v>
      </c>
      <c r="J24" s="7">
        <v>0</v>
      </c>
      <c r="K24" s="7">
        <v>0</v>
      </c>
      <c r="L24" s="7">
        <v>0</v>
      </c>
      <c r="M24" s="15">
        <v>0</v>
      </c>
      <c r="N24" s="16">
        <v>0</v>
      </c>
    </row>
    <row r="25" spans="1:14" ht="21" customHeight="1" x14ac:dyDescent="0.15">
      <c r="A25" s="87" t="s">
        <v>13</v>
      </c>
      <c r="B25" s="88"/>
      <c r="C25" s="52">
        <f t="shared" si="4"/>
        <v>27752076</v>
      </c>
      <c r="D25" s="19">
        <v>857318</v>
      </c>
      <c r="E25" s="5">
        <v>1535498</v>
      </c>
      <c r="F25" s="5">
        <v>4828340</v>
      </c>
      <c r="G25" s="5">
        <v>10576526</v>
      </c>
      <c r="H25" s="18">
        <v>670438</v>
      </c>
      <c r="I25" s="18">
        <v>261600</v>
      </c>
      <c r="J25" s="5">
        <v>0</v>
      </c>
      <c r="K25" s="5">
        <v>49720</v>
      </c>
      <c r="L25" s="5">
        <v>8972636</v>
      </c>
      <c r="M25" s="10">
        <v>0</v>
      </c>
      <c r="N25" s="6">
        <v>0</v>
      </c>
    </row>
    <row r="26" spans="1:14" ht="21" customHeight="1" x14ac:dyDescent="0.15">
      <c r="A26" s="87" t="s">
        <v>14</v>
      </c>
      <c r="B26" s="88"/>
      <c r="C26" s="52">
        <f t="shared" si="4"/>
        <v>598752</v>
      </c>
      <c r="D26" s="19">
        <v>0</v>
      </c>
      <c r="E26" s="5">
        <v>598752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10">
        <v>0</v>
      </c>
      <c r="N26" s="6">
        <v>0</v>
      </c>
    </row>
    <row r="27" spans="1:14" ht="21" customHeight="1" x14ac:dyDescent="0.15">
      <c r="A27" s="87" t="s">
        <v>23</v>
      </c>
      <c r="B27" s="88"/>
      <c r="C27" s="52">
        <f t="shared" si="4"/>
        <v>43641745</v>
      </c>
      <c r="D27" s="19">
        <v>16253075</v>
      </c>
      <c r="E27" s="5">
        <v>27388670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10">
        <v>0</v>
      </c>
      <c r="N27" s="6">
        <v>0</v>
      </c>
    </row>
    <row r="28" spans="1:14" ht="21" customHeight="1" thickBot="1" x14ac:dyDescent="0.2">
      <c r="A28" s="83" t="s">
        <v>20</v>
      </c>
      <c r="B28" s="84"/>
      <c r="C28" s="54">
        <f>SUM(C6:C13,C20,C25:C27)</f>
        <v>86420143</v>
      </c>
      <c r="D28" s="60">
        <f>SUM(D6:D13,D20,D25:D27)</f>
        <v>17110393</v>
      </c>
      <c r="E28" s="60">
        <f t="shared" ref="E28:N28" si="5">SUM(E6:E13,E20,E25:E27)</f>
        <v>32349711</v>
      </c>
      <c r="F28" s="60">
        <f t="shared" si="5"/>
        <v>4828340</v>
      </c>
      <c r="G28" s="61">
        <f t="shared" si="5"/>
        <v>11524114</v>
      </c>
      <c r="H28" s="60">
        <f t="shared" si="5"/>
        <v>2082508</v>
      </c>
      <c r="I28" s="61">
        <f t="shared" si="5"/>
        <v>1762848</v>
      </c>
      <c r="J28" s="60">
        <f t="shared" si="5"/>
        <v>94967</v>
      </c>
      <c r="K28" s="61">
        <f t="shared" si="5"/>
        <v>78914</v>
      </c>
      <c r="L28" s="61">
        <f t="shared" si="5"/>
        <v>8972636</v>
      </c>
      <c r="M28" s="61">
        <f t="shared" si="5"/>
        <v>80360</v>
      </c>
      <c r="N28" s="67">
        <f t="shared" si="5"/>
        <v>7535352</v>
      </c>
    </row>
    <row r="29" spans="1:14" ht="32.25" customHeight="1" x14ac:dyDescent="0.15">
      <c r="A29" s="2"/>
      <c r="B29" s="2"/>
      <c r="C29" s="9"/>
      <c r="D29" s="9"/>
      <c r="E29" s="9"/>
      <c r="F29" s="9"/>
      <c r="G29" s="9"/>
      <c r="H29" s="9"/>
      <c r="I29" s="9"/>
      <c r="J29" s="9"/>
      <c r="K29" s="9"/>
      <c r="L29" s="9"/>
      <c r="M29" s="24"/>
      <c r="N29" s="9"/>
    </row>
    <row r="30" spans="1:14" ht="14.25" customHeight="1" x14ac:dyDescent="0.15">
      <c r="M30" s="22"/>
    </row>
    <row r="31" spans="1:14" ht="42.75" customHeight="1" x14ac:dyDescent="0.15"/>
    <row r="32" spans="1:14" ht="12" customHeight="1" x14ac:dyDescent="0.15"/>
  </sheetData>
  <mergeCells count="15">
    <mergeCell ref="A1:N1"/>
    <mergeCell ref="A27:B27"/>
    <mergeCell ref="A6:B6"/>
    <mergeCell ref="A7:B7"/>
    <mergeCell ref="A8:B8"/>
    <mergeCell ref="A9:B9"/>
    <mergeCell ref="A10:B10"/>
    <mergeCell ref="A12:B12"/>
    <mergeCell ref="A13:B13"/>
    <mergeCell ref="A4:B4"/>
    <mergeCell ref="A28:B28"/>
    <mergeCell ref="A5:B5"/>
    <mergeCell ref="A25:B25"/>
    <mergeCell ref="A26:B26"/>
    <mergeCell ref="A11:B11"/>
  </mergeCells>
  <phoneticPr fontId="5"/>
  <pageMargins left="0.47" right="0.31" top="0.66" bottom="0.19685039370078741" header="0.31496062992125984" footer="0.31496062992125984"/>
  <pageSetup paperSize="9" scale="64" orientation="landscape" r:id="rId1"/>
  <ignoredErrors>
    <ignoredError sqref="C13 C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3"/>
  <sheetViews>
    <sheetView showGridLines="0" view="pageBreakPreview" topLeftCell="E1" zoomScale="85" zoomScaleNormal="120" zoomScaleSheetLayoutView="85" zoomScalePageLayoutView="70" workbookViewId="0">
      <selection activeCell="N12" sqref="N12"/>
    </sheetView>
  </sheetViews>
  <sheetFormatPr defaultColWidth="3.75" defaultRowHeight="22.5" customHeight="1" x14ac:dyDescent="0.15"/>
  <cols>
    <col min="1" max="1" width="3.125" style="1" customWidth="1"/>
    <col min="2" max="2" width="19" style="1" customWidth="1"/>
    <col min="3" max="8" width="16.625" style="1" customWidth="1"/>
    <col min="9" max="9" width="10.625" style="27" customWidth="1"/>
    <col min="10" max="10" width="3.125" style="1" customWidth="1"/>
    <col min="11" max="11" width="19" style="1" customWidth="1"/>
    <col min="12" max="15" width="16.625" style="1" customWidth="1"/>
    <col min="16" max="16" width="1.875" style="1" customWidth="1"/>
    <col min="17" max="16384" width="3.75" style="1"/>
  </cols>
  <sheetData>
    <row r="1" spans="1:15" ht="22.5" customHeight="1" x14ac:dyDescent="0.15">
      <c r="A1" s="89" t="s">
        <v>59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21"/>
    </row>
    <row r="2" spans="1:15" ht="10.5" customHeight="1" x14ac:dyDescent="0.15"/>
    <row r="3" spans="1:15" ht="11.25" customHeight="1" x14ac:dyDescent="0.15">
      <c r="A3" s="3"/>
      <c r="B3" s="3"/>
      <c r="C3" s="4"/>
      <c r="D3" s="4"/>
      <c r="E3" s="4"/>
      <c r="F3" s="4"/>
      <c r="G3" s="4"/>
      <c r="H3" s="4"/>
      <c r="I3" s="28"/>
      <c r="J3" s="3"/>
      <c r="K3" s="3"/>
      <c r="L3" s="4"/>
      <c r="M3" s="4"/>
      <c r="N3" s="4"/>
      <c r="O3" s="4"/>
    </row>
    <row r="4" spans="1:15" ht="22.5" customHeight="1" thickBot="1" x14ac:dyDescent="0.2">
      <c r="A4" s="90" t="s">
        <v>21</v>
      </c>
      <c r="B4" s="90"/>
      <c r="C4" s="50" t="s">
        <v>42</v>
      </c>
      <c r="J4" s="90" t="s">
        <v>21</v>
      </c>
      <c r="K4" s="90"/>
      <c r="L4" s="50" t="s">
        <v>33</v>
      </c>
    </row>
    <row r="5" spans="1:15" ht="51" customHeight="1" x14ac:dyDescent="0.15">
      <c r="A5" s="85"/>
      <c r="B5" s="86"/>
      <c r="C5" s="46" t="s">
        <v>15</v>
      </c>
      <c r="D5" s="47" t="s">
        <v>44</v>
      </c>
      <c r="E5" s="48" t="s">
        <v>45</v>
      </c>
      <c r="F5" s="77" t="s">
        <v>46</v>
      </c>
      <c r="G5" s="48" t="s">
        <v>47</v>
      </c>
      <c r="H5" s="49" t="s">
        <v>48</v>
      </c>
      <c r="I5" s="26"/>
      <c r="J5" s="91"/>
      <c r="K5" s="92"/>
      <c r="L5" s="63" t="s">
        <v>49</v>
      </c>
      <c r="M5" s="64" t="s">
        <v>50</v>
      </c>
      <c r="N5" s="65" t="s">
        <v>51</v>
      </c>
      <c r="O5" s="66" t="s">
        <v>52</v>
      </c>
    </row>
    <row r="6" spans="1:15" ht="20.25" customHeight="1" x14ac:dyDescent="0.15">
      <c r="A6" s="87" t="s">
        <v>16</v>
      </c>
      <c r="B6" s="88"/>
      <c r="C6" s="51">
        <f t="shared" ref="C6:C28" si="0">SUM(D6:H6)</f>
        <v>283200</v>
      </c>
      <c r="D6" s="19">
        <v>64900</v>
      </c>
      <c r="E6" s="5">
        <v>0</v>
      </c>
      <c r="F6" s="11">
        <v>0</v>
      </c>
      <c r="G6" s="11">
        <v>218300</v>
      </c>
      <c r="H6" s="5">
        <v>0</v>
      </c>
      <c r="I6" s="29"/>
      <c r="J6" s="87" t="s">
        <v>16</v>
      </c>
      <c r="K6" s="88"/>
      <c r="L6" s="51">
        <f t="shared" ref="L6:L28" si="1">SUM(M6:O6)</f>
        <v>0</v>
      </c>
      <c r="M6" s="12">
        <v>0</v>
      </c>
      <c r="N6" s="11">
        <v>0</v>
      </c>
      <c r="O6" s="13">
        <v>0</v>
      </c>
    </row>
    <row r="7" spans="1:15" ht="20.25" customHeight="1" x14ac:dyDescent="0.15">
      <c r="A7" s="87" t="s">
        <v>17</v>
      </c>
      <c r="B7" s="88"/>
      <c r="C7" s="52">
        <f t="shared" si="0"/>
        <v>0</v>
      </c>
      <c r="D7" s="19">
        <v>0</v>
      </c>
      <c r="E7" s="5">
        <v>0</v>
      </c>
      <c r="F7" s="5">
        <v>0</v>
      </c>
      <c r="G7" s="5">
        <v>0</v>
      </c>
      <c r="H7" s="10">
        <v>0</v>
      </c>
      <c r="I7" s="29"/>
      <c r="J7" s="87" t="s">
        <v>17</v>
      </c>
      <c r="K7" s="88"/>
      <c r="L7" s="52">
        <f t="shared" si="1"/>
        <v>0</v>
      </c>
      <c r="M7" s="19">
        <v>0</v>
      </c>
      <c r="N7" s="5">
        <v>0</v>
      </c>
      <c r="O7" s="6">
        <v>0</v>
      </c>
    </row>
    <row r="8" spans="1:15" ht="20.25" customHeight="1" x14ac:dyDescent="0.15">
      <c r="A8" s="87" t="s">
        <v>2</v>
      </c>
      <c r="B8" s="88"/>
      <c r="C8" s="52">
        <f t="shared" si="0"/>
        <v>885925</v>
      </c>
      <c r="D8" s="19">
        <v>239595</v>
      </c>
      <c r="E8" s="5">
        <v>198591</v>
      </c>
      <c r="F8" s="5">
        <v>121365</v>
      </c>
      <c r="G8" s="5">
        <v>25542</v>
      </c>
      <c r="H8" s="10">
        <v>300832</v>
      </c>
      <c r="I8" s="29"/>
      <c r="J8" s="87" t="s">
        <v>2</v>
      </c>
      <c r="K8" s="88"/>
      <c r="L8" s="52">
        <f t="shared" si="1"/>
        <v>0</v>
      </c>
      <c r="M8" s="19">
        <v>0</v>
      </c>
      <c r="N8" s="5">
        <v>0</v>
      </c>
      <c r="O8" s="6">
        <v>0</v>
      </c>
    </row>
    <row r="9" spans="1:15" ht="20.25" customHeight="1" x14ac:dyDescent="0.15">
      <c r="A9" s="87" t="s">
        <v>3</v>
      </c>
      <c r="B9" s="88"/>
      <c r="C9" s="52">
        <f t="shared" si="0"/>
        <v>403531</v>
      </c>
      <c r="D9" s="19">
        <v>0</v>
      </c>
      <c r="E9" s="5">
        <v>0</v>
      </c>
      <c r="F9" s="5">
        <v>0</v>
      </c>
      <c r="G9" s="5">
        <v>403531</v>
      </c>
      <c r="H9" s="10">
        <v>0</v>
      </c>
      <c r="I9" s="29"/>
      <c r="J9" s="87" t="s">
        <v>3</v>
      </c>
      <c r="K9" s="88"/>
      <c r="L9" s="52">
        <f t="shared" si="1"/>
        <v>0</v>
      </c>
      <c r="M9" s="19">
        <v>0</v>
      </c>
      <c r="N9" s="5">
        <v>0</v>
      </c>
      <c r="O9" s="6">
        <v>0</v>
      </c>
    </row>
    <row r="10" spans="1:15" ht="20.25" customHeight="1" x14ac:dyDescent="0.15">
      <c r="A10" s="87" t="s">
        <v>18</v>
      </c>
      <c r="B10" s="88"/>
      <c r="C10" s="52">
        <f t="shared" si="0"/>
        <v>3365870</v>
      </c>
      <c r="D10" s="19">
        <v>0</v>
      </c>
      <c r="E10" s="5">
        <v>0</v>
      </c>
      <c r="F10" s="5">
        <v>0</v>
      </c>
      <c r="G10" s="5">
        <v>3365870</v>
      </c>
      <c r="H10" s="10">
        <v>0</v>
      </c>
      <c r="I10" s="29"/>
      <c r="J10" s="87" t="s">
        <v>18</v>
      </c>
      <c r="K10" s="88"/>
      <c r="L10" s="52">
        <f t="shared" si="1"/>
        <v>0</v>
      </c>
      <c r="M10" s="19">
        <v>0</v>
      </c>
      <c r="N10" s="5">
        <v>0</v>
      </c>
      <c r="O10" s="6">
        <v>0</v>
      </c>
    </row>
    <row r="11" spans="1:15" ht="20.25" customHeight="1" x14ac:dyDescent="0.15">
      <c r="A11" s="87" t="s">
        <v>4</v>
      </c>
      <c r="B11" s="88"/>
      <c r="C11" s="52">
        <f t="shared" si="0"/>
        <v>365000</v>
      </c>
      <c r="D11" s="19">
        <v>60000</v>
      </c>
      <c r="E11" s="5">
        <v>0</v>
      </c>
      <c r="F11" s="5">
        <v>50000</v>
      </c>
      <c r="G11" s="5">
        <v>0</v>
      </c>
      <c r="H11" s="10">
        <v>255000</v>
      </c>
      <c r="I11" s="29"/>
      <c r="J11" s="87" t="s">
        <v>4</v>
      </c>
      <c r="K11" s="88"/>
      <c r="L11" s="52">
        <f t="shared" si="1"/>
        <v>30000</v>
      </c>
      <c r="M11" s="19">
        <v>0</v>
      </c>
      <c r="N11" s="5">
        <v>0</v>
      </c>
      <c r="O11" s="6">
        <v>30000</v>
      </c>
    </row>
    <row r="12" spans="1:15" ht="20.25" customHeight="1" x14ac:dyDescent="0.15">
      <c r="A12" s="87" t="s">
        <v>19</v>
      </c>
      <c r="B12" s="88"/>
      <c r="C12" s="52">
        <f t="shared" si="0"/>
        <v>71440</v>
      </c>
      <c r="D12" s="19">
        <v>23920</v>
      </c>
      <c r="E12" s="5">
        <v>0</v>
      </c>
      <c r="F12" s="5">
        <v>0</v>
      </c>
      <c r="G12" s="5">
        <v>0</v>
      </c>
      <c r="H12" s="10">
        <v>47520</v>
      </c>
      <c r="I12" s="29"/>
      <c r="J12" s="87" t="s">
        <v>19</v>
      </c>
      <c r="K12" s="88"/>
      <c r="L12" s="52">
        <f t="shared" si="1"/>
        <v>0</v>
      </c>
      <c r="M12" s="19">
        <v>0</v>
      </c>
      <c r="N12" s="5">
        <v>0</v>
      </c>
      <c r="O12" s="6">
        <v>0</v>
      </c>
    </row>
    <row r="13" spans="1:15" ht="20.25" customHeight="1" x14ac:dyDescent="0.15">
      <c r="A13" s="87" t="s">
        <v>5</v>
      </c>
      <c r="B13" s="88"/>
      <c r="C13" s="52">
        <f t="shared" si="0"/>
        <v>1007665</v>
      </c>
      <c r="D13" s="19">
        <f t="shared" ref="D13:N13" si="2">SUM(D14:D19)</f>
        <v>242104</v>
      </c>
      <c r="E13" s="5">
        <f t="shared" si="2"/>
        <v>139133</v>
      </c>
      <c r="F13" s="5">
        <f t="shared" si="2"/>
        <v>29029</v>
      </c>
      <c r="G13" s="5">
        <f t="shared" si="2"/>
        <v>31097</v>
      </c>
      <c r="H13" s="10">
        <f t="shared" si="2"/>
        <v>566302</v>
      </c>
      <c r="I13" s="29"/>
      <c r="J13" s="87" t="s">
        <v>5</v>
      </c>
      <c r="K13" s="88"/>
      <c r="L13" s="52">
        <f t="shared" si="1"/>
        <v>735499</v>
      </c>
      <c r="M13" s="19">
        <f t="shared" si="2"/>
        <v>0</v>
      </c>
      <c r="N13" s="5">
        <f t="shared" si="2"/>
        <v>115499</v>
      </c>
      <c r="O13" s="6">
        <f t="shared" ref="O13" si="3">SUM(O14:O19)</f>
        <v>620000</v>
      </c>
    </row>
    <row r="14" spans="1:15" ht="20.25" customHeight="1" x14ac:dyDescent="0.15">
      <c r="A14" s="55"/>
      <c r="B14" s="8" t="s">
        <v>6</v>
      </c>
      <c r="C14" s="53">
        <f t="shared" si="0"/>
        <v>428901</v>
      </c>
      <c r="D14" s="20">
        <v>88707</v>
      </c>
      <c r="E14" s="7">
        <v>139133</v>
      </c>
      <c r="F14" s="7">
        <v>29029</v>
      </c>
      <c r="G14" s="7">
        <v>29997</v>
      </c>
      <c r="H14" s="15">
        <v>142035</v>
      </c>
      <c r="I14" s="29"/>
      <c r="J14" s="55"/>
      <c r="K14" s="8" t="s">
        <v>6</v>
      </c>
      <c r="L14" s="53">
        <f t="shared" si="1"/>
        <v>659099</v>
      </c>
      <c r="M14" s="20">
        <v>0</v>
      </c>
      <c r="N14" s="7">
        <v>47168</v>
      </c>
      <c r="O14" s="16">
        <v>611931</v>
      </c>
    </row>
    <row r="15" spans="1:15" ht="20.25" customHeight="1" x14ac:dyDescent="0.15">
      <c r="A15" s="56"/>
      <c r="B15" s="8" t="s">
        <v>7</v>
      </c>
      <c r="C15" s="53">
        <f t="shared" si="0"/>
        <v>86703</v>
      </c>
      <c r="D15" s="20">
        <v>85603</v>
      </c>
      <c r="E15" s="7">
        <v>0</v>
      </c>
      <c r="F15" s="7">
        <v>0</v>
      </c>
      <c r="G15" s="7">
        <v>1100</v>
      </c>
      <c r="H15" s="15">
        <v>0</v>
      </c>
      <c r="I15" s="29"/>
      <c r="J15" s="56"/>
      <c r="K15" s="8" t="s">
        <v>7</v>
      </c>
      <c r="L15" s="53">
        <f t="shared" si="1"/>
        <v>63771</v>
      </c>
      <c r="M15" s="20">
        <v>0</v>
      </c>
      <c r="N15" s="7">
        <v>63771</v>
      </c>
      <c r="O15" s="16">
        <v>0</v>
      </c>
    </row>
    <row r="16" spans="1:15" ht="20.25" customHeight="1" x14ac:dyDescent="0.15">
      <c r="A16" s="56"/>
      <c r="B16" s="8" t="s">
        <v>22</v>
      </c>
      <c r="C16" s="53">
        <f t="shared" si="0"/>
        <v>5392</v>
      </c>
      <c r="D16" s="20">
        <v>0</v>
      </c>
      <c r="E16" s="7">
        <v>0</v>
      </c>
      <c r="F16" s="7">
        <v>0</v>
      </c>
      <c r="G16" s="7">
        <v>0</v>
      </c>
      <c r="H16" s="15">
        <v>5392</v>
      </c>
      <c r="I16" s="29"/>
      <c r="J16" s="56"/>
      <c r="K16" s="8" t="s">
        <v>22</v>
      </c>
      <c r="L16" s="53">
        <f t="shared" si="1"/>
        <v>0</v>
      </c>
      <c r="M16" s="20">
        <v>0</v>
      </c>
      <c r="N16" s="7">
        <v>0</v>
      </c>
      <c r="O16" s="16">
        <v>0</v>
      </c>
    </row>
    <row r="17" spans="1:15" ht="20.25" customHeight="1" x14ac:dyDescent="0.15">
      <c r="A17" s="56"/>
      <c r="B17" s="8" t="s">
        <v>8</v>
      </c>
      <c r="C17" s="53">
        <f t="shared" si="0"/>
        <v>439875</v>
      </c>
      <c r="D17" s="20">
        <v>21000</v>
      </c>
      <c r="E17" s="7">
        <v>0</v>
      </c>
      <c r="F17" s="7">
        <v>0</v>
      </c>
      <c r="G17" s="7">
        <v>0</v>
      </c>
      <c r="H17" s="15">
        <v>418875</v>
      </c>
      <c r="I17" s="29"/>
      <c r="J17" s="56"/>
      <c r="K17" s="8" t="s">
        <v>8</v>
      </c>
      <c r="L17" s="53">
        <f t="shared" si="1"/>
        <v>0</v>
      </c>
      <c r="M17" s="20">
        <v>0</v>
      </c>
      <c r="N17" s="7">
        <v>0</v>
      </c>
      <c r="O17" s="16">
        <v>0</v>
      </c>
    </row>
    <row r="18" spans="1:15" ht="20.25" customHeight="1" x14ac:dyDescent="0.15">
      <c r="A18" s="56"/>
      <c r="B18" s="8" t="s">
        <v>32</v>
      </c>
      <c r="C18" s="53">
        <f t="shared" si="0"/>
        <v>0</v>
      </c>
      <c r="D18" s="20">
        <v>0</v>
      </c>
      <c r="E18" s="7">
        <v>0</v>
      </c>
      <c r="F18" s="7">
        <v>0</v>
      </c>
      <c r="G18" s="7">
        <v>0</v>
      </c>
      <c r="H18" s="15">
        <v>0</v>
      </c>
      <c r="I18" s="29"/>
      <c r="J18" s="56"/>
      <c r="K18" s="8" t="s">
        <v>32</v>
      </c>
      <c r="L18" s="53">
        <f t="shared" si="1"/>
        <v>0</v>
      </c>
      <c r="M18" s="20">
        <v>0</v>
      </c>
      <c r="N18" s="7">
        <v>0</v>
      </c>
      <c r="O18" s="16">
        <v>0</v>
      </c>
    </row>
    <row r="19" spans="1:15" ht="20.25" customHeight="1" x14ac:dyDescent="0.15">
      <c r="A19" s="57"/>
      <c r="B19" s="8" t="s">
        <v>9</v>
      </c>
      <c r="C19" s="53">
        <f t="shared" si="0"/>
        <v>46794</v>
      </c>
      <c r="D19" s="20">
        <v>46794</v>
      </c>
      <c r="E19" s="7">
        <v>0</v>
      </c>
      <c r="F19" s="7">
        <v>0</v>
      </c>
      <c r="G19" s="7">
        <v>0</v>
      </c>
      <c r="H19" s="15">
        <v>0</v>
      </c>
      <c r="I19" s="29"/>
      <c r="J19" s="57"/>
      <c r="K19" s="8" t="s">
        <v>9</v>
      </c>
      <c r="L19" s="53">
        <f t="shared" si="1"/>
        <v>12629</v>
      </c>
      <c r="M19" s="20">
        <v>0</v>
      </c>
      <c r="N19" s="7">
        <v>4560</v>
      </c>
      <c r="O19" s="16">
        <v>8069</v>
      </c>
    </row>
    <row r="20" spans="1:15" ht="20.25" customHeight="1" x14ac:dyDescent="0.15">
      <c r="A20" s="58" t="s">
        <v>10</v>
      </c>
      <c r="B20" s="59"/>
      <c r="C20" s="52">
        <f t="shared" si="0"/>
        <v>181374</v>
      </c>
      <c r="D20" s="19">
        <f>SUM(D21:D24)</f>
        <v>117590</v>
      </c>
      <c r="E20" s="5">
        <f t="shared" ref="E20:N20" si="4">SUM(E21:E24)</f>
        <v>30189</v>
      </c>
      <c r="F20" s="5">
        <f t="shared" si="4"/>
        <v>0</v>
      </c>
      <c r="G20" s="5">
        <f t="shared" si="4"/>
        <v>0</v>
      </c>
      <c r="H20" s="10">
        <f t="shared" si="4"/>
        <v>33595</v>
      </c>
      <c r="I20" s="29"/>
      <c r="J20" s="58" t="s">
        <v>10</v>
      </c>
      <c r="K20" s="59"/>
      <c r="L20" s="52">
        <f t="shared" si="1"/>
        <v>96494</v>
      </c>
      <c r="M20" s="19">
        <f t="shared" si="4"/>
        <v>0</v>
      </c>
      <c r="N20" s="5">
        <f t="shared" si="4"/>
        <v>96494</v>
      </c>
      <c r="O20" s="6">
        <f t="shared" ref="O20" si="5">SUM(O21:O24)</f>
        <v>0</v>
      </c>
    </row>
    <row r="21" spans="1:15" ht="20.25" customHeight="1" x14ac:dyDescent="0.15">
      <c r="A21" s="55"/>
      <c r="B21" s="8" t="s">
        <v>11</v>
      </c>
      <c r="C21" s="53">
        <f t="shared" si="0"/>
        <v>52884</v>
      </c>
      <c r="D21" s="20">
        <v>0</v>
      </c>
      <c r="E21" s="7">
        <v>19289</v>
      </c>
      <c r="F21" s="7">
        <v>0</v>
      </c>
      <c r="G21" s="7">
        <v>0</v>
      </c>
      <c r="H21" s="15">
        <v>33595</v>
      </c>
      <c r="I21" s="29"/>
      <c r="J21" s="55"/>
      <c r="K21" s="8" t="s">
        <v>11</v>
      </c>
      <c r="L21" s="76">
        <f t="shared" si="1"/>
        <v>82404</v>
      </c>
      <c r="M21" s="25">
        <v>0</v>
      </c>
      <c r="N21" s="7">
        <v>82404</v>
      </c>
      <c r="O21" s="16">
        <v>0</v>
      </c>
    </row>
    <row r="22" spans="1:15" ht="20.25" customHeight="1" x14ac:dyDescent="0.15">
      <c r="A22" s="56"/>
      <c r="B22" s="8" t="s">
        <v>12</v>
      </c>
      <c r="C22" s="53">
        <f t="shared" si="0"/>
        <v>88150</v>
      </c>
      <c r="D22" s="20">
        <v>88150</v>
      </c>
      <c r="E22" s="7">
        <v>0</v>
      </c>
      <c r="F22" s="7">
        <v>0</v>
      </c>
      <c r="G22" s="7">
        <v>0</v>
      </c>
      <c r="H22" s="15">
        <v>0</v>
      </c>
      <c r="I22" s="29"/>
      <c r="J22" s="56"/>
      <c r="K22" s="8" t="s">
        <v>12</v>
      </c>
      <c r="L22" s="53">
        <f t="shared" si="1"/>
        <v>0</v>
      </c>
      <c r="M22" s="20">
        <v>0</v>
      </c>
      <c r="N22" s="7">
        <v>0</v>
      </c>
      <c r="O22" s="16">
        <v>0</v>
      </c>
    </row>
    <row r="23" spans="1:15" ht="20.25" customHeight="1" x14ac:dyDescent="0.15">
      <c r="A23" s="56"/>
      <c r="B23" s="8" t="s">
        <v>25</v>
      </c>
      <c r="C23" s="53">
        <f t="shared" si="0"/>
        <v>29440</v>
      </c>
      <c r="D23" s="20">
        <v>29440</v>
      </c>
      <c r="E23" s="7">
        <v>0</v>
      </c>
      <c r="F23" s="7">
        <v>0</v>
      </c>
      <c r="G23" s="7">
        <v>0</v>
      </c>
      <c r="H23" s="15">
        <v>0</v>
      </c>
      <c r="I23" s="29"/>
      <c r="J23" s="56"/>
      <c r="K23" s="8" t="s">
        <v>25</v>
      </c>
      <c r="L23" s="53">
        <f t="shared" si="1"/>
        <v>14090</v>
      </c>
      <c r="M23" s="20">
        <v>0</v>
      </c>
      <c r="N23" s="7">
        <v>14090</v>
      </c>
      <c r="O23" s="16">
        <v>0</v>
      </c>
    </row>
    <row r="24" spans="1:15" ht="20.25" customHeight="1" x14ac:dyDescent="0.15">
      <c r="A24" s="57"/>
      <c r="B24" s="8" t="s">
        <v>24</v>
      </c>
      <c r="C24" s="53">
        <f t="shared" si="0"/>
        <v>10900</v>
      </c>
      <c r="D24" s="20">
        <v>0</v>
      </c>
      <c r="E24" s="7">
        <v>10900</v>
      </c>
      <c r="F24" s="7">
        <v>0</v>
      </c>
      <c r="G24" s="7">
        <v>0</v>
      </c>
      <c r="H24" s="15">
        <v>0</v>
      </c>
      <c r="I24" s="29"/>
      <c r="J24" s="57"/>
      <c r="K24" s="8" t="s">
        <v>24</v>
      </c>
      <c r="L24" s="53">
        <f t="shared" si="1"/>
        <v>0</v>
      </c>
      <c r="M24" s="20">
        <v>0</v>
      </c>
      <c r="N24" s="7">
        <v>0</v>
      </c>
      <c r="O24" s="16">
        <v>0</v>
      </c>
    </row>
    <row r="25" spans="1:15" ht="20.25" customHeight="1" x14ac:dyDescent="0.15">
      <c r="A25" s="87" t="s">
        <v>13</v>
      </c>
      <c r="B25" s="88"/>
      <c r="C25" s="52">
        <f t="shared" si="0"/>
        <v>60235069</v>
      </c>
      <c r="D25" s="19">
        <v>41157164</v>
      </c>
      <c r="E25" s="5">
        <v>2438666</v>
      </c>
      <c r="F25" s="5">
        <v>3987317</v>
      </c>
      <c r="G25" s="5">
        <v>4828600</v>
      </c>
      <c r="H25" s="23">
        <v>7823322</v>
      </c>
      <c r="I25" s="30"/>
      <c r="J25" s="87" t="s">
        <v>13</v>
      </c>
      <c r="K25" s="88"/>
      <c r="L25" s="52">
        <f t="shared" si="1"/>
        <v>1458720</v>
      </c>
      <c r="M25" s="19">
        <v>0</v>
      </c>
      <c r="N25" s="5">
        <v>1458720</v>
      </c>
      <c r="O25" s="6">
        <v>0</v>
      </c>
    </row>
    <row r="26" spans="1:15" ht="20.25" customHeight="1" x14ac:dyDescent="0.15">
      <c r="A26" s="87" t="s">
        <v>14</v>
      </c>
      <c r="B26" s="88"/>
      <c r="C26" s="52">
        <f t="shared" si="0"/>
        <v>1720060</v>
      </c>
      <c r="D26" s="19">
        <v>1712860</v>
      </c>
      <c r="E26" s="5">
        <v>0</v>
      </c>
      <c r="F26" s="5">
        <v>7200</v>
      </c>
      <c r="G26" s="5">
        <v>0</v>
      </c>
      <c r="H26" s="5">
        <v>0</v>
      </c>
      <c r="I26" s="29"/>
      <c r="J26" s="87" t="s">
        <v>14</v>
      </c>
      <c r="K26" s="88"/>
      <c r="L26" s="52">
        <f t="shared" si="1"/>
        <v>0</v>
      </c>
      <c r="M26" s="19">
        <v>0</v>
      </c>
      <c r="N26" s="5">
        <v>0</v>
      </c>
      <c r="O26" s="6">
        <v>0</v>
      </c>
    </row>
    <row r="27" spans="1:15" ht="20.25" customHeight="1" x14ac:dyDescent="0.15">
      <c r="A27" s="87" t="s">
        <v>23</v>
      </c>
      <c r="B27" s="88"/>
      <c r="C27" s="52">
        <f t="shared" si="0"/>
        <v>46900</v>
      </c>
      <c r="D27" s="19">
        <v>46900</v>
      </c>
      <c r="E27" s="5">
        <v>0</v>
      </c>
      <c r="F27" s="5">
        <v>0</v>
      </c>
      <c r="G27" s="5">
        <v>0</v>
      </c>
      <c r="H27" s="5">
        <v>0</v>
      </c>
      <c r="I27" s="29"/>
      <c r="J27" s="87" t="s">
        <v>23</v>
      </c>
      <c r="K27" s="88"/>
      <c r="L27" s="52">
        <f t="shared" si="1"/>
        <v>3000</v>
      </c>
      <c r="M27" s="19">
        <v>0</v>
      </c>
      <c r="N27" s="5">
        <v>3000</v>
      </c>
      <c r="O27" s="6">
        <v>0</v>
      </c>
    </row>
    <row r="28" spans="1:15" ht="20.25" customHeight="1" x14ac:dyDescent="0.15">
      <c r="A28" s="87" t="s">
        <v>43</v>
      </c>
      <c r="B28" s="88"/>
      <c r="C28" s="52">
        <f t="shared" si="0"/>
        <v>0</v>
      </c>
      <c r="D28" s="19">
        <v>0</v>
      </c>
      <c r="E28" s="5">
        <v>0</v>
      </c>
      <c r="F28" s="5">
        <v>0</v>
      </c>
      <c r="G28" s="5">
        <v>0</v>
      </c>
      <c r="H28" s="10">
        <v>0</v>
      </c>
      <c r="I28" s="29"/>
      <c r="J28" s="87" t="s">
        <v>43</v>
      </c>
      <c r="K28" s="88"/>
      <c r="L28" s="52">
        <f t="shared" si="1"/>
        <v>350000</v>
      </c>
      <c r="M28" s="19">
        <v>0</v>
      </c>
      <c r="N28" s="5">
        <v>0</v>
      </c>
      <c r="O28" s="6">
        <v>350000</v>
      </c>
    </row>
    <row r="29" spans="1:15" ht="20.25" customHeight="1" thickBot="1" x14ac:dyDescent="0.2">
      <c r="A29" s="83" t="s">
        <v>20</v>
      </c>
      <c r="B29" s="84"/>
      <c r="C29" s="54">
        <f>SUM(C6:C13,C20,C25:C28)</f>
        <v>68566034</v>
      </c>
      <c r="D29" s="60">
        <f t="shared" ref="D29:N29" si="6">SUM(D6:D13,D20,D25:D28)</f>
        <v>43665033</v>
      </c>
      <c r="E29" s="60">
        <f t="shared" si="6"/>
        <v>2806579</v>
      </c>
      <c r="F29" s="60">
        <f t="shared" si="6"/>
        <v>4194911</v>
      </c>
      <c r="G29" s="61">
        <f t="shared" si="6"/>
        <v>8872940</v>
      </c>
      <c r="H29" s="62">
        <f>SUM(H6:H13,H20,H25:H28)</f>
        <v>9026571</v>
      </c>
      <c r="I29" s="29"/>
      <c r="J29" s="83" t="s">
        <v>20</v>
      </c>
      <c r="K29" s="84"/>
      <c r="L29" s="54">
        <f>SUM(L6:L13,L20,L25:L28)</f>
        <v>2673713</v>
      </c>
      <c r="M29" s="60">
        <f t="shared" si="6"/>
        <v>0</v>
      </c>
      <c r="N29" s="61">
        <f t="shared" si="6"/>
        <v>1673713</v>
      </c>
      <c r="O29" s="67">
        <f t="shared" ref="O29" si="7">SUM(O6:O13,O20,O25:O28)</f>
        <v>1000000</v>
      </c>
    </row>
    <row r="30" spans="1:15" ht="32.25" customHeight="1" x14ac:dyDescent="0.15">
      <c r="A30" s="2"/>
      <c r="B30" s="2"/>
      <c r="C30" s="9"/>
      <c r="D30" s="9"/>
      <c r="E30" s="9"/>
      <c r="F30" s="9"/>
      <c r="G30" s="9"/>
      <c r="H30" s="9"/>
      <c r="I30" s="31"/>
      <c r="J30" s="2"/>
      <c r="K30" s="2"/>
      <c r="L30" s="9"/>
      <c r="M30" s="9"/>
      <c r="N30" s="9"/>
      <c r="O30" s="9"/>
    </row>
    <row r="31" spans="1:15" ht="14.25" customHeight="1" x14ac:dyDescent="0.15"/>
    <row r="32" spans="1:15" ht="42.75" customHeight="1" x14ac:dyDescent="0.15"/>
    <row r="33" s="1" customFormat="1" ht="12" customHeight="1" x14ac:dyDescent="0.15"/>
  </sheetData>
  <mergeCells count="31">
    <mergeCell ref="J11:K11"/>
    <mergeCell ref="J12:K12"/>
    <mergeCell ref="J29:K29"/>
    <mergeCell ref="J13:K13"/>
    <mergeCell ref="J25:K25"/>
    <mergeCell ref="J26:K26"/>
    <mergeCell ref="J27:K27"/>
    <mergeCell ref="J28:K28"/>
    <mergeCell ref="A29:B29"/>
    <mergeCell ref="A12:B12"/>
    <mergeCell ref="A13:B13"/>
    <mergeCell ref="A25:B25"/>
    <mergeCell ref="A26:B26"/>
    <mergeCell ref="A27:B27"/>
    <mergeCell ref="A28:B28"/>
    <mergeCell ref="A11:B11"/>
    <mergeCell ref="A5:B5"/>
    <mergeCell ref="A4:B4"/>
    <mergeCell ref="A1:N1"/>
    <mergeCell ref="J4:K4"/>
    <mergeCell ref="J5:K5"/>
    <mergeCell ref="J6:K6"/>
    <mergeCell ref="J7:K7"/>
    <mergeCell ref="A6:B6"/>
    <mergeCell ref="A7:B7"/>
    <mergeCell ref="A8:B8"/>
    <mergeCell ref="A9:B9"/>
    <mergeCell ref="A10:B10"/>
    <mergeCell ref="J8:K8"/>
    <mergeCell ref="J9:K9"/>
    <mergeCell ref="J10:K10"/>
  </mergeCells>
  <phoneticPr fontId="1"/>
  <pageMargins left="0.47" right="0.31" top="0.66" bottom="0.19685039370078741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6"/>
  <sheetViews>
    <sheetView tabSelected="1" workbookViewId="0">
      <selection activeCell="E13" sqref="E13"/>
    </sheetView>
  </sheetViews>
  <sheetFormatPr defaultColWidth="3.75" defaultRowHeight="13.5" x14ac:dyDescent="0.15"/>
  <cols>
    <col min="1" max="1" width="35.625" style="1" customWidth="1"/>
    <col min="2" max="5" width="30.625" style="1" customWidth="1"/>
    <col min="6" max="6" width="1.875" style="1" customWidth="1"/>
    <col min="7" max="16384" width="3.75" style="1"/>
  </cols>
  <sheetData>
    <row r="1" spans="1:5" ht="22.5" customHeight="1" x14ac:dyDescent="0.15">
      <c r="A1" s="89" t="s">
        <v>59</v>
      </c>
      <c r="B1" s="89"/>
      <c r="C1" s="89"/>
      <c r="D1" s="89"/>
      <c r="E1" s="89"/>
    </row>
    <row r="2" spans="1:5" ht="10.5" customHeight="1" x14ac:dyDescent="0.15"/>
    <row r="3" spans="1:5" ht="22.5" customHeight="1" thickBot="1" x14ac:dyDescent="0.2">
      <c r="A3" s="32" t="s">
        <v>0</v>
      </c>
    </row>
    <row r="4" spans="1:5" ht="51" customHeight="1" x14ac:dyDescent="0.15">
      <c r="A4" s="33"/>
      <c r="B4" s="43" t="s">
        <v>15</v>
      </c>
      <c r="C4" s="44" t="s">
        <v>55</v>
      </c>
      <c r="D4" s="45" t="s">
        <v>53</v>
      </c>
      <c r="E4" s="78" t="s">
        <v>33</v>
      </c>
    </row>
    <row r="5" spans="1:5" ht="21" customHeight="1" x14ac:dyDescent="0.15">
      <c r="A5" s="34" t="s">
        <v>30</v>
      </c>
      <c r="B5" s="35">
        <f t="shared" ref="B5:B10" si="0">SUM(C5:E5)</f>
        <v>63864630</v>
      </c>
      <c r="C5" s="37">
        <v>30725600</v>
      </c>
      <c r="D5" s="38">
        <v>32139030</v>
      </c>
      <c r="E5" s="80">
        <v>1000000</v>
      </c>
    </row>
    <row r="6" spans="1:5" ht="21" customHeight="1" x14ac:dyDescent="0.15">
      <c r="A6" s="34" t="s">
        <v>34</v>
      </c>
      <c r="B6" s="35">
        <f t="shared" si="0"/>
        <v>28386140</v>
      </c>
      <c r="C6" s="37">
        <v>12396974</v>
      </c>
      <c r="D6" s="38">
        <v>15989166</v>
      </c>
      <c r="E6" s="79">
        <v>0</v>
      </c>
    </row>
    <row r="7" spans="1:5" ht="21" customHeight="1" x14ac:dyDescent="0.15">
      <c r="A7" s="34" t="s">
        <v>57</v>
      </c>
      <c r="B7" s="35">
        <f t="shared" si="0"/>
        <v>35338057</v>
      </c>
      <c r="C7" s="37">
        <v>19567869</v>
      </c>
      <c r="D7" s="36">
        <v>15770188</v>
      </c>
      <c r="E7" s="79">
        <v>0</v>
      </c>
    </row>
    <row r="8" spans="1:5" ht="21" customHeight="1" x14ac:dyDescent="0.15">
      <c r="A8" s="34" t="s">
        <v>1</v>
      </c>
      <c r="B8" s="35">
        <f t="shared" si="0"/>
        <v>20595010</v>
      </c>
      <c r="C8" s="37">
        <v>20595010</v>
      </c>
      <c r="D8" s="36">
        <v>0</v>
      </c>
      <c r="E8" s="79">
        <v>0</v>
      </c>
    </row>
    <row r="9" spans="1:5" ht="21" customHeight="1" x14ac:dyDescent="0.15">
      <c r="A9" s="34" t="s">
        <v>26</v>
      </c>
      <c r="B9" s="35">
        <f t="shared" si="0"/>
        <v>28808000</v>
      </c>
      <c r="C9" s="37">
        <v>12726000</v>
      </c>
      <c r="D9" s="38">
        <v>16082000</v>
      </c>
      <c r="E9" s="79">
        <v>0</v>
      </c>
    </row>
    <row r="10" spans="1:5" ht="21" customHeight="1" x14ac:dyDescent="0.15">
      <c r="A10" s="34" t="s">
        <v>54</v>
      </c>
      <c r="B10" s="35">
        <f t="shared" si="0"/>
        <v>3946360</v>
      </c>
      <c r="C10" s="37">
        <v>1342450</v>
      </c>
      <c r="D10" s="36">
        <v>0</v>
      </c>
      <c r="E10" s="79">
        <v>2603910</v>
      </c>
    </row>
    <row r="11" spans="1:5" ht="21" customHeight="1" thickBot="1" x14ac:dyDescent="0.2">
      <c r="A11" s="39" t="s">
        <v>20</v>
      </c>
      <c r="B11" s="40">
        <f>SUM(B5:B10)</f>
        <v>180938197</v>
      </c>
      <c r="C11" s="41">
        <f>SUM(C5:C10)</f>
        <v>97353903</v>
      </c>
      <c r="D11" s="42">
        <f>SUM(D5:D10)</f>
        <v>79980384</v>
      </c>
      <c r="E11" s="81">
        <f>SUM(E5:E10)</f>
        <v>3603910</v>
      </c>
    </row>
    <row r="12" spans="1:5" ht="21" customHeight="1" x14ac:dyDescent="0.15">
      <c r="A12" s="3"/>
      <c r="B12" s="4"/>
      <c r="C12" s="4"/>
      <c r="D12" s="82" t="s">
        <v>58</v>
      </c>
      <c r="E12" s="4"/>
    </row>
    <row r="13" spans="1:5" ht="32.25" customHeight="1" x14ac:dyDescent="0.15">
      <c r="A13" s="2"/>
      <c r="B13" s="22"/>
      <c r="C13" s="22"/>
      <c r="D13" s="22"/>
      <c r="E13" s="22"/>
    </row>
    <row r="14" spans="1:5" ht="14.25" customHeight="1" x14ac:dyDescent="0.15"/>
    <row r="15" spans="1:5" ht="42.75" customHeight="1" x14ac:dyDescent="0.15"/>
    <row r="16" spans="1:5" ht="12" customHeight="1" x14ac:dyDescent="0.15"/>
  </sheetData>
  <mergeCells count="1">
    <mergeCell ref="A1:E1"/>
  </mergeCells>
  <phoneticPr fontId="1"/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総合事業</vt:lpstr>
      <vt:lpstr>総合事業以外</vt:lpstr>
      <vt:lpstr>歳入</vt:lpstr>
      <vt:lpstr>総合事業!Print_Area</vt:lpstr>
      <vt:lpstr>総合事業以外!Print_Area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胎内市</dc:creator>
  <cp:lastModifiedBy>houkatsu</cp:lastModifiedBy>
  <cp:lastPrinted>2020-07-15T03:44:11Z</cp:lastPrinted>
  <dcterms:created xsi:type="dcterms:W3CDTF">2013-02-22T08:08:22Z</dcterms:created>
  <dcterms:modified xsi:type="dcterms:W3CDTF">2020-09-09T07:02:37Z</dcterms:modified>
</cp:coreProperties>
</file>