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24226"/>
  <mc:AlternateContent xmlns:mc="http://schemas.openxmlformats.org/markup-compatibility/2006">
    <mc:Choice Requires="x15">
      <x15ac:absPath xmlns:x15ac="http://schemas.microsoft.com/office/spreadsheetml/2010/11/ac" url="C:\Users\in_zs004user\Desktop\財政状況資料集\修正後\"/>
    </mc:Choice>
  </mc:AlternateContent>
  <xr:revisionPtr revIDLastSave="0" documentId="13_ncr:8001_{35D70C53-7603-4024-A4A4-43CDC60F84CF}" xr6:coauthVersionLast="45" xr6:coauthVersionMax="45" xr10:uidLastSave="{00000000-0000-0000-0000-000000000000}"/>
  <workbookProtection workbookPassword="AD67" lockStructure="1"/>
  <bookViews>
    <workbookView xWindow="-120" yWindow="-120" windowWidth="20730" windowHeight="11160"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7" i="9" l="1"/>
  <c r="BG36" i="9"/>
  <c r="BG35" i="9"/>
  <c r="BG34" i="9"/>
  <c r="AO36" i="9"/>
  <c r="AO35" i="9"/>
  <c r="AO34" i="9"/>
  <c r="W36" i="9"/>
  <c r="W35" i="9"/>
  <c r="W34" i="9"/>
  <c r="CQ43" i="9"/>
  <c r="CQ42" i="9"/>
  <c r="CO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C40" i="9"/>
  <c r="E39" i="9"/>
  <c r="E38" i="9"/>
  <c r="E37" i="9"/>
  <c r="E36" i="9"/>
  <c r="E35" i="9"/>
  <c r="E34" i="9"/>
  <c r="C34" i="9" s="1"/>
  <c r="C38" i="9"/>
  <c r="C39" i="9"/>
  <c r="C41" i="9"/>
  <c r="C42" i="9"/>
  <c r="C43" i="9"/>
  <c r="U37" i="9"/>
  <c r="U38" i="9"/>
  <c r="U39" i="9"/>
  <c r="U40" i="9"/>
  <c r="U41" i="9"/>
  <c r="U42" i="9"/>
  <c r="U43" i="9"/>
  <c r="AM37" i="9"/>
  <c r="AM38" i="9"/>
  <c r="AM39" i="9"/>
  <c r="AM40" i="9"/>
  <c r="AM41" i="9"/>
  <c r="AM42" i="9"/>
  <c r="AM43" i="9"/>
  <c r="BE38" i="9"/>
  <c r="BE39" i="9"/>
  <c r="BE40" i="9"/>
  <c r="BE41" i="9"/>
  <c r="CO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O40" i="9"/>
  <c r="C35" i="9" l="1"/>
  <c r="C36" i="9" s="1"/>
  <c r="C37" i="9" s="1"/>
  <c r="U34" i="9" l="1"/>
  <c r="U35" i="9" s="1"/>
  <c r="U36" i="9" s="1"/>
  <c r="AM34" i="9" l="1"/>
  <c r="AM35" i="9" s="1"/>
  <c r="AM36" i="9" s="1"/>
  <c r="BE34" i="9"/>
  <c r="BE35" i="9" s="1"/>
  <c r="BE36" i="9" s="1"/>
  <c r="BE37" i="9" s="1"/>
  <c r="BW34" i="9" l="1"/>
  <c r="BW35" i="9" s="1"/>
  <c r="BW36" i="9" s="1"/>
  <c r="BW37" i="9" s="1"/>
  <c r="BW38" i="9" s="1"/>
  <c r="BW39" i="9" s="1"/>
  <c r="BW40" i="9" s="1"/>
  <c r="BW41" i="9" s="1"/>
  <c r="BW42" i="9" s="1"/>
  <c r="BW43" i="9" s="1"/>
  <c r="CO34" i="9" s="1"/>
  <c r="CO35" i="9" s="1"/>
  <c r="CO36" i="9" s="1"/>
  <c r="CO37" i="9" s="1"/>
  <c r="CO38" i="9" s="1"/>
  <c r="CO39" i="9" s="1"/>
</calcChain>
</file>

<file path=xl/sharedStrings.xml><?xml version="1.0" encoding="utf-8"?>
<sst xmlns="http://schemas.openxmlformats.org/spreadsheetml/2006/main" count="1032" uniqueCount="609">
  <si>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</si>
  <si>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</si>
  <si>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</si>
  <si>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</si>
  <si>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</si>
  <si>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</si>
  <si>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</si>
  <si>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</si>
  <si>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</si>
  <si>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</si>
  <si>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</si>
  <si>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</si>
  <si>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</si>
  <si>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</si>
  <si>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</si>
  <si>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</si>
  <si>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</si>
  <si>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</si>
  <si>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</si>
  <si>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</si>
  <si>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</si>
  <si>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</si>
  <si>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</si>
  <si>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</si>
  <si>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</si>
  <si>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</si>
  <si>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</si>
  <si>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</si>
  <si>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</si>
  <si>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</si>
  <si>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</si>
  <si>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</si>
  <si>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</si>
  <si>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</si>
  <si>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</si>
  <si>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</si>
  <si>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</si>
  <si>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</si>
  <si>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</si>
  <si>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</si>
  <si>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</si>
  <si>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</si>
  <si>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</si>
  <si>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</si>
  <si>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</si>
  <si>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</si>
  <si>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</si>
  <si>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</si>
  <si>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</si>
  <si>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</si>
  <si>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</si>
  <si>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</si>
  <si>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</si>
  <si>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</si>
  <si>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</si>
  <si>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</si>
  <si>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0.86</t>
  </si>
  <si>
    <t>▲ 2.38</t>
  </si>
  <si>
    <t>一般会計</t>
  </si>
  <si>
    <t>水道事業会計</t>
  </si>
  <si>
    <t>国民健康保険事業特別会計</t>
  </si>
  <si>
    <t>公共下水道事業会計</t>
  </si>
  <si>
    <t>介護保険事業特別会計</t>
  </si>
  <si>
    <t>農業集落排水事業特別会計</t>
  </si>
  <si>
    <t>簡易水道事業特別会計</t>
  </si>
  <si>
    <t>黒川診療所運営事業特別会計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</si>
  <si>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</si>
  <si>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</si>
  <si>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</si>
  <si>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</si>
  <si>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</si>
  <si>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</si>
  <si>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</si>
  <si>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</si>
  <si>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</si>
  <si>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</si>
  <si>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</si>
  <si>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</si>
  <si>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</si>
  <si>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</si>
  <si>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</si>
  <si>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</si>
  <si>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</si>
  <si>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</si>
  <si>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</si>
  <si>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</si>
  <si>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</si>
  <si>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</si>
  <si>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</si>
  <si>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</si>
  <si>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</si>
  <si>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</si>
  <si>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</si>
  <si>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</si>
  <si>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</si>
  <si>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</si>
  <si>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</si>
  <si>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</si>
  <si>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</si>
  <si>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</si>
  <si>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</si>
  <si>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</si>
  <si>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</si>
  <si>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</si>
  <si>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</si>
  <si>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</si>
  <si>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</si>
  <si>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</si>
  <si>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</si>
  <si>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</si>
  <si>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</si>
  <si>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</si>
  <si>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</si>
  <si>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</si>
  <si>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</si>
  <si>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</si>
  <si>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</si>
  <si>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</si>
  <si>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</si>
  <si>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</si>
  <si>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</si>
  <si>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</si>
  <si>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</si>
  <si>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</si>
  <si>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</si>
  <si>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</si>
  <si>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</si>
  <si>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</si>
  <si>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</si>
  <si>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</si>
  <si>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</si>
  <si>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</si>
  <si>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</si>
  <si>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</si>
  <si>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</si>
  <si>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</si>
  <si>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</si>
  <si>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</si>
  <si>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</si>
  <si>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</si>
  <si>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新潟県</t>
    <phoneticPr fontId="22"/>
  </si>
  <si>
    <t>市町村類型</t>
    <phoneticPr fontId="22"/>
  </si>
  <si>
    <t>Ⅰ－０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</si>
  <si>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</si>
  <si>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</si>
  <si>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</si>
  <si>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</si>
  <si>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</si>
  <si>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</si>
  <si>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</si>
  <si>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</si>
  <si>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</si>
  <si>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</si>
  <si>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</si>
  <si>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</si>
  <si>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胎内市</t>
    <phoneticPr fontId="22"/>
  </si>
  <si>
    <t>地方交付税種地</t>
    <rPh sb="0" eb="2">
      <t>チホウ</t>
    </rPh>
    <rPh sb="2" eb="5">
      <t>コウフゼイ</t>
    </rPh>
    <rPh sb="5" eb="6">
      <t>シュ</t>
    </rPh>
    <rPh sb="6" eb="7">
      <t>チ</t>
    </rPh>
    <phoneticPr fontId="22"/>
  </si>
  <si>
    <t>1-1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</si>
  <si>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</si>
  <si>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</si>
  <si>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</si>
  <si>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</si>
  <si>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</si>
  <si>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</si>
  <si>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</si>
  <si>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</si>
  <si>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</si>
  <si>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</si>
  <si>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</si>
  <si>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</si>
  <si>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</si>
  <si>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</si>
  <si>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</si>
  <si>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</si>
  <si>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</si>
  <si>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</si>
  <si>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</si>
  <si>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</si>
  <si>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</si>
  <si>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</si>
  <si>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</si>
  <si>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</si>
  <si>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-4.2</t>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</si>
  <si>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</si>
  <si>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</si>
  <si>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</si>
  <si>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</si>
  <si>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</si>
  <si>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</si>
  <si>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</si>
  <si>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</si>
  <si>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</si>
  <si>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</si>
  <si>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</si>
  <si>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</si>
  <si>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</si>
  <si>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</si>
  <si>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</si>
  <si>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</si>
  <si>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</si>
  <si>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</si>
  <si>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</si>
  <si>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</si>
  <si>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</si>
  <si>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</si>
  <si>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</si>
  <si>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</si>
  <si>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</si>
  <si>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</si>
  <si>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</si>
  <si>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</si>
  <si>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</si>
  <si>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-0.6</t>
    <phoneticPr fontId="22"/>
  </si>
  <si>
    <t>基準財政需要額</t>
    <phoneticPr fontId="34"/>
  </si>
  <si>
    <t>うち日本人(％)</t>
    <phoneticPr fontId="22"/>
  </si>
  <si>
    <t>-0.9</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</si>
  <si>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</si>
  <si>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</si>
  <si>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</si>
  <si>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</si>
  <si>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</si>
  <si>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</si>
  <si>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</si>
  <si>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</si>
  <si>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</si>
  <si>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</si>
  <si>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</si>
  <si>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</si>
  <si>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</si>
  <si>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</si>
  <si>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</si>
  <si>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</si>
  <si>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</si>
  <si>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</si>
  <si>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</si>
  <si>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</si>
  <si>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</si>
  <si>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</si>
  <si>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</si>
  <si>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</si>
  <si>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</si>
  <si>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</si>
  <si>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</si>
  <si>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</si>
  <si>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</si>
  <si>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</si>
  <si>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</si>
  <si>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</si>
  <si>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</si>
  <si>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</si>
  <si>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</si>
  <si>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100.0                 ( 92.4 )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</si>
  <si>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</si>
  <si>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</si>
  <si>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</si>
  <si>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</si>
  <si>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</si>
  <si>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</si>
  <si>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</si>
  <si>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</si>
  <si>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</si>
  <si>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</si>
  <si>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</si>
  <si>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</si>
  <si>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</si>
  <si>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</si>
  <si>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</si>
  <si>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</si>
  <si>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</si>
  <si>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</si>
  <si>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</si>
  <si>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</si>
  <si>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</si>
  <si>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</si>
  <si>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</si>
  <si>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</si>
  <si>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</si>
  <si>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</si>
  <si>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</si>
  <si>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</si>
  <si>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</si>
  <si>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</si>
  <si>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</si>
  <si>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</si>
  <si>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</si>
  <si>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</si>
  <si>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</si>
  <si>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</si>
  <si>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</si>
  <si>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</si>
  <si>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</si>
  <si>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</si>
  <si>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</si>
  <si>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</si>
  <si>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</si>
  <si>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</si>
  <si>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</si>
  <si>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</si>
  <si>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</si>
  <si>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</si>
  <si>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</si>
  <si>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</si>
  <si>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</si>
  <si>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</si>
  <si>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</si>
  <si>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</si>
  <si>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</si>
  <si>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</si>
  <si>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</si>
  <si>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</si>
  <si>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</si>
  <si>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</si>
  <si>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</si>
  <si>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</si>
  <si>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</si>
  <si>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</si>
  <si>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</si>
  <si>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</si>
  <si>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</si>
  <si>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</si>
  <si>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</si>
  <si>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</si>
  <si>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</si>
  <si>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</si>
  <si>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</si>
  <si>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</si>
  <si>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</si>
  <si>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</si>
  <si>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</si>
  <si>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</si>
  <si>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</si>
  <si>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</si>
  <si>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</si>
  <si>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</si>
  <si>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</si>
  <si>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</si>
  <si>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</si>
  <si>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</si>
  <si>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</si>
  <si>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</si>
  <si>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</si>
  <si>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</si>
  <si>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</si>
  <si>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</si>
  <si>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</si>
  <si>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</si>
  <si>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</si>
  <si>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</si>
  <si>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</si>
  <si>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</si>
  <si>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</si>
  <si>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</si>
  <si>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</si>
  <si>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</si>
  <si>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</si>
  <si>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</si>
  <si>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</si>
  <si>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</si>
  <si>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</si>
  <si>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</si>
  <si>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</si>
  <si>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</si>
  <si>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</si>
  <si>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</si>
  <si>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</si>
  <si>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</si>
  <si>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</si>
  <si>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</si>
  <si>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</si>
  <si>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</si>
  <si>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</si>
  <si>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</si>
  <si>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</si>
  <si>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</si>
  <si>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</si>
  <si>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</si>
  <si>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</si>
  <si>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</si>
  <si>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</si>
  <si>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</si>
  <si>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</si>
  <si>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</si>
  <si>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</si>
  <si>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</si>
  <si>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</si>
  <si>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</si>
  <si>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</si>
  <si>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</si>
  <si>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</si>
  <si>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</si>
  <si>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</si>
  <si>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</si>
  <si>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</si>
  <si>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</si>
  <si>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</si>
  <si>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</si>
  <si>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</si>
  <si>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</si>
  <si>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</si>
  <si>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新潟県胎内市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</si>
  <si>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</si>
  <si>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</si>
  <si>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</si>
  <si>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</si>
  <si>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</si>
  <si>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</si>
  <si>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</si>
  <si>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</si>
  <si>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</si>
  <si>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</si>
  <si>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</si>
  <si>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</si>
  <si>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</si>
  <si>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</si>
  <si>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</si>
  <si>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</si>
  <si>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</si>
  <si>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</si>
  <si>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</si>
  <si>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観光施設</t>
    <phoneticPr fontId="34"/>
  </si>
  <si>
    <t>介護サービス</t>
    <phoneticPr fontId="34"/>
  </si>
  <si>
    <t>簡易水道</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</si>
  <si>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</si>
  <si>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</si>
  <si>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</si>
  <si>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</si>
  <si>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</si>
  <si>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</si>
  <si>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</si>
  <si>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</si>
  <si>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</si>
  <si>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新潟県胎内市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</si>
  <si>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</si>
  <si>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</si>
  <si>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</si>
  <si>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</si>
  <si>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</si>
  <si>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</si>
  <si>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</si>
  <si>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</si>
  <si>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</si>
  <si>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</si>
  <si>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</si>
  <si>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</si>
  <si>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</si>
  <si>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</si>
  <si>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</si>
  <si>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</si>
  <si>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</si>
  <si>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</si>
  <si>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</si>
  <si>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</si>
  <si>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</si>
  <si>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</si>
  <si>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公共用地先行取得事業特別会計</t>
    <phoneticPr fontId="22"/>
  </si>
  <si>
    <t>黒川診療所運営事業特別会計</t>
    <phoneticPr fontId="22"/>
  </si>
  <si>
    <t>鹿ノ俣発電所運営事業特別会計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</si>
  <si>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</si>
  <si>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</si>
  <si>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</si>
  <si>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</si>
  <si>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</si>
  <si>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</si>
  <si>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</si>
  <si>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</si>
  <si>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</si>
  <si>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</si>
  <si>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</si>
  <si>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</si>
  <si>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</si>
  <si>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</si>
  <si>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</si>
  <si>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介護保険事業特別会計</t>
    <phoneticPr fontId="22"/>
  </si>
  <si>
    <t>後期高齢者医療特別会計</t>
    <phoneticPr fontId="22"/>
  </si>
  <si>
    <t>公共下水道事業会計</t>
    <phoneticPr fontId="22"/>
  </si>
  <si>
    <t>法適用企業</t>
    <phoneticPr fontId="22"/>
  </si>
  <si>
    <t>水道事業会計</t>
    <phoneticPr fontId="22"/>
  </si>
  <si>
    <t>工業用水道事業会計</t>
    <phoneticPr fontId="22"/>
  </si>
  <si>
    <t>農業集落排水事業特別会計</t>
    <phoneticPr fontId="22"/>
  </si>
  <si>
    <t>法非適用企業</t>
    <phoneticPr fontId="22"/>
  </si>
  <si>
    <t>観光事業特別会計</t>
    <phoneticPr fontId="22"/>
  </si>
  <si>
    <t>地域産業振興事業特別会計</t>
    <phoneticPr fontId="22"/>
  </si>
  <si>
    <t>簡易水道事業特別会計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</si>
  <si>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</si>
  <si>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</si>
  <si>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</si>
  <si>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</si>
  <si>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</si>
  <si>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</si>
  <si>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</si>
  <si>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</si>
  <si>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</si>
  <si>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</si>
  <si>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</si>
  <si>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</si>
  <si>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</si>
  <si>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</si>
  <si>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</si>
  <si>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</si>
  <si>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</si>
  <si>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</si>
  <si>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</si>
  <si>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</si>
  <si>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</si>
  <si>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</si>
  <si>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</si>
  <si>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</si>
  <si>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</si>
  <si>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</si>
  <si>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</si>
  <si>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</si>
  <si>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</si>
  <si>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</si>
  <si>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</si>
  <si>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</si>
  <si>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</si>
  <si>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</si>
  <si>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</si>
  <si>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</si>
  <si>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</si>
  <si>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</si>
  <si>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</si>
  <si>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</si>
  <si>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</si>
  <si>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</si>
  <si>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</si>
  <si>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</si>
  <si>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</si>
  <si>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</si>
  <si>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</si>
  <si>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</si>
  <si>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</si>
  <si>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</si>
  <si>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</si>
  <si>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</si>
  <si>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</si>
  <si>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</si>
  <si>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</si>
  <si>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</si>
  <si>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</si>
  <si>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</si>
  <si>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</si>
  <si>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</si>
  <si>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</si>
  <si>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</si>
  <si>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</si>
  <si>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</si>
  <si>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</si>
  <si>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</si>
  <si>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</si>
  <si>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</si>
  <si>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</si>
  <si>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</si>
  <si>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</si>
  <si>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</si>
  <si>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観光事業特別会計</t>
    <phoneticPr fontId="22"/>
  </si>
  <si>
    <t>将来負担比率（(Ｅ)－(Ｆ)）／（(Ｃ)－(Ｄ)）×１００</t>
    <rPh sb="0" eb="2">
      <t>ショウライ</t>
    </rPh>
    <rPh sb="2" eb="4">
      <t>フタン</t>
    </rPh>
    <rPh sb="4" eb="6">
      <t>ヒリツ</t>
    </rPh>
    <phoneticPr fontId="22"/>
  </si>
  <si>
    <t>地域産業振興事業特別会計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</si>
  <si>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</si>
  <si>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</si>
  <si>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</si>
  <si>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</si>
  <si>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</si>
  <si>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</si>
  <si>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</si>
  <si>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</si>
  <si>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</si>
  <si>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</si>
  <si>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</si>
  <si>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</si>
  <si>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</si>
  <si>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</si>
  <si>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</si>
  <si>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</si>
  <si>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</si>
  <si>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</si>
  <si>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</si>
  <si>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</si>
  <si>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</si>
  <si>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</si>
  <si>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</si>
  <si>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2"/>
  </si>
  <si>
    <t>新潟県市町村総合事務組合【職員退職手当支給事業特別会計】</t>
    <rPh sb="13" eb="15">
      <t>ショクイン</t>
    </rPh>
    <rPh sb="15" eb="17">
      <t>タイショク</t>
    </rPh>
    <rPh sb="17" eb="19">
      <t>テアテ</t>
    </rPh>
    <rPh sb="19" eb="21">
      <t>シキュウ</t>
    </rPh>
    <rPh sb="21" eb="23">
      <t>ジギョウ</t>
    </rPh>
    <rPh sb="23" eb="25">
      <t>トクベツ</t>
    </rPh>
    <rPh sb="25" eb="27">
      <t>カイケイ</t>
    </rPh>
    <phoneticPr fontId="2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</si>
  <si>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</si>
  <si>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2"/>
  </si>
  <si>
    <t>新潟県市町村総合事務組合【消防団員等公務災害補償事業特別会計】</t>
    <phoneticPr fontId="2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</si>
  <si>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</si>
  <si>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2"/>
  </si>
  <si>
    <t>新潟県後期高齢者医療広域連合【後期高齢者医療特別会計】</t>
    <rPh sb="15" eb="17">
      <t>コウキ</t>
    </rPh>
    <rPh sb="17" eb="20">
      <t>コウレイシャ</t>
    </rPh>
    <rPh sb="20" eb="22">
      <t>イリョウ</t>
    </rPh>
    <rPh sb="22" eb="24">
      <t>トクベツ</t>
    </rPh>
    <rPh sb="24" eb="26">
      <t>カイケイ</t>
    </rPh>
    <phoneticPr fontId="22"/>
  </si>
  <si>
    <t>新発田地域広域事務組合【一般会計】</t>
    <rPh sb="0" eb="3">
      <t>シバタ</t>
    </rPh>
    <rPh sb="3" eb="5">
      <t>チイキ</t>
    </rPh>
    <rPh sb="5" eb="7">
      <t>コウイキ</t>
    </rPh>
    <rPh sb="7" eb="9">
      <t>ジム</t>
    </rPh>
    <rPh sb="9" eb="11">
      <t>クミアイ</t>
    </rPh>
    <rPh sb="12" eb="14">
      <t>イッパン</t>
    </rPh>
    <rPh sb="14" eb="16">
      <t>カイケイ</t>
    </rPh>
    <phoneticPr fontId="22"/>
  </si>
  <si>
    <t>新発田地域広域事務組合【ごみ処理事業特別会計】</t>
    <rPh sb="14" eb="16">
      <t>ショリ</t>
    </rPh>
    <rPh sb="16" eb="18">
      <t>ジギョウ</t>
    </rPh>
    <rPh sb="18" eb="20">
      <t>トクベツ</t>
    </rPh>
    <rPh sb="20" eb="22">
      <t>カイケイ</t>
    </rPh>
    <phoneticPr fontId="22"/>
  </si>
  <si>
    <t>新発田地域広域事務組合【し尿処理事業特別会計】</t>
    <rPh sb="13" eb="14">
      <t>ニョウ</t>
    </rPh>
    <rPh sb="14" eb="16">
      <t>ショリ</t>
    </rPh>
    <rPh sb="16" eb="18">
      <t>ジギョウ</t>
    </rPh>
    <rPh sb="18" eb="20">
      <t>トクベツ</t>
    </rPh>
    <rPh sb="20" eb="22">
      <t>カイケイ</t>
    </rPh>
    <phoneticPr fontId="22"/>
  </si>
  <si>
    <t>新発田地域広域事務組合【まちづくり事業特別会計】</t>
    <rPh sb="17" eb="19">
      <t>ジギョウ</t>
    </rPh>
    <rPh sb="19" eb="21">
      <t>トクベツ</t>
    </rPh>
    <rPh sb="21" eb="23">
      <t>カイケイ</t>
    </rPh>
    <phoneticPr fontId="22"/>
  </si>
  <si>
    <t>新発田地域広域事務組合【介護保険事業特別会計】</t>
    <rPh sb="12" eb="14">
      <t>カイゴ</t>
    </rPh>
    <rPh sb="14" eb="16">
      <t>ホケン</t>
    </rPh>
    <rPh sb="16" eb="18">
      <t>ジギョウ</t>
    </rPh>
    <rPh sb="18" eb="20">
      <t>トクベツ</t>
    </rPh>
    <rPh sb="20" eb="22">
      <t>カイケイ</t>
    </rPh>
    <phoneticPr fontId="22"/>
  </si>
  <si>
    <t>新発田地域老人福祉保健事務組合【一般会計】</t>
    <rPh sb="5" eb="7">
      <t>ロウジン</t>
    </rPh>
    <rPh sb="7" eb="9">
      <t>フクシ</t>
    </rPh>
    <rPh sb="9" eb="11">
      <t>ホケン</t>
    </rPh>
    <phoneticPr fontId="22"/>
  </si>
  <si>
    <t>新発田地域老人福祉保健事務組合【保健施設特別会計】</t>
    <rPh sb="16" eb="18">
      <t>ホケン</t>
    </rPh>
    <rPh sb="18" eb="20">
      <t>シセツ</t>
    </rPh>
    <rPh sb="20" eb="22">
      <t>トクベツ</t>
    </rPh>
    <rPh sb="22" eb="24">
      <t>カイケイ</t>
    </rPh>
    <phoneticPr fontId="22"/>
  </si>
  <si>
    <t>下越障害福祉事務組合</t>
    <rPh sb="0" eb="2">
      <t>カエツ</t>
    </rPh>
    <rPh sb="2" eb="4">
      <t>ショウガイ</t>
    </rPh>
    <rPh sb="4" eb="6">
      <t>フクシ</t>
    </rPh>
    <rPh sb="6" eb="8">
      <t>ジム</t>
    </rPh>
    <rPh sb="8" eb="10">
      <t>クミアイ</t>
    </rPh>
    <phoneticPr fontId="22"/>
  </si>
  <si>
    <t>下越清掃センター組合</t>
    <rPh sb="0" eb="2">
      <t>カエツ</t>
    </rPh>
    <rPh sb="2" eb="4">
      <t>セイソウ</t>
    </rPh>
    <rPh sb="8" eb="10">
      <t>クミアイ</t>
    </rPh>
    <phoneticPr fontId="22"/>
  </si>
  <si>
    <t>-</t>
    <phoneticPr fontId="22"/>
  </si>
  <si>
    <t>下越土地開発公社</t>
    <rPh sb="0" eb="2">
      <t>カエツ</t>
    </rPh>
    <rPh sb="2" eb="4">
      <t>トチ</t>
    </rPh>
    <rPh sb="4" eb="6">
      <t>カイハツ</t>
    </rPh>
    <rPh sb="6" eb="8">
      <t>コウシャ</t>
    </rPh>
    <phoneticPr fontId="22"/>
  </si>
  <si>
    <t>㈱荒川マリーナ</t>
    <rPh sb="1" eb="3">
      <t>アラカワ</t>
    </rPh>
    <phoneticPr fontId="22"/>
  </si>
  <si>
    <t>新潟製粉㈱</t>
    <rPh sb="0" eb="2">
      <t>ニイガタ</t>
    </rPh>
    <rPh sb="2" eb="4">
      <t>セイフン</t>
    </rPh>
    <phoneticPr fontId="22"/>
  </si>
  <si>
    <t>新潟フルーツパーク㈱</t>
    <rPh sb="0" eb="2">
      <t>ニイガタ</t>
    </rPh>
    <phoneticPr fontId="22"/>
  </si>
  <si>
    <t>胎内高原ハウス㈱</t>
    <rPh sb="0" eb="2">
      <t>タイナイ</t>
    </rPh>
    <rPh sb="2" eb="4">
      <t>コウゲン</t>
    </rPh>
    <phoneticPr fontId="22"/>
  </si>
  <si>
    <t>胎内リゾート</t>
    <rPh sb="0" eb="2">
      <t>タイナイ</t>
    </rPh>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</si>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</sst>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9">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1" xfId="69" applyFont="1" applyFill="1" applyBorder="1" applyAlignment="1">
      <alignment horizontal="center"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9" xfId="69" applyFont="1" applyFill="1" applyBorder="1" applyAlignment="1">
      <alignment horizontal="center" vertical="center" wrapText="1"/>
    </xf>
    <xf numFmtId="0" fontId="35" fillId="0" borderId="96"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83"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9"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34"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184" fontId="40" fillId="26" borderId="135"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182" fontId="40" fillId="26" borderId="136"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6"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182" fontId="40" fillId="26" borderId="139"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41"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2"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4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84" fontId="40" fillId="26" borderId="144"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182" fontId="40" fillId="0" borderId="162"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182" fontId="40" fillId="0" borderId="169" xfId="70" applyNumberFormat="1" applyFont="1" applyBorder="1" applyAlignment="1" applyProtection="1">
      <alignment horizontal="right" vertical="center" shrinkToFit="1"/>
      <protection locked="0"/>
    </xf>
    <xf numFmtId="182" fontId="40" fillId="0" borderId="170"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71" xfId="70" applyNumberFormat="1" applyFont="1" applyBorder="1" applyAlignment="1" applyProtection="1">
      <alignment horizontal="left" vertical="center" shrinkToFit="1"/>
      <protection locked="0"/>
    </xf>
    <xf numFmtId="0" fontId="40" fillId="0" borderId="150" xfId="70" applyFont="1" applyBorder="1" applyAlignment="1" applyProtection="1">
      <alignment horizontal="left" vertical="center" wrapText="1" shrinkToFit="1"/>
      <protection locked="0"/>
    </xf>
    <xf numFmtId="0" fontId="40" fillId="0" borderId="172" xfId="70" applyFont="1" applyBorder="1" applyAlignment="1" applyProtection="1">
      <alignment horizontal="left" vertical="center" shrinkToFit="1"/>
      <protection locked="0"/>
    </xf>
    <xf numFmtId="0" fontId="40" fillId="0" borderId="169" xfId="70" applyFont="1" applyBorder="1" applyAlignment="1" applyProtection="1">
      <alignment horizontal="left" vertical="center" shrinkToFit="1"/>
      <protection locked="0"/>
    </xf>
    <xf numFmtId="0" fontId="40" fillId="0" borderId="173" xfId="70" applyFont="1" applyBorder="1" applyAlignment="1" applyProtection="1">
      <alignment horizontal="left" vertical="center" shrinkToFit="1"/>
      <protection locked="0"/>
    </xf>
    <xf numFmtId="182" fontId="40" fillId="0" borderId="172"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182"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4"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0" fontId="40" fillId="0" borderId="172" xfId="79" applyFont="1" applyBorder="1" applyAlignment="1" applyProtection="1">
      <alignment horizontal="left" vertical="center" shrinkToFit="1"/>
      <protection locked="0"/>
    </xf>
    <xf numFmtId="0" fontId="40" fillId="0" borderId="169" xfId="79" applyFont="1" applyBorder="1" applyAlignment="1" applyProtection="1">
      <alignment horizontal="left" vertical="center" shrinkToFit="1"/>
      <protection locked="0"/>
    </xf>
    <xf numFmtId="0" fontId="40" fillId="0" borderId="173"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6"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7" xfId="79"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2" xfId="68" applyFont="1" applyBorder="1" applyAlignment="1" applyProtection="1">
      <alignment horizontal="left" vertical="center" shrinkToFit="1"/>
      <protection locked="0"/>
    </xf>
    <xf numFmtId="0" fontId="40" fillId="0" borderId="169" xfId="68" applyFont="1" applyBorder="1" applyAlignment="1" applyProtection="1">
      <alignment horizontal="left" vertical="center" shrinkToFit="1"/>
      <protection locked="0"/>
    </xf>
    <xf numFmtId="0" fontId="40" fillId="0" borderId="173" xfId="68"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182" fontId="40" fillId="0" borderId="194"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94"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72" xfId="68" applyNumberFormat="1" applyFont="1" applyBorder="1" applyAlignment="1" applyProtection="1">
      <alignment horizontal="right" vertical="center" shrinkToFit="1"/>
      <protection locked="0"/>
    </xf>
    <xf numFmtId="182" fontId="40" fillId="0" borderId="169" xfId="68" applyNumberFormat="1" applyFont="1" applyBorder="1" applyAlignment="1" applyProtection="1">
      <alignment horizontal="right" vertical="center" shrinkToFit="1"/>
      <protection locked="0"/>
    </xf>
    <xf numFmtId="182" fontId="40" fillId="0" borderId="173" xfId="68" applyNumberFormat="1" applyFont="1" applyBorder="1" applyAlignment="1" applyProtection="1">
      <alignment horizontal="right" vertical="center" shrinkToFi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2"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桁区切り 2 2" xfId="35" xr:uid="{00000000-0005-0000-0000-000022000000}"/>
    <cellStyle name="桁区切り 2 3" xfId="36" xr:uid="{00000000-0005-0000-0000-000023000000}"/>
    <cellStyle name="桁区切り 3" xfId="37" xr:uid="{00000000-0005-0000-0000-000024000000}"/>
    <cellStyle name="桁区切り 4" xfId="38" xr:uid="{00000000-0005-0000-0000-000025000000}"/>
    <cellStyle name="桁区切り 5" xfId="39" xr:uid="{00000000-0005-0000-0000-000026000000}"/>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xr:uid="{00000000-0005-0000-0000-00002E000000}"/>
    <cellStyle name="通貨 3" xfId="48" xr:uid="{00000000-0005-0000-0000-00002F000000}"/>
    <cellStyle name="入力" xfId="49" builtinId="20" customBuiltin="1"/>
    <cellStyle name="標準" xfId="0" builtinId="0"/>
    <cellStyle name="標準 2" xfId="50" xr:uid="{00000000-0005-0000-0000-000032000000}"/>
    <cellStyle name="標準 2 2" xfId="51" xr:uid="{00000000-0005-0000-0000-000033000000}"/>
    <cellStyle name="標準 2 3" xfId="52" xr:uid="{00000000-0005-0000-0000-000034000000}"/>
    <cellStyle name="標準 2_2007AJAHO401600" xfId="53" xr:uid="{00000000-0005-0000-0000-000035000000}"/>
    <cellStyle name="標準 2_ZJ00_152277_胎内市_2012" xfId="54" xr:uid="{00000000-0005-0000-0000-000036000000}"/>
    <cellStyle name="標準 3" xfId="55" xr:uid="{00000000-0005-0000-0000-000037000000}"/>
    <cellStyle name="標準 3 2" xfId="56" xr:uid="{00000000-0005-0000-0000-000038000000}"/>
    <cellStyle name="標準 3_APAHO401000" xfId="57" xr:uid="{00000000-0005-0000-0000-000039000000}"/>
    <cellStyle name="標準 3_ZJ01_152277_胎内市_2012" xfId="58" xr:uid="{00000000-0005-0000-0000-00003A000000}"/>
    <cellStyle name="標準 4" xfId="59" xr:uid="{00000000-0005-0000-0000-00003B000000}"/>
    <cellStyle name="標準 4 2" xfId="60" xr:uid="{00000000-0005-0000-0000-00003C000000}"/>
    <cellStyle name="標準 4_APAHO401000" xfId="61" xr:uid="{00000000-0005-0000-0000-00003D000000}"/>
    <cellStyle name="標準 4_APAHO401600" xfId="62" xr:uid="{00000000-0005-0000-0000-00003E000000}"/>
    <cellStyle name="標準 4_APAHO4019001" xfId="63" xr:uid="{00000000-0005-0000-0000-00003F000000}"/>
    <cellStyle name="標準 4_ZJ08_022012_青森市_2010" xfId="64" xr:uid="{00000000-0005-0000-0000-000040000000}"/>
    <cellStyle name="標準 5" xfId="65" xr:uid="{00000000-0005-0000-0000-000041000000}"/>
    <cellStyle name="標準 6" xfId="66" xr:uid="{00000000-0005-0000-0000-000042000000}"/>
    <cellStyle name="標準 6_APAHO401000" xfId="67" xr:uid="{00000000-0005-0000-0000-000043000000}"/>
    <cellStyle name="標準 6_APAHO401200_O-JJ1016-001-3_財政状況資料集(決算状況カード(各会計・関係団体))(Rev2)2" xfId="68" xr:uid="{00000000-0005-0000-0000-000044000000}"/>
    <cellStyle name="標準 6_APAHO402000" xfId="69" xr:uid="{00000000-0005-0000-0000-000045000000}"/>
    <cellStyle name="標準 6_APAHO402200_O-JJ1016-001-3_財政状況資料集(決算状況カード(各会計・関係団体))(Rev2)2" xfId="70" xr:uid="{00000000-0005-0000-0000-000046000000}"/>
    <cellStyle name="標準_【レイアウト】（県）資料３（Ｐ２）　歳出比較分析表" xfId="71" xr:uid="{00000000-0005-0000-0000-000047000000}"/>
    <cellStyle name="標準_【レイアウト】（市）資料３（Ｐ２）　歳出比較分析表" xfId="72" xr:uid="{00000000-0005-0000-0000-000048000000}"/>
    <cellStyle name="標準_APAHO251300" xfId="73" xr:uid="{00000000-0005-0000-0000-000049000000}"/>
    <cellStyle name="標準_APAHO252300" xfId="74" xr:uid="{00000000-0005-0000-0000-00004A000000}"/>
    <cellStyle name="標準_APAHO402100" xfId="75" xr:uid="{00000000-0005-0000-0000-00004B000000}"/>
    <cellStyle name="標準_APAHO402300" xfId="76" xr:uid="{00000000-0005-0000-0000-00004C000000}"/>
    <cellStyle name="標準_APAHO402400" xfId="77" xr:uid="{00000000-0005-0000-0000-00004D000000}"/>
    <cellStyle name="標準_Book1" xfId="78" xr:uid="{00000000-0005-0000-0000-00004E000000}"/>
    <cellStyle name="標準_O-JJ0722-001-3_決算状況カード(各会計・関係団体)_O-JJ1016-001-3_財政状況資料集(決算状況カード(各会計・関係団体))(Rev2)2" xfId="79" xr:uid="{00000000-0005-0000-0000-00004F000000}"/>
    <cellStyle name="標準_O-JJ0722-001-8_連結実質赤字比率に係る赤字・黒字の構成分析" xfId="80" xr:uid="{00000000-0005-0000-0000-000050000000}"/>
    <cellStyle name="標準_各種ファイル結合ツール(市町村)" xfId="81" xr:uid="{00000000-0005-0000-0000-000051000000}"/>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2C69-493F-A4FC-53676DA6CB9A}"/>
              </c:ext>
            </c:extLst>
          </c:dPt>
          <c:dPt>
            <c:idx val="2"/>
            <c:bubble3D val="0"/>
            <c:extLst>
              <c:ext xmlns:c16="http://schemas.microsoft.com/office/drawing/2014/chart" uri="{C3380CC4-5D6E-409C-BE32-E72D297353CC}">
                <c16:uniqueId val="{00000003-2C69-493F-A4FC-53676DA6CB9A}"/>
              </c:ext>
            </c:extLst>
          </c:dPt>
          <c:dPt>
            <c:idx val="3"/>
            <c:bubble3D val="0"/>
            <c:extLst>
              <c:ext xmlns:c16="http://schemas.microsoft.com/office/drawing/2014/chart" uri="{C3380CC4-5D6E-409C-BE32-E72D297353CC}">
                <c16:uniqueId val="{00000005-2C69-493F-A4FC-53676DA6CB9A}"/>
              </c:ext>
            </c:extLst>
          </c:dPt>
          <c:dPt>
            <c:idx val="4"/>
            <c:bubble3D val="0"/>
            <c:extLst>
              <c:ext xmlns:c16="http://schemas.microsoft.com/office/drawing/2014/chart" uri="{C3380CC4-5D6E-409C-BE32-E72D297353CC}">
                <c16:uniqueId val="{00000007-2C69-493F-A4FC-53676DA6CB9A}"/>
              </c:ext>
            </c:extLst>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57848</c:v>
                </c:pt>
                <c:pt idx="1">
                  <c:v>79008</c:v>
                </c:pt>
                <c:pt idx="2">
                  <c:v>86381</c:v>
                </c:pt>
                <c:pt idx="3">
                  <c:v>67088</c:v>
                </c:pt>
                <c:pt idx="4">
                  <c:v>70489</c:v>
                </c:pt>
              </c:numCache>
            </c:numRef>
          </c:val>
          <c:smooth val="0"/>
          <c:extLst>
            <c:ext xmlns:c16="http://schemas.microsoft.com/office/drawing/2014/chart" uri="{C3380CC4-5D6E-409C-BE32-E72D297353CC}">
              <c16:uniqueId val="{00000008-2C69-493F-A4FC-53676DA6CB9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52158</c:v>
                </c:pt>
                <c:pt idx="1">
                  <c:v>130492</c:v>
                </c:pt>
                <c:pt idx="2">
                  <c:v>88419</c:v>
                </c:pt>
                <c:pt idx="3">
                  <c:v>57576</c:v>
                </c:pt>
                <c:pt idx="4">
                  <c:v>70485</c:v>
                </c:pt>
              </c:numCache>
            </c:numRef>
          </c:val>
          <c:smooth val="0"/>
          <c:extLst>
            <c:ext xmlns:c16="http://schemas.microsoft.com/office/drawing/2014/chart" uri="{C3380CC4-5D6E-409C-BE32-E72D297353CC}">
              <c16:uniqueId val="{00000009-2C69-493F-A4FC-53676DA6CB9A}"/>
            </c:ext>
          </c:extLst>
        </c:ser>
        <c:dLbls>
          <c:showLegendKey val="0"/>
          <c:showVal val="0"/>
          <c:showCatName val="0"/>
          <c:showSerName val="0"/>
          <c:showPercent val="0"/>
          <c:showBubbleSize val="0"/>
        </c:dLbls>
        <c:marker val="1"/>
        <c:smooth val="0"/>
        <c:axId val="331079424"/>
        <c:axId val="1"/>
      </c:lineChart>
      <c:catAx>
        <c:axId val="331079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1079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6.3</c:v>
                </c:pt>
                <c:pt idx="1">
                  <c:v>8.06</c:v>
                </c:pt>
                <c:pt idx="2">
                  <c:v>8.6999999999999993</c:v>
                </c:pt>
                <c:pt idx="3">
                  <c:v>7.9</c:v>
                </c:pt>
                <c:pt idx="4">
                  <c:v>6.45</c:v>
                </c:pt>
              </c:numCache>
            </c:numRef>
          </c:val>
          <c:extLst>
            <c:ext xmlns:c16="http://schemas.microsoft.com/office/drawing/2014/chart" uri="{C3380CC4-5D6E-409C-BE32-E72D297353CC}">
              <c16:uniqueId val="{00000000-BFBA-4019-BFBC-0D3AFA4F99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11.36</c:v>
                </c:pt>
                <c:pt idx="1">
                  <c:v>8.48</c:v>
                </c:pt>
                <c:pt idx="2">
                  <c:v>10.58</c:v>
                </c:pt>
                <c:pt idx="3">
                  <c:v>13.55</c:v>
                </c:pt>
                <c:pt idx="4">
                  <c:v>12.28</c:v>
                </c:pt>
              </c:numCache>
            </c:numRef>
          </c:val>
          <c:extLst>
            <c:ext xmlns:c16="http://schemas.microsoft.com/office/drawing/2014/chart" uri="{C3380CC4-5D6E-409C-BE32-E72D297353CC}">
              <c16:uniqueId val="{00000001-BFBA-4019-BFBC-0D3AFA4F995D}"/>
            </c:ext>
          </c:extLst>
        </c:ser>
        <c:dLbls>
          <c:showLegendKey val="0"/>
          <c:showVal val="0"/>
          <c:showCatName val="0"/>
          <c:showSerName val="0"/>
          <c:showPercent val="0"/>
          <c:showBubbleSize val="0"/>
        </c:dLbls>
        <c:gapWidth val="250"/>
        <c:overlap val="100"/>
        <c:axId val="855120712"/>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3.85</c:v>
                </c:pt>
                <c:pt idx="1">
                  <c:v>-0.86</c:v>
                </c:pt>
                <c:pt idx="2">
                  <c:v>3.38</c:v>
                </c:pt>
                <c:pt idx="3">
                  <c:v>1.68</c:v>
                </c:pt>
                <c:pt idx="4">
                  <c:v>-2.38</c:v>
                </c:pt>
              </c:numCache>
            </c:numRef>
          </c:val>
          <c:smooth val="0"/>
          <c:extLst>
            <c:ext xmlns:c16="http://schemas.microsoft.com/office/drawing/2014/chart" uri="{C3380CC4-5D6E-409C-BE32-E72D297353CC}">
              <c16:uniqueId val="{00000002-BFBA-4019-BFBC-0D3AFA4F995D}"/>
            </c:ext>
          </c:extLst>
        </c:ser>
        <c:dLbls>
          <c:showLegendKey val="0"/>
          <c:showVal val="0"/>
          <c:showCatName val="0"/>
          <c:showSerName val="0"/>
          <c:showPercent val="0"/>
          <c:showBubbleSize val="0"/>
        </c:dLbls>
        <c:marker val="1"/>
        <c:smooth val="0"/>
        <c:axId val="855120712"/>
        <c:axId val="1"/>
      </c:lineChart>
      <c:catAx>
        <c:axId val="855120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51207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0.92</c:v>
                </c:pt>
                <c:pt idx="2">
                  <c:v>#N/A</c:v>
                </c:pt>
                <c:pt idx="3">
                  <c:v>0.31</c:v>
                </c:pt>
                <c:pt idx="4">
                  <c:v>#N/A</c:v>
                </c:pt>
                <c:pt idx="5">
                  <c:v>0.16</c:v>
                </c:pt>
                <c:pt idx="6">
                  <c:v>#N/A</c:v>
                </c:pt>
                <c:pt idx="7">
                  <c:v>0.14000000000000001</c:v>
                </c:pt>
                <c:pt idx="8">
                  <c:v>#N/A</c:v>
                </c:pt>
                <c:pt idx="9">
                  <c:v>0.11</c:v>
                </c:pt>
              </c:numCache>
            </c:numRef>
          </c:val>
          <c:extLst>
            <c:ext xmlns:c16="http://schemas.microsoft.com/office/drawing/2014/chart" uri="{C3380CC4-5D6E-409C-BE32-E72D297353CC}">
              <c16:uniqueId val="{00000000-F52D-46B9-AC49-BB987BDC90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52D-46B9-AC49-BB987BDC9072}"/>
            </c:ext>
          </c:extLst>
        </c:ser>
        <c:ser>
          <c:idx val="2"/>
          <c:order val="2"/>
          <c:tx>
            <c:strRef>
              <c:f>データシート!$A$29</c:f>
              <c:strCache>
                <c:ptCount val="1"/>
                <c:pt idx="0">
                  <c:v>黒川診療所運営事業特別会計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7.0000000000000007E-2</c:v>
                </c:pt>
                <c:pt idx="2">
                  <c:v>#N/A</c:v>
                </c:pt>
                <c:pt idx="3">
                  <c:v>0.09</c:v>
                </c:pt>
                <c:pt idx="4">
                  <c:v>#N/A</c:v>
                </c:pt>
                <c:pt idx="5">
                  <c:v>0.08</c:v>
                </c:pt>
                <c:pt idx="6">
                  <c:v>#N/A</c:v>
                </c:pt>
                <c:pt idx="7">
                  <c:v>0.06</c:v>
                </c:pt>
                <c:pt idx="8">
                  <c:v>#N/A</c:v>
                </c:pt>
                <c:pt idx="9">
                  <c:v>0.09</c:v>
                </c:pt>
              </c:numCache>
            </c:numRef>
          </c:val>
          <c:extLst>
            <c:ext xmlns:c16="http://schemas.microsoft.com/office/drawing/2014/chart" uri="{C3380CC4-5D6E-409C-BE32-E72D297353CC}">
              <c16:uniqueId val="{00000002-F52D-46B9-AC49-BB987BDC9072}"/>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0.09</c:v>
                </c:pt>
                <c:pt idx="2">
                  <c:v>#N/A</c:v>
                </c:pt>
                <c:pt idx="3">
                  <c:v>0.33</c:v>
                </c:pt>
                <c:pt idx="4">
                  <c:v>#N/A</c:v>
                </c:pt>
                <c:pt idx="5">
                  <c:v>0.18</c:v>
                </c:pt>
                <c:pt idx="6">
                  <c:v>#N/A</c:v>
                </c:pt>
                <c:pt idx="7">
                  <c:v>0.16</c:v>
                </c:pt>
                <c:pt idx="8">
                  <c:v>#N/A</c:v>
                </c:pt>
                <c:pt idx="9">
                  <c:v>0.19</c:v>
                </c:pt>
              </c:numCache>
            </c:numRef>
          </c:val>
          <c:extLst>
            <c:ext xmlns:c16="http://schemas.microsoft.com/office/drawing/2014/chart" uri="{C3380CC4-5D6E-409C-BE32-E72D297353CC}">
              <c16:uniqueId val="{00000003-F52D-46B9-AC49-BB987BDC9072}"/>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0.24</c:v>
                </c:pt>
                <c:pt idx="2">
                  <c:v>#N/A</c:v>
                </c:pt>
                <c:pt idx="3">
                  <c:v>0.11</c:v>
                </c:pt>
                <c:pt idx="4">
                  <c:v>#N/A</c:v>
                </c:pt>
                <c:pt idx="5">
                  <c:v>0.1</c:v>
                </c:pt>
                <c:pt idx="6">
                  <c:v>#N/A</c:v>
                </c:pt>
                <c:pt idx="7">
                  <c:v>0.15</c:v>
                </c:pt>
                <c:pt idx="8">
                  <c:v>#N/A</c:v>
                </c:pt>
                <c:pt idx="9">
                  <c:v>0.54</c:v>
                </c:pt>
              </c:numCache>
            </c:numRef>
          </c:val>
          <c:extLst>
            <c:ext xmlns:c16="http://schemas.microsoft.com/office/drawing/2014/chart" uri="{C3380CC4-5D6E-409C-BE32-E72D297353CC}">
              <c16:uniqueId val="{00000004-F52D-46B9-AC49-BB987BDC907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0.35</c:v>
                </c:pt>
                <c:pt idx="2">
                  <c:v>#N/A</c:v>
                </c:pt>
                <c:pt idx="3">
                  <c:v>0.49</c:v>
                </c:pt>
                <c:pt idx="4">
                  <c:v>#N/A</c:v>
                </c:pt>
                <c:pt idx="5">
                  <c:v>0.34</c:v>
                </c:pt>
                <c:pt idx="6">
                  <c:v>#N/A</c:v>
                </c:pt>
                <c:pt idx="7">
                  <c:v>0.46</c:v>
                </c:pt>
                <c:pt idx="8">
                  <c:v>#N/A</c:v>
                </c:pt>
                <c:pt idx="9">
                  <c:v>1.18</c:v>
                </c:pt>
              </c:numCache>
            </c:numRef>
          </c:val>
          <c:extLst>
            <c:ext xmlns:c16="http://schemas.microsoft.com/office/drawing/2014/chart" uri="{C3380CC4-5D6E-409C-BE32-E72D297353CC}">
              <c16:uniqueId val="{00000005-F52D-46B9-AC49-BB987BDC9072}"/>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1.46</c:v>
                </c:pt>
                <c:pt idx="2">
                  <c:v>#N/A</c:v>
                </c:pt>
                <c:pt idx="3">
                  <c:v>2.02</c:v>
                </c:pt>
                <c:pt idx="4">
                  <c:v>#N/A</c:v>
                </c:pt>
                <c:pt idx="5">
                  <c:v>2.1</c:v>
                </c:pt>
                <c:pt idx="6">
                  <c:v>#N/A</c:v>
                </c:pt>
                <c:pt idx="7">
                  <c:v>1.91</c:v>
                </c:pt>
                <c:pt idx="8">
                  <c:v>#N/A</c:v>
                </c:pt>
                <c:pt idx="9">
                  <c:v>1.49</c:v>
                </c:pt>
              </c:numCache>
            </c:numRef>
          </c:val>
          <c:extLst>
            <c:ext xmlns:c16="http://schemas.microsoft.com/office/drawing/2014/chart" uri="{C3380CC4-5D6E-409C-BE32-E72D297353CC}">
              <c16:uniqueId val="{00000006-F52D-46B9-AC49-BB987BDC9072}"/>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2.64</c:v>
                </c:pt>
                <c:pt idx="2">
                  <c:v>#N/A</c:v>
                </c:pt>
                <c:pt idx="3">
                  <c:v>3.49</c:v>
                </c:pt>
                <c:pt idx="4">
                  <c:v>#N/A</c:v>
                </c:pt>
                <c:pt idx="5">
                  <c:v>1.97</c:v>
                </c:pt>
                <c:pt idx="6">
                  <c:v>#N/A</c:v>
                </c:pt>
                <c:pt idx="7">
                  <c:v>2.4700000000000002</c:v>
                </c:pt>
                <c:pt idx="8">
                  <c:v>#N/A</c:v>
                </c:pt>
                <c:pt idx="9">
                  <c:v>2.0699999999999998</c:v>
                </c:pt>
              </c:numCache>
            </c:numRef>
          </c:val>
          <c:extLst>
            <c:ext xmlns:c16="http://schemas.microsoft.com/office/drawing/2014/chart" uri="{C3380CC4-5D6E-409C-BE32-E72D297353CC}">
              <c16:uniqueId val="{00000007-F52D-46B9-AC49-BB987BDC907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2.2400000000000002</c:v>
                </c:pt>
                <c:pt idx="2">
                  <c:v>#N/A</c:v>
                </c:pt>
                <c:pt idx="3">
                  <c:v>2.37</c:v>
                </c:pt>
                <c:pt idx="4">
                  <c:v>#N/A</c:v>
                </c:pt>
                <c:pt idx="5">
                  <c:v>2.48</c:v>
                </c:pt>
                <c:pt idx="6">
                  <c:v>#N/A</c:v>
                </c:pt>
                <c:pt idx="7">
                  <c:v>3.1</c:v>
                </c:pt>
                <c:pt idx="8">
                  <c:v>#N/A</c:v>
                </c:pt>
                <c:pt idx="9">
                  <c:v>3.9</c:v>
                </c:pt>
              </c:numCache>
            </c:numRef>
          </c:val>
          <c:extLst>
            <c:ext xmlns:c16="http://schemas.microsoft.com/office/drawing/2014/chart" uri="{C3380CC4-5D6E-409C-BE32-E72D297353CC}">
              <c16:uniqueId val="{00000008-F52D-46B9-AC49-BB987BDC907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6.22</c:v>
                </c:pt>
                <c:pt idx="2">
                  <c:v>#N/A</c:v>
                </c:pt>
                <c:pt idx="3">
                  <c:v>7.97</c:v>
                </c:pt>
                <c:pt idx="4">
                  <c:v>#N/A</c:v>
                </c:pt>
                <c:pt idx="5">
                  <c:v>8.7200000000000006</c:v>
                </c:pt>
                <c:pt idx="6">
                  <c:v>#N/A</c:v>
                </c:pt>
                <c:pt idx="7">
                  <c:v>7.83</c:v>
                </c:pt>
                <c:pt idx="8">
                  <c:v>#N/A</c:v>
                </c:pt>
                <c:pt idx="9">
                  <c:v>6.34</c:v>
                </c:pt>
              </c:numCache>
            </c:numRef>
          </c:val>
          <c:extLst>
            <c:ext xmlns:c16="http://schemas.microsoft.com/office/drawing/2014/chart" uri="{C3380CC4-5D6E-409C-BE32-E72D297353CC}">
              <c16:uniqueId val="{00000009-F52D-46B9-AC49-BB987BDC9072}"/>
            </c:ext>
          </c:extLst>
        </c:ser>
        <c:dLbls>
          <c:showLegendKey val="0"/>
          <c:showVal val="0"/>
          <c:showCatName val="0"/>
          <c:showSerName val="0"/>
          <c:showPercent val="0"/>
          <c:showBubbleSize val="0"/>
        </c:dLbls>
        <c:gapWidth val="150"/>
        <c:overlap val="100"/>
        <c:axId val="855108576"/>
        <c:axId val="1"/>
      </c:barChart>
      <c:catAx>
        <c:axId val="85510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5108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1524</c:v>
                </c:pt>
                <c:pt idx="5">
                  <c:v>1659</c:v>
                </c:pt>
                <c:pt idx="8">
                  <c:v>1689</c:v>
                </c:pt>
                <c:pt idx="11">
                  <c:v>1644</c:v>
                </c:pt>
                <c:pt idx="14">
                  <c:v>1734</c:v>
                </c:pt>
              </c:numCache>
            </c:numRef>
          </c:val>
          <c:extLst>
            <c:ext xmlns:c16="http://schemas.microsoft.com/office/drawing/2014/chart" uri="{C3380CC4-5D6E-409C-BE32-E72D297353CC}">
              <c16:uniqueId val="{00000000-5E63-4EF3-84AC-7C0400A3F1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5E63-4EF3-84AC-7C0400A3F1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159</c:v>
                </c:pt>
                <c:pt idx="3">
                  <c:v>168</c:v>
                </c:pt>
                <c:pt idx="6">
                  <c:v>115</c:v>
                </c:pt>
                <c:pt idx="9">
                  <c:v>111</c:v>
                </c:pt>
                <c:pt idx="12">
                  <c:v>98</c:v>
                </c:pt>
              </c:numCache>
            </c:numRef>
          </c:val>
          <c:extLst>
            <c:ext xmlns:c16="http://schemas.microsoft.com/office/drawing/2014/chart" uri="{C3380CC4-5D6E-409C-BE32-E72D297353CC}">
              <c16:uniqueId val="{00000002-5E63-4EF3-84AC-7C0400A3F1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226</c:v>
                </c:pt>
                <c:pt idx="3">
                  <c:v>242</c:v>
                </c:pt>
                <c:pt idx="6">
                  <c:v>247</c:v>
                </c:pt>
                <c:pt idx="9">
                  <c:v>226</c:v>
                </c:pt>
                <c:pt idx="12">
                  <c:v>180</c:v>
                </c:pt>
              </c:numCache>
            </c:numRef>
          </c:val>
          <c:extLst>
            <c:ext xmlns:c16="http://schemas.microsoft.com/office/drawing/2014/chart" uri="{C3380CC4-5D6E-409C-BE32-E72D297353CC}">
              <c16:uniqueId val="{00000003-5E63-4EF3-84AC-7C0400A3F1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569</c:v>
                </c:pt>
                <c:pt idx="3">
                  <c:v>680</c:v>
                </c:pt>
                <c:pt idx="6">
                  <c:v>709</c:v>
                </c:pt>
                <c:pt idx="9">
                  <c:v>672</c:v>
                </c:pt>
                <c:pt idx="12">
                  <c:v>738</c:v>
                </c:pt>
              </c:numCache>
            </c:numRef>
          </c:val>
          <c:extLst>
            <c:ext xmlns:c16="http://schemas.microsoft.com/office/drawing/2014/chart" uri="{C3380CC4-5D6E-409C-BE32-E72D297353CC}">
              <c16:uniqueId val="{00000004-5E63-4EF3-84AC-7C0400A3F1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63-4EF3-84AC-7C0400A3F1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63-4EF3-84AC-7C0400A3F1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1981</c:v>
                </c:pt>
                <c:pt idx="3">
                  <c:v>2079</c:v>
                </c:pt>
                <c:pt idx="6">
                  <c:v>1938</c:v>
                </c:pt>
                <c:pt idx="9">
                  <c:v>1949</c:v>
                </c:pt>
                <c:pt idx="12">
                  <c:v>1959</c:v>
                </c:pt>
              </c:numCache>
            </c:numRef>
          </c:val>
          <c:extLst>
            <c:ext xmlns:c16="http://schemas.microsoft.com/office/drawing/2014/chart" uri="{C3380CC4-5D6E-409C-BE32-E72D297353CC}">
              <c16:uniqueId val="{00000007-5E63-4EF3-84AC-7C0400A3F16F}"/>
            </c:ext>
          </c:extLst>
        </c:ser>
        <c:dLbls>
          <c:showLegendKey val="0"/>
          <c:showVal val="0"/>
          <c:showCatName val="0"/>
          <c:showSerName val="0"/>
          <c:showPercent val="0"/>
          <c:showBubbleSize val="0"/>
        </c:dLbls>
        <c:gapWidth val="100"/>
        <c:overlap val="100"/>
        <c:axId val="855118744"/>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1411</c:v>
                </c:pt>
                <c:pt idx="2">
                  <c:v>#N/A</c:v>
                </c:pt>
                <c:pt idx="3">
                  <c:v>#N/A</c:v>
                </c:pt>
                <c:pt idx="4">
                  <c:v>1510</c:v>
                </c:pt>
                <c:pt idx="5">
                  <c:v>#N/A</c:v>
                </c:pt>
                <c:pt idx="6">
                  <c:v>#N/A</c:v>
                </c:pt>
                <c:pt idx="7">
                  <c:v>1321</c:v>
                </c:pt>
                <c:pt idx="8">
                  <c:v>#N/A</c:v>
                </c:pt>
                <c:pt idx="9">
                  <c:v>#N/A</c:v>
                </c:pt>
                <c:pt idx="10">
                  <c:v>1314</c:v>
                </c:pt>
                <c:pt idx="11">
                  <c:v>#N/A</c:v>
                </c:pt>
                <c:pt idx="12">
                  <c:v>#N/A</c:v>
                </c:pt>
                <c:pt idx="13">
                  <c:v>1241</c:v>
                </c:pt>
                <c:pt idx="14">
                  <c:v>#N/A</c:v>
                </c:pt>
              </c:numCache>
            </c:numRef>
          </c:val>
          <c:smooth val="0"/>
          <c:extLst>
            <c:ext xmlns:c16="http://schemas.microsoft.com/office/drawing/2014/chart" uri="{C3380CC4-5D6E-409C-BE32-E72D297353CC}">
              <c16:uniqueId val="{00000008-5E63-4EF3-84AC-7C0400A3F16F}"/>
            </c:ext>
          </c:extLst>
        </c:ser>
        <c:dLbls>
          <c:showLegendKey val="0"/>
          <c:showVal val="0"/>
          <c:showCatName val="0"/>
          <c:showSerName val="0"/>
          <c:showPercent val="0"/>
          <c:showBubbleSize val="0"/>
        </c:dLbls>
        <c:marker val="1"/>
        <c:smooth val="0"/>
        <c:axId val="855118744"/>
        <c:axId val="1"/>
      </c:lineChart>
      <c:catAx>
        <c:axId val="855118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51187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20112</c:v>
                </c:pt>
                <c:pt idx="5">
                  <c:v>20848</c:v>
                </c:pt>
                <c:pt idx="8">
                  <c:v>21521</c:v>
                </c:pt>
                <c:pt idx="11">
                  <c:v>21442</c:v>
                </c:pt>
                <c:pt idx="14">
                  <c:v>21358</c:v>
                </c:pt>
              </c:numCache>
            </c:numRef>
          </c:val>
          <c:extLst>
            <c:ext xmlns:c16="http://schemas.microsoft.com/office/drawing/2014/chart" uri="{C3380CC4-5D6E-409C-BE32-E72D297353CC}">
              <c16:uniqueId val="{00000000-3D9C-4859-9960-B9213F3B07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1658</c:v>
                </c:pt>
                <c:pt idx="5">
                  <c:v>1466</c:v>
                </c:pt>
                <c:pt idx="8">
                  <c:v>1184</c:v>
                </c:pt>
                <c:pt idx="11">
                  <c:v>1141</c:v>
                </c:pt>
                <c:pt idx="14">
                  <c:v>983</c:v>
                </c:pt>
              </c:numCache>
            </c:numRef>
          </c:val>
          <c:extLst>
            <c:ext xmlns:c16="http://schemas.microsoft.com/office/drawing/2014/chart" uri="{C3380CC4-5D6E-409C-BE32-E72D297353CC}">
              <c16:uniqueId val="{00000001-3D9C-4859-9960-B9213F3B07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1731</c:v>
                </c:pt>
                <c:pt idx="5">
                  <c:v>1473</c:v>
                </c:pt>
                <c:pt idx="8">
                  <c:v>1712</c:v>
                </c:pt>
                <c:pt idx="11">
                  <c:v>1852</c:v>
                </c:pt>
                <c:pt idx="14">
                  <c:v>1729</c:v>
                </c:pt>
              </c:numCache>
            </c:numRef>
          </c:val>
          <c:extLst>
            <c:ext xmlns:c16="http://schemas.microsoft.com/office/drawing/2014/chart" uri="{C3380CC4-5D6E-409C-BE32-E72D297353CC}">
              <c16:uniqueId val="{00000002-3D9C-4859-9960-B9213F3B07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9C-4859-9960-B9213F3B07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9C-4859-9960-B9213F3B07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118</c:v>
                </c:pt>
                <c:pt idx="3">
                  <c:v>87</c:v>
                </c:pt>
                <c:pt idx="6">
                  <c:v>95</c:v>
                </c:pt>
                <c:pt idx="9">
                  <c:v>82</c:v>
                </c:pt>
                <c:pt idx="12">
                  <c:v>137</c:v>
                </c:pt>
              </c:numCache>
            </c:numRef>
          </c:val>
          <c:extLst>
            <c:ext xmlns:c16="http://schemas.microsoft.com/office/drawing/2014/chart" uri="{C3380CC4-5D6E-409C-BE32-E72D297353CC}">
              <c16:uniqueId val="{00000005-3D9C-4859-9960-B9213F3B07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2600</c:v>
                </c:pt>
                <c:pt idx="3">
                  <c:v>2455</c:v>
                </c:pt>
                <c:pt idx="6">
                  <c:v>3818</c:v>
                </c:pt>
                <c:pt idx="9">
                  <c:v>3850</c:v>
                </c:pt>
                <c:pt idx="12">
                  <c:v>3746</c:v>
                </c:pt>
              </c:numCache>
            </c:numRef>
          </c:val>
          <c:extLst>
            <c:ext xmlns:c16="http://schemas.microsoft.com/office/drawing/2014/chart" uri="{C3380CC4-5D6E-409C-BE32-E72D297353CC}">
              <c16:uniqueId val="{00000006-3D9C-4859-9960-B9213F3B07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1141</c:v>
                </c:pt>
                <c:pt idx="3">
                  <c:v>1000</c:v>
                </c:pt>
                <c:pt idx="6">
                  <c:v>804</c:v>
                </c:pt>
                <c:pt idx="9">
                  <c:v>605</c:v>
                </c:pt>
                <c:pt idx="12">
                  <c:v>480</c:v>
                </c:pt>
              </c:numCache>
            </c:numRef>
          </c:val>
          <c:extLst>
            <c:ext xmlns:c16="http://schemas.microsoft.com/office/drawing/2014/chart" uri="{C3380CC4-5D6E-409C-BE32-E72D297353CC}">
              <c16:uniqueId val="{00000007-3D9C-4859-9960-B9213F3B07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11849</c:v>
                </c:pt>
                <c:pt idx="3">
                  <c:v>12244</c:v>
                </c:pt>
                <c:pt idx="6">
                  <c:v>13355</c:v>
                </c:pt>
                <c:pt idx="9">
                  <c:v>14027</c:v>
                </c:pt>
                <c:pt idx="12">
                  <c:v>13880</c:v>
                </c:pt>
              </c:numCache>
            </c:numRef>
          </c:val>
          <c:extLst>
            <c:ext xmlns:c16="http://schemas.microsoft.com/office/drawing/2014/chart" uri="{C3380CC4-5D6E-409C-BE32-E72D297353CC}">
              <c16:uniqueId val="{00000008-3D9C-4859-9960-B9213F3B07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775</c:v>
                </c:pt>
                <c:pt idx="3">
                  <c:v>621</c:v>
                </c:pt>
                <c:pt idx="6">
                  <c:v>516</c:v>
                </c:pt>
                <c:pt idx="9">
                  <c:v>418</c:v>
                </c:pt>
                <c:pt idx="12">
                  <c:v>321</c:v>
                </c:pt>
              </c:numCache>
            </c:numRef>
          </c:val>
          <c:extLst>
            <c:ext xmlns:c16="http://schemas.microsoft.com/office/drawing/2014/chart" uri="{C3380CC4-5D6E-409C-BE32-E72D297353CC}">
              <c16:uniqueId val="{00000009-3D9C-4859-9960-B9213F3B07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17648</c:v>
                </c:pt>
                <c:pt idx="3">
                  <c:v>18222</c:v>
                </c:pt>
                <c:pt idx="6">
                  <c:v>19152</c:v>
                </c:pt>
                <c:pt idx="9">
                  <c:v>18857</c:v>
                </c:pt>
                <c:pt idx="12">
                  <c:v>18651</c:v>
                </c:pt>
              </c:numCache>
            </c:numRef>
          </c:val>
          <c:extLst>
            <c:ext xmlns:c16="http://schemas.microsoft.com/office/drawing/2014/chart" uri="{C3380CC4-5D6E-409C-BE32-E72D297353CC}">
              <c16:uniqueId val="{0000000A-3D9C-4859-9960-B9213F3B075E}"/>
            </c:ext>
          </c:extLst>
        </c:ser>
        <c:dLbls>
          <c:showLegendKey val="0"/>
          <c:showVal val="0"/>
          <c:showCatName val="0"/>
          <c:showSerName val="0"/>
          <c:showPercent val="0"/>
          <c:showBubbleSize val="0"/>
        </c:dLbls>
        <c:gapWidth val="100"/>
        <c:overlap val="100"/>
        <c:axId val="855112840"/>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10630</c:v>
                </c:pt>
                <c:pt idx="2">
                  <c:v>#N/A</c:v>
                </c:pt>
                <c:pt idx="3">
                  <c:v>#N/A</c:v>
                </c:pt>
                <c:pt idx="4">
                  <c:v>10843</c:v>
                </c:pt>
                <c:pt idx="5">
                  <c:v>#N/A</c:v>
                </c:pt>
                <c:pt idx="6">
                  <c:v>#N/A</c:v>
                </c:pt>
                <c:pt idx="7">
                  <c:v>13325</c:v>
                </c:pt>
                <c:pt idx="8">
                  <c:v>#N/A</c:v>
                </c:pt>
                <c:pt idx="9">
                  <c:v>#N/A</c:v>
                </c:pt>
                <c:pt idx="10">
                  <c:v>13405</c:v>
                </c:pt>
                <c:pt idx="11">
                  <c:v>#N/A</c:v>
                </c:pt>
                <c:pt idx="12">
                  <c:v>#N/A</c:v>
                </c:pt>
                <c:pt idx="13">
                  <c:v>13146</c:v>
                </c:pt>
                <c:pt idx="14">
                  <c:v>#N/A</c:v>
                </c:pt>
              </c:numCache>
            </c:numRef>
          </c:val>
          <c:smooth val="0"/>
          <c:extLst>
            <c:ext xmlns:c16="http://schemas.microsoft.com/office/drawing/2014/chart" uri="{C3380CC4-5D6E-409C-BE32-E72D297353CC}">
              <c16:uniqueId val="{0000000B-3D9C-4859-9960-B9213F3B075E}"/>
            </c:ext>
          </c:extLst>
        </c:ser>
        <c:dLbls>
          <c:showLegendKey val="0"/>
          <c:showVal val="0"/>
          <c:showCatName val="0"/>
          <c:showSerName val="0"/>
          <c:showPercent val="0"/>
          <c:showBubbleSize val="0"/>
        </c:dLbls>
        <c:marker val="1"/>
        <c:smooth val="0"/>
        <c:axId val="855112840"/>
        <c:axId val="1"/>
      </c:lineChart>
      <c:catAx>
        <c:axId val="855112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511284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77" name="AutoShape 1">
          <a:extLst>
            <a:ext uri="{FF2B5EF4-FFF2-40B4-BE49-F238E27FC236}">
              <a16:creationId xmlns:a16="http://schemas.microsoft.com/office/drawing/2014/main" id="{9DFE998E-88F0-4659-A204-6D943DE94D3C}"/>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78" name="AutoShape 2">
          <a:extLst>
            <a:ext uri="{FF2B5EF4-FFF2-40B4-BE49-F238E27FC236}">
              <a16:creationId xmlns:a16="http://schemas.microsoft.com/office/drawing/2014/main" id="{611E0186-D12B-4024-BF51-48E97ACF80BE}"/>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a:extLst>
            <a:ext uri="{FF2B5EF4-FFF2-40B4-BE49-F238E27FC236}">
              <a16:creationId xmlns:a16="http://schemas.microsoft.com/office/drawing/2014/main" id="{75B4D030-58AC-4D0C-B13D-FDBD65B789B4}"/>
            </a:ext>
          </a:extLst>
        </xdr:cNvPr>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494226" name="Rectangle 2">
          <a:extLst>
            <a:ext uri="{FF2B5EF4-FFF2-40B4-BE49-F238E27FC236}">
              <a16:creationId xmlns:a16="http://schemas.microsoft.com/office/drawing/2014/main" id="{428E68EF-ABE7-4414-AF71-18B685D397F6}"/>
            </a:ext>
          </a:extLst>
        </xdr:cNvPr>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94227" name="Rectangle 3">
          <a:extLst>
            <a:ext uri="{FF2B5EF4-FFF2-40B4-BE49-F238E27FC236}">
              <a16:creationId xmlns:a16="http://schemas.microsoft.com/office/drawing/2014/main" id="{A6665C82-4A43-4899-B226-6FA590B449B6}"/>
            </a:ext>
          </a:extLst>
        </xdr:cNvPr>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a:extLst>
            <a:ext uri="{FF2B5EF4-FFF2-40B4-BE49-F238E27FC236}">
              <a16:creationId xmlns:a16="http://schemas.microsoft.com/office/drawing/2014/main" id="{F8680E5A-9F1C-472F-9EF2-124878C6C3A8}"/>
            </a:ext>
          </a:extLst>
        </xdr:cNvPr>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新潟県胎内市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494229" name="Rectangle 5">
          <a:extLst>
            <a:ext uri="{FF2B5EF4-FFF2-40B4-BE49-F238E27FC236}">
              <a16:creationId xmlns:a16="http://schemas.microsoft.com/office/drawing/2014/main" id="{C6B6AE40-EC14-4399-A517-5CE8D096E381}"/>
            </a:ext>
          </a:extLst>
        </xdr:cNvPr>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494230" name="Rectangle 6">
          <a:extLst>
            <a:ext uri="{FF2B5EF4-FFF2-40B4-BE49-F238E27FC236}">
              <a16:creationId xmlns:a16="http://schemas.microsoft.com/office/drawing/2014/main" id="{C77C87F3-E052-4DEF-BF96-B77392AA9501}"/>
            </a:ext>
          </a:extLst>
        </xdr:cNvPr>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a:extLst>
            <a:ext uri="{FF2B5EF4-FFF2-40B4-BE49-F238E27FC236}">
              <a16:creationId xmlns:a16="http://schemas.microsoft.com/office/drawing/2014/main" id="{148FB76A-F337-49E3-BE78-E4A8FF9A85D4}"/>
            </a:ext>
          </a:extLst>
        </xdr:cNvPr>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494232" name="Rectangle 8">
          <a:extLst>
            <a:ext uri="{FF2B5EF4-FFF2-40B4-BE49-F238E27FC236}">
              <a16:creationId xmlns:a16="http://schemas.microsoft.com/office/drawing/2014/main" id="{B486A57E-F55D-4982-893D-BB3DC2645C66}"/>
            </a:ext>
          </a:extLst>
        </xdr:cNvPr>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a:extLst>
            <a:ext uri="{FF2B5EF4-FFF2-40B4-BE49-F238E27FC236}">
              <a16:creationId xmlns:a16="http://schemas.microsoft.com/office/drawing/2014/main" id="{4DE1C402-FDBC-4BF4-8500-8E92DF1EA73F}"/>
            </a:ext>
          </a:extLst>
        </xdr:cNvPr>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a:extLst>
            <a:ext uri="{FF2B5EF4-FFF2-40B4-BE49-F238E27FC236}">
              <a16:creationId xmlns:a16="http://schemas.microsoft.com/office/drawing/2014/main" id="{8EFABC78-4207-45F4-B0A5-53D870D375D2}"/>
            </a:ext>
          </a:extLst>
        </xdr:cNvPr>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31,307</a:t>
          </a:r>
        </a:p>
        <a:p>
          <a:pPr algn="r" rtl="0">
            <a:lnSpc>
              <a:spcPts val="1300"/>
            </a:lnSpc>
            <a:defRPr sz="1000"/>
          </a:pPr>
          <a:r>
            <a:rPr lang="ja-JP" altLang="en-US" sz="1100" b="1" i="0" u="none" strike="noStrike" baseline="0">
              <a:solidFill>
                <a:srgbClr val="000000"/>
              </a:solidFill>
              <a:latin typeface="ＭＳ ゴシック"/>
              <a:ea typeface="ＭＳ ゴシック"/>
            </a:rPr>
            <a:t>31,231</a:t>
          </a:r>
        </a:p>
        <a:p>
          <a:pPr algn="r" rtl="0">
            <a:lnSpc>
              <a:spcPts val="1300"/>
            </a:lnSpc>
            <a:defRPr sz="1000"/>
          </a:pPr>
          <a:r>
            <a:rPr lang="ja-JP" altLang="en-US" sz="1100" b="1" i="0" u="none" strike="noStrike" baseline="0">
              <a:solidFill>
                <a:srgbClr val="000000"/>
              </a:solidFill>
              <a:latin typeface="ＭＳ ゴシック"/>
              <a:ea typeface="ＭＳ ゴシック"/>
            </a:rPr>
            <a:t>265.18</a:t>
          </a:r>
        </a:p>
        <a:p>
          <a:pPr algn="r" rtl="0">
            <a:lnSpc>
              <a:spcPts val="1300"/>
            </a:lnSpc>
            <a:defRPr sz="1000"/>
          </a:pPr>
          <a:r>
            <a:rPr lang="ja-JP" altLang="en-US" sz="1100" b="1" i="0" u="none" strike="noStrike" baseline="0">
              <a:solidFill>
                <a:srgbClr val="000000"/>
              </a:solidFill>
              <a:latin typeface="ＭＳ ゴシック"/>
              <a:ea typeface="ＭＳ ゴシック"/>
            </a:rPr>
            <a:t>15,752,636</a:t>
          </a:r>
        </a:p>
        <a:p>
          <a:pPr algn="r" rtl="0">
            <a:lnSpc>
              <a:spcPts val="1300"/>
            </a:lnSpc>
            <a:defRPr sz="1000"/>
          </a:pPr>
          <a:r>
            <a:rPr lang="ja-JP" altLang="en-US" sz="1100" b="1" i="0" u="none" strike="noStrike" baseline="0">
              <a:solidFill>
                <a:srgbClr val="000000"/>
              </a:solidFill>
              <a:latin typeface="ＭＳ ゴシック"/>
              <a:ea typeface="ＭＳ ゴシック"/>
            </a:rPr>
            <a:t>14,998,246</a:t>
          </a:r>
        </a:p>
        <a:p>
          <a:pPr algn="r" rtl="0">
            <a:lnSpc>
              <a:spcPts val="1300"/>
            </a:lnSpc>
            <a:defRPr sz="1000"/>
          </a:pPr>
          <a:r>
            <a:rPr lang="ja-JP" altLang="en-US" sz="1100" b="1" i="0" u="none" strike="noStrike" baseline="0">
              <a:solidFill>
                <a:srgbClr val="000000"/>
              </a:solidFill>
              <a:latin typeface="ＭＳ ゴシック"/>
              <a:ea typeface="ＭＳ ゴシック"/>
            </a:rPr>
            <a:t>607,164</a:t>
          </a:r>
        </a:p>
        <a:p>
          <a:pPr algn="r" rtl="0">
            <a:defRPr sz="1000"/>
          </a:pPr>
          <a:r>
            <a:rPr lang="ja-JP" altLang="en-US" sz="1100" b="1" i="0" u="none" strike="noStrike" baseline="0">
              <a:solidFill>
                <a:srgbClr val="000000"/>
              </a:solidFill>
              <a:latin typeface="ＭＳ ゴシック"/>
              <a:ea typeface="ＭＳ ゴシック"/>
            </a:rPr>
            <a:t>9,412,403</a:t>
          </a:r>
        </a:p>
        <a:p>
          <a:pPr algn="r" rtl="0">
            <a:lnSpc>
              <a:spcPts val="1200"/>
            </a:lnSpc>
            <a:defRPr sz="1000"/>
          </a:pPr>
          <a:r>
            <a:rPr lang="ja-JP" altLang="en-US" sz="1100" b="1" i="0" u="none" strike="noStrike" baseline="0">
              <a:solidFill>
                <a:srgbClr val="000000"/>
              </a:solidFill>
              <a:latin typeface="ＭＳ ゴシック"/>
              <a:ea typeface="ＭＳ ゴシック"/>
            </a:rPr>
            <a:t>18,613,881</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a:extLst>
            <a:ext uri="{FF2B5EF4-FFF2-40B4-BE49-F238E27FC236}">
              <a16:creationId xmlns:a16="http://schemas.microsoft.com/office/drawing/2014/main" id="{D581B21C-5F1A-45CF-83CF-71460C68F43E}"/>
            </a:ext>
          </a:extLst>
        </xdr:cNvPr>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a:extLst>
            <a:ext uri="{FF2B5EF4-FFF2-40B4-BE49-F238E27FC236}">
              <a16:creationId xmlns:a16="http://schemas.microsoft.com/office/drawing/2014/main" id="{5820B71F-1D59-4A16-AB48-08DB3FB4F939}"/>
            </a:ext>
          </a:extLst>
        </xdr:cNvPr>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a:extLst>
            <a:ext uri="{FF2B5EF4-FFF2-40B4-BE49-F238E27FC236}">
              <a16:creationId xmlns:a16="http://schemas.microsoft.com/office/drawing/2014/main" id="{57FC6244-0794-485A-95FF-860ED1E17DA1}"/>
            </a:ext>
          </a:extLst>
        </xdr:cNvPr>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16.5</a:t>
          </a:r>
        </a:p>
        <a:p>
          <a:pPr algn="r" rtl="0">
            <a:lnSpc>
              <a:spcPts val="1200"/>
            </a:lnSpc>
            <a:defRPr sz="1000"/>
          </a:pPr>
          <a:r>
            <a:rPr lang="ja-JP" altLang="en-US" sz="1100" b="1" i="0" u="none" strike="noStrike" baseline="0">
              <a:solidFill>
                <a:srgbClr val="000000"/>
              </a:solidFill>
              <a:latin typeface="ＭＳ ゴシック"/>
              <a:ea typeface="ＭＳ ゴシック"/>
            </a:rPr>
            <a:t>168.9</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a:extLst>
            <a:ext uri="{FF2B5EF4-FFF2-40B4-BE49-F238E27FC236}">
              <a16:creationId xmlns:a16="http://schemas.microsoft.com/office/drawing/2014/main" id="{F73E2CA3-0E59-4399-B6F4-89523158AEF8}"/>
            </a:ext>
          </a:extLst>
        </xdr:cNvPr>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a:extLst>
            <a:ext uri="{FF2B5EF4-FFF2-40B4-BE49-F238E27FC236}">
              <a16:creationId xmlns:a16="http://schemas.microsoft.com/office/drawing/2014/main" id="{90686BC0-1672-402F-94BA-5FFDBE26FC5A}"/>
            </a:ext>
          </a:extLst>
        </xdr:cNvPr>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a:extLst>
            <a:ext uri="{FF2B5EF4-FFF2-40B4-BE49-F238E27FC236}">
              <a16:creationId xmlns:a16="http://schemas.microsoft.com/office/drawing/2014/main" id="{332A68D4-8D01-49FD-BBCE-B6AF738808CE}"/>
            </a:ext>
          </a:extLst>
        </xdr:cNvPr>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494241" name="AutoShape 17">
          <a:extLst>
            <a:ext uri="{FF2B5EF4-FFF2-40B4-BE49-F238E27FC236}">
              <a16:creationId xmlns:a16="http://schemas.microsoft.com/office/drawing/2014/main" id="{D2844634-9F23-4F37-84CB-AB8C2215625A}"/>
            </a:ext>
          </a:extLst>
        </xdr:cNvPr>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a:extLst>
            <a:ext uri="{FF2B5EF4-FFF2-40B4-BE49-F238E27FC236}">
              <a16:creationId xmlns:a16="http://schemas.microsoft.com/office/drawing/2014/main" id="{ACA10250-7922-485B-99FB-967135846D9A}"/>
            </a:ext>
          </a:extLst>
        </xdr:cNvPr>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a:extLst>
            <a:ext uri="{FF2B5EF4-FFF2-40B4-BE49-F238E27FC236}">
              <a16:creationId xmlns:a16="http://schemas.microsoft.com/office/drawing/2014/main" id="{87661FC3-37BD-4094-9B50-1AF1312A5788}"/>
            </a:ext>
          </a:extLst>
        </xdr:cNvPr>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a:extLst>
            <a:ext uri="{FF2B5EF4-FFF2-40B4-BE49-F238E27FC236}">
              <a16:creationId xmlns:a16="http://schemas.microsoft.com/office/drawing/2014/main" id="{B380901F-CB9C-45B7-BAA3-3F8CC172EDB7}"/>
            </a:ext>
          </a:extLst>
        </xdr:cNvPr>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494245" name="Line 21">
          <a:extLst>
            <a:ext uri="{FF2B5EF4-FFF2-40B4-BE49-F238E27FC236}">
              <a16:creationId xmlns:a16="http://schemas.microsoft.com/office/drawing/2014/main" id="{D76A22B6-877A-46CB-9636-26D8F924201B}"/>
            </a:ext>
          </a:extLst>
        </xdr:cNvPr>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494246" name="Line 22">
          <a:extLst>
            <a:ext uri="{FF2B5EF4-FFF2-40B4-BE49-F238E27FC236}">
              <a16:creationId xmlns:a16="http://schemas.microsoft.com/office/drawing/2014/main" id="{40E293AC-059E-4576-8749-7B7B68372C24}"/>
            </a:ext>
          </a:extLst>
        </xdr:cNvPr>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494247" name="Line 23">
          <a:extLst>
            <a:ext uri="{FF2B5EF4-FFF2-40B4-BE49-F238E27FC236}">
              <a16:creationId xmlns:a16="http://schemas.microsoft.com/office/drawing/2014/main" id="{36012A91-D1E4-422F-9B19-5523143AED96}"/>
            </a:ext>
          </a:extLst>
        </xdr:cNvPr>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494248" name="Line 24">
          <a:extLst>
            <a:ext uri="{FF2B5EF4-FFF2-40B4-BE49-F238E27FC236}">
              <a16:creationId xmlns:a16="http://schemas.microsoft.com/office/drawing/2014/main" id="{2544CF2A-235D-48C1-87EE-A055CEFD7ACA}"/>
            </a:ext>
          </a:extLst>
        </xdr:cNvPr>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494249" name="Line 25">
          <a:extLst>
            <a:ext uri="{FF2B5EF4-FFF2-40B4-BE49-F238E27FC236}">
              <a16:creationId xmlns:a16="http://schemas.microsoft.com/office/drawing/2014/main" id="{7C2F391D-07F5-43B7-8B1D-1DC46DE815B5}"/>
            </a:ext>
          </a:extLst>
        </xdr:cNvPr>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494250" name="Oval 26">
          <a:extLst>
            <a:ext uri="{FF2B5EF4-FFF2-40B4-BE49-F238E27FC236}">
              <a16:creationId xmlns:a16="http://schemas.microsoft.com/office/drawing/2014/main" id="{6408FFCA-9FAF-4CD0-BB49-643452006617}"/>
            </a:ext>
          </a:extLst>
        </xdr:cNvPr>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494251" name="AutoShape 27">
          <a:extLst>
            <a:ext uri="{FF2B5EF4-FFF2-40B4-BE49-F238E27FC236}">
              <a16:creationId xmlns:a16="http://schemas.microsoft.com/office/drawing/2014/main" id="{2D467F32-8BF7-44E0-8CE2-27AAF34C3CE7}"/>
            </a:ext>
          </a:extLst>
        </xdr:cNvPr>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a:extLst>
            <a:ext uri="{FF2B5EF4-FFF2-40B4-BE49-F238E27FC236}">
              <a16:creationId xmlns:a16="http://schemas.microsoft.com/office/drawing/2014/main" id="{A85C3A0B-955E-4659-96D3-C0A1A2BF4B36}"/>
            </a:ext>
          </a:extLst>
        </xdr:cNvPr>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a:extLst>
            <a:ext uri="{FF2B5EF4-FFF2-40B4-BE49-F238E27FC236}">
              <a16:creationId xmlns:a16="http://schemas.microsoft.com/office/drawing/2014/main" id="{E67997DD-EF60-4845-9A63-22BA8EA62F62}"/>
            </a:ext>
          </a:extLst>
        </xdr:cNvPr>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a:extLst>
            <a:ext uri="{FF2B5EF4-FFF2-40B4-BE49-F238E27FC236}">
              <a16:creationId xmlns:a16="http://schemas.microsoft.com/office/drawing/2014/main" id="{E3E8BA86-E06C-43BC-A2B7-797803643550}"/>
            </a:ext>
          </a:extLst>
        </xdr:cNvPr>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a:extLst>
            <a:ext uri="{FF2B5EF4-FFF2-40B4-BE49-F238E27FC236}">
              <a16:creationId xmlns:a16="http://schemas.microsoft.com/office/drawing/2014/main" id="{E3F85C1A-D641-482E-9160-6686D774F8CC}"/>
            </a:ext>
          </a:extLst>
        </xdr:cNvPr>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a:extLst>
            <a:ext uri="{FF2B5EF4-FFF2-40B4-BE49-F238E27FC236}">
              <a16:creationId xmlns:a16="http://schemas.microsoft.com/office/drawing/2014/main" id="{3AE3F5BE-1C88-4CE3-8592-BEF9E2D54A8F}"/>
            </a:ext>
          </a:extLst>
        </xdr:cNvPr>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a:extLst>
            <a:ext uri="{FF2B5EF4-FFF2-40B4-BE49-F238E27FC236}">
              <a16:creationId xmlns:a16="http://schemas.microsoft.com/office/drawing/2014/main" id="{FBB14835-F189-48E3-B50B-C9B7F2DF95EC}"/>
            </a:ext>
          </a:extLst>
        </xdr:cNvPr>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a:extLst>
            <a:ext uri="{FF2B5EF4-FFF2-40B4-BE49-F238E27FC236}">
              <a16:creationId xmlns:a16="http://schemas.microsoft.com/office/drawing/2014/main" id="{96470742-AD26-4BE2-B79D-8198022162B8}"/>
            </a:ext>
          </a:extLst>
        </xdr:cNvPr>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a:extLst>
            <a:ext uri="{FF2B5EF4-FFF2-40B4-BE49-F238E27FC236}">
              <a16:creationId xmlns:a16="http://schemas.microsoft.com/office/drawing/2014/main" id="{1AE95166-56D8-4EDE-BD61-53B992CD2558}"/>
            </a:ext>
          </a:extLst>
        </xdr:cNvPr>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a:extLst>
            <a:ext uri="{FF2B5EF4-FFF2-40B4-BE49-F238E27FC236}">
              <a16:creationId xmlns:a16="http://schemas.microsoft.com/office/drawing/2014/main" id="{8FA63991-56C1-4318-B14A-800C7B1052D3}"/>
            </a:ext>
          </a:extLst>
        </xdr:cNvPr>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[0.45]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a:extLst>
            <a:ext uri="{FF2B5EF4-FFF2-40B4-BE49-F238E27FC236}">
              <a16:creationId xmlns:a16="http://schemas.microsoft.com/office/drawing/2014/main" id="{2A43E253-5D45-4E95-A36A-A5A38446C404}"/>
            </a:ext>
          </a:extLst>
        </xdr:cNvPr>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a:extLst>
            <a:ext uri="{FF2B5EF4-FFF2-40B4-BE49-F238E27FC236}">
              <a16:creationId xmlns:a16="http://schemas.microsoft.com/office/drawing/2014/main" id="{2EDC6DD1-6853-4CCF-B5D1-89091F29E345}"/>
            </a:ext>
          </a:extLst>
        </xdr:cNvPr>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27/62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a:extLst>
            <a:ext uri="{FF2B5EF4-FFF2-40B4-BE49-F238E27FC236}">
              <a16:creationId xmlns:a16="http://schemas.microsoft.com/office/drawing/2014/main" id="{836D1C6D-E9E2-4EDF-9260-AC863B1BEC70}"/>
            </a:ext>
          </a:extLst>
        </xdr:cNvPr>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a:extLst>
            <a:ext uri="{FF2B5EF4-FFF2-40B4-BE49-F238E27FC236}">
              <a16:creationId xmlns:a16="http://schemas.microsoft.com/office/drawing/2014/main" id="{10C89292-646D-48CD-B286-E4ECE5057FDC}"/>
            </a:ext>
          </a:extLst>
        </xdr:cNvPr>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a:extLst>
            <a:ext uri="{FF2B5EF4-FFF2-40B4-BE49-F238E27FC236}">
              <a16:creationId xmlns:a16="http://schemas.microsoft.com/office/drawing/2014/main" id="{BB9347FB-C22A-484C-B261-950C22A0B9A9}"/>
            </a:ext>
          </a:extLst>
        </xdr:cNvPr>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新潟県平均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a:extLst>
            <a:ext uri="{FF2B5EF4-FFF2-40B4-BE49-F238E27FC236}">
              <a16:creationId xmlns:a16="http://schemas.microsoft.com/office/drawing/2014/main" id="{36A3BEDD-C900-42FD-AEF7-5CE0BBC2FD78}"/>
            </a:ext>
          </a:extLst>
        </xdr:cNvPr>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94267" name="Rectangle 43">
          <a:extLst>
            <a:ext uri="{FF2B5EF4-FFF2-40B4-BE49-F238E27FC236}">
              <a16:creationId xmlns:a16="http://schemas.microsoft.com/office/drawing/2014/main" id="{D9557181-22BB-47DF-B855-77996BDC0654}"/>
            </a:ext>
          </a:extLst>
        </xdr:cNvPr>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94268" name="Rectangle 44">
          <a:extLst>
            <a:ext uri="{FF2B5EF4-FFF2-40B4-BE49-F238E27FC236}">
              <a16:creationId xmlns:a16="http://schemas.microsoft.com/office/drawing/2014/main" id="{51EDCF59-D8F1-40B1-85D2-69D8F5708843}"/>
            </a:ext>
          </a:extLst>
        </xdr:cNvPr>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a:extLst>
            <a:ext uri="{FF2B5EF4-FFF2-40B4-BE49-F238E27FC236}">
              <a16:creationId xmlns:a16="http://schemas.microsoft.com/office/drawing/2014/main" id="{80972E52-4170-4E46-A5A1-76C12F2B6075}"/>
            </a:ext>
          </a:extLst>
        </xdr:cNvPr>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a:extLst>
            <a:ext uri="{FF2B5EF4-FFF2-40B4-BE49-F238E27FC236}">
              <a16:creationId xmlns:a16="http://schemas.microsoft.com/office/drawing/2014/main" id="{88C35CD3-ED55-4B4C-B42D-13AEB2FF7D9D}"/>
            </a:ext>
          </a:extLst>
        </xdr:cNvPr>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年度のリーマンショック以降、長引く景気低迷による個人・法人関係の減収などから、昨年度よりさらに</a:t>
          </a:r>
          <a:r>
            <a:rPr lang="en-US" altLang="ja-JP" sz="1300" b="0" i="0" u="none" strike="noStrike" baseline="0">
              <a:solidFill>
                <a:srgbClr val="000000"/>
              </a:solidFill>
              <a:latin typeface="ＭＳ Ｐゴシック"/>
              <a:ea typeface="ＭＳ Ｐゴシック"/>
            </a:rPr>
            <a:t>0.01</a:t>
          </a:r>
          <a:r>
            <a:rPr lang="ja-JP" altLang="en-US" sz="1300" b="0" i="0" u="none" strike="noStrike" baseline="0">
              <a:solidFill>
                <a:srgbClr val="000000"/>
              </a:solidFill>
              <a:latin typeface="ＭＳ Ｐゴシック"/>
              <a:ea typeface="ＭＳ Ｐゴシック"/>
            </a:rPr>
            <a:t>ポイント減少した。</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今後も引き続き、退職者不補充による職員数削減や投資的経費の抑制等で歳出抑制を図っていく。また、</a:t>
          </a:r>
          <a:r>
            <a:rPr lang="ja-JP" altLang="ja-JP" sz="1300" b="0" i="0" baseline="0">
              <a:effectLst/>
              <a:latin typeface="+mn-lt"/>
              <a:ea typeface="+mn-ea"/>
              <a:cs typeface="+mn-cs"/>
            </a:rPr>
            <a:t>人口減少に</a:t>
          </a:r>
          <a:r>
            <a:rPr lang="ja-JP" altLang="en-US" sz="1300" b="0" i="0" baseline="0">
              <a:effectLst/>
              <a:latin typeface="+mn-lt"/>
              <a:ea typeface="+mn-ea"/>
              <a:cs typeface="+mn-cs"/>
            </a:rPr>
            <a:t>歯止めをかけるよう</a:t>
          </a:r>
          <a:r>
            <a:rPr lang="ja-JP" altLang="en-US" sz="1300" b="0" i="0" u="none" strike="noStrike" baseline="0">
              <a:solidFill>
                <a:srgbClr val="000000"/>
              </a:solidFill>
              <a:latin typeface="ＭＳ Ｐゴシック"/>
              <a:ea typeface="ＭＳ Ｐゴシック"/>
            </a:rPr>
            <a:t>少子化対策や子育て支援の充実を図るとともに、財政基盤の安定の為、引き続き企業誘致の推進を行っていきたい。</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494271" name="Line 47">
          <a:extLst>
            <a:ext uri="{FF2B5EF4-FFF2-40B4-BE49-F238E27FC236}">
              <a16:creationId xmlns:a16="http://schemas.microsoft.com/office/drawing/2014/main" id="{E2E139F0-CD2B-432B-B5AF-9FA8CDB787DD}"/>
            </a:ext>
          </a:extLst>
        </xdr:cNvPr>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a:extLst>
            <a:ext uri="{FF2B5EF4-FFF2-40B4-BE49-F238E27FC236}">
              <a16:creationId xmlns:a16="http://schemas.microsoft.com/office/drawing/2014/main" id="{46342C08-F4F4-465E-9A8F-E1D638894F9B}"/>
            </a:ext>
          </a:extLst>
        </xdr:cNvPr>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494273" name="Line 49">
          <a:extLst>
            <a:ext uri="{FF2B5EF4-FFF2-40B4-BE49-F238E27FC236}">
              <a16:creationId xmlns:a16="http://schemas.microsoft.com/office/drawing/2014/main" id="{6D8DA81B-1B8D-4FDB-9126-110015A7E4BF}"/>
            </a:ext>
          </a:extLst>
        </xdr:cNvPr>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a:extLst>
            <a:ext uri="{FF2B5EF4-FFF2-40B4-BE49-F238E27FC236}">
              <a16:creationId xmlns:a16="http://schemas.microsoft.com/office/drawing/2014/main" id="{2AB80EDE-0ADA-4A57-A6E1-86F5707CA18B}"/>
            </a:ext>
          </a:extLst>
        </xdr:cNvPr>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494275" name="Line 51">
          <a:extLst>
            <a:ext uri="{FF2B5EF4-FFF2-40B4-BE49-F238E27FC236}">
              <a16:creationId xmlns:a16="http://schemas.microsoft.com/office/drawing/2014/main" id="{DA4AC901-E1F9-440A-8394-0AF2723A8EE6}"/>
            </a:ext>
          </a:extLst>
        </xdr:cNvPr>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a:extLst>
            <a:ext uri="{FF2B5EF4-FFF2-40B4-BE49-F238E27FC236}">
              <a16:creationId xmlns:a16="http://schemas.microsoft.com/office/drawing/2014/main" id="{47DAF200-0550-4B48-896E-1C1F074FA467}"/>
            </a:ext>
          </a:extLst>
        </xdr:cNvPr>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494277" name="Line 53">
          <a:extLst>
            <a:ext uri="{FF2B5EF4-FFF2-40B4-BE49-F238E27FC236}">
              <a16:creationId xmlns:a16="http://schemas.microsoft.com/office/drawing/2014/main" id="{9A3D4294-FA18-4C46-83E8-8EAD56F96CF2}"/>
            </a:ext>
          </a:extLst>
        </xdr:cNvPr>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a:extLst>
            <a:ext uri="{FF2B5EF4-FFF2-40B4-BE49-F238E27FC236}">
              <a16:creationId xmlns:a16="http://schemas.microsoft.com/office/drawing/2014/main" id="{94D7366E-B8F9-42FB-9B05-801B198B0633}"/>
            </a:ext>
          </a:extLst>
        </xdr:cNvPr>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494279" name="Line 55">
          <a:extLst>
            <a:ext uri="{FF2B5EF4-FFF2-40B4-BE49-F238E27FC236}">
              <a16:creationId xmlns:a16="http://schemas.microsoft.com/office/drawing/2014/main" id="{054374C1-757B-4490-BE51-D659D654F404}"/>
            </a:ext>
          </a:extLst>
        </xdr:cNvPr>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a:extLst>
            <a:ext uri="{FF2B5EF4-FFF2-40B4-BE49-F238E27FC236}">
              <a16:creationId xmlns:a16="http://schemas.microsoft.com/office/drawing/2014/main" id="{355B9399-B257-4349-BA02-55D2224F3952}"/>
            </a:ext>
          </a:extLst>
        </xdr:cNvPr>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494281" name="Line 57">
          <a:extLst>
            <a:ext uri="{FF2B5EF4-FFF2-40B4-BE49-F238E27FC236}">
              <a16:creationId xmlns:a16="http://schemas.microsoft.com/office/drawing/2014/main" id="{6B3B040E-0041-4D13-B2D1-A31D8CCAD540}"/>
            </a:ext>
          </a:extLst>
        </xdr:cNvPr>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a:extLst>
            <a:ext uri="{FF2B5EF4-FFF2-40B4-BE49-F238E27FC236}">
              <a16:creationId xmlns:a16="http://schemas.microsoft.com/office/drawing/2014/main" id="{9E93C6D9-BB96-4724-8AC3-4C75E8BC5412}"/>
            </a:ext>
          </a:extLst>
        </xdr:cNvPr>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494283" name="Line 59">
          <a:extLst>
            <a:ext uri="{FF2B5EF4-FFF2-40B4-BE49-F238E27FC236}">
              <a16:creationId xmlns:a16="http://schemas.microsoft.com/office/drawing/2014/main" id="{E41AAE20-207F-4EC4-BA4C-E621029A8499}"/>
            </a:ext>
          </a:extLst>
        </xdr:cNvPr>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a:extLst>
            <a:ext uri="{FF2B5EF4-FFF2-40B4-BE49-F238E27FC236}">
              <a16:creationId xmlns:a16="http://schemas.microsoft.com/office/drawing/2014/main" id="{C28D2B16-DA6D-4E06-84B1-D5B6EAF2FE26}"/>
            </a:ext>
          </a:extLst>
        </xdr:cNvPr>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494285" name="Line 61">
          <a:extLst>
            <a:ext uri="{FF2B5EF4-FFF2-40B4-BE49-F238E27FC236}">
              <a16:creationId xmlns:a16="http://schemas.microsoft.com/office/drawing/2014/main" id="{CA6D20FC-D999-4E59-8210-5ED7AC94AA08}"/>
            </a:ext>
          </a:extLst>
        </xdr:cNvPr>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a:extLst>
            <a:ext uri="{FF2B5EF4-FFF2-40B4-BE49-F238E27FC236}">
              <a16:creationId xmlns:a16="http://schemas.microsoft.com/office/drawing/2014/main" id="{2A922E6F-DDE6-422E-92EC-663DB76DFBB5}"/>
            </a:ext>
          </a:extLst>
        </xdr:cNvPr>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94287" name="財政力グラフ枠">
          <a:extLst>
            <a:ext uri="{FF2B5EF4-FFF2-40B4-BE49-F238E27FC236}">
              <a16:creationId xmlns:a16="http://schemas.microsoft.com/office/drawing/2014/main" id="{28989418-DB6F-4E34-9DCA-1489F787D022}"/>
            </a:ext>
          </a:extLst>
        </xdr:cNvPr>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0</xdr:rowOff>
    </xdr:from>
    <xdr:to>
      <xdr:col>7</xdr:col>
      <xdr:colOff>152400</xdr:colOff>
      <xdr:row>45</xdr:row>
      <xdr:rowOff>76200</xdr:rowOff>
    </xdr:to>
    <xdr:sp macro="" textlink="">
      <xdr:nvSpPr>
        <xdr:cNvPr id="494288" name="Line 64">
          <a:extLst>
            <a:ext uri="{FF2B5EF4-FFF2-40B4-BE49-F238E27FC236}">
              <a16:creationId xmlns:a16="http://schemas.microsoft.com/office/drawing/2014/main" id="{3972A916-3762-4697-B969-67FAD02E2432}"/>
            </a:ext>
          </a:extLst>
        </xdr:cNvPr>
        <xdr:cNvSpPr>
          <a:spLocks noChangeShapeType="1"/>
        </xdr:cNvSpPr>
      </xdr:nvSpPr>
      <xdr:spPr bwMode="auto">
        <a:xfrm flipV="1">
          <a:off x="4953000" y="6172200"/>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76200</xdr:rowOff>
    </xdr:from>
    <xdr:to>
      <xdr:col>8</xdr:col>
      <xdr:colOff>314325</xdr:colOff>
      <xdr:row>46</xdr:row>
      <xdr:rowOff>114300</xdr:rowOff>
    </xdr:to>
    <xdr:sp macro="" textlink="">
      <xdr:nvSpPr>
        <xdr:cNvPr id="10305" name="財政力最小値テキスト">
          <a:extLst>
            <a:ext uri="{FF2B5EF4-FFF2-40B4-BE49-F238E27FC236}">
              <a16:creationId xmlns:a16="http://schemas.microsoft.com/office/drawing/2014/main" id="{C96ED87E-09DC-40AB-B834-A0AD2B1FDA96}"/>
            </a:ext>
          </a:extLst>
        </xdr:cNvPr>
        <xdr:cNvSpPr txBox="1">
          <a:spLocks noChangeArrowheads="1"/>
        </xdr:cNvSpPr>
      </xdr:nvSpPr>
      <xdr:spPr bwMode="auto">
        <a:xfrm>
          <a:off x="5038725" y="779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0.23</a:t>
          </a:r>
        </a:p>
      </xdr:txBody>
    </xdr:sp>
    <xdr:clientData/>
  </xdr:twoCellAnchor>
  <xdr:twoCellAnchor>
    <xdr:from>
      <xdr:col>7</xdr:col>
      <xdr:colOff>66675</xdr:colOff>
      <xdr:row>45</xdr:row>
      <xdr:rowOff>76200</xdr:rowOff>
    </xdr:from>
    <xdr:to>
      <xdr:col>7</xdr:col>
      <xdr:colOff>238125</xdr:colOff>
      <xdr:row>45</xdr:row>
      <xdr:rowOff>76200</xdr:rowOff>
    </xdr:to>
    <xdr:sp macro="" textlink="">
      <xdr:nvSpPr>
        <xdr:cNvPr id="494290" name="Line 66">
          <a:extLst>
            <a:ext uri="{FF2B5EF4-FFF2-40B4-BE49-F238E27FC236}">
              <a16:creationId xmlns:a16="http://schemas.microsoft.com/office/drawing/2014/main" id="{B2845A05-AA8C-4693-8C41-BA543A061610}"/>
            </a:ext>
          </a:extLst>
        </xdr:cNvPr>
        <xdr:cNvSpPr>
          <a:spLocks noChangeShapeType="1"/>
        </xdr:cNvSpPr>
      </xdr:nvSpPr>
      <xdr:spPr bwMode="auto">
        <a:xfrm>
          <a:off x="4867275" y="7791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114300</xdr:rowOff>
    </xdr:from>
    <xdr:to>
      <xdr:col>8</xdr:col>
      <xdr:colOff>314325</xdr:colOff>
      <xdr:row>35</xdr:row>
      <xdr:rowOff>152400</xdr:rowOff>
    </xdr:to>
    <xdr:sp macro="" textlink="">
      <xdr:nvSpPr>
        <xdr:cNvPr id="10307" name="財政力最大値テキスト">
          <a:extLst>
            <a:ext uri="{FF2B5EF4-FFF2-40B4-BE49-F238E27FC236}">
              <a16:creationId xmlns:a16="http://schemas.microsoft.com/office/drawing/2014/main" id="{41058193-6045-4579-9D8B-C9087E3EBF69}"/>
            </a:ext>
          </a:extLst>
        </xdr:cNvPr>
        <xdr:cNvSpPr txBox="1">
          <a:spLocks noChangeArrowheads="1"/>
        </xdr:cNvSpPr>
      </xdr:nvSpPr>
      <xdr:spPr bwMode="auto">
        <a:xfrm>
          <a:off x="5038725"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1.17</a:t>
          </a:r>
        </a:p>
      </xdr:txBody>
    </xdr:sp>
    <xdr:clientData/>
  </xdr:twoCellAnchor>
  <xdr:twoCellAnchor>
    <xdr:from>
      <xdr:col>7</xdr:col>
      <xdr:colOff>66675</xdr:colOff>
      <xdr:row>36</xdr:row>
      <xdr:rowOff>0</xdr:rowOff>
    </xdr:from>
    <xdr:to>
      <xdr:col>7</xdr:col>
      <xdr:colOff>238125</xdr:colOff>
      <xdr:row>36</xdr:row>
      <xdr:rowOff>0</xdr:rowOff>
    </xdr:to>
    <xdr:sp macro="" textlink="">
      <xdr:nvSpPr>
        <xdr:cNvPr id="494292" name="Line 68">
          <a:extLst>
            <a:ext uri="{FF2B5EF4-FFF2-40B4-BE49-F238E27FC236}">
              <a16:creationId xmlns:a16="http://schemas.microsoft.com/office/drawing/2014/main" id="{DBA54C8E-4228-44FB-8AD3-430995115154}"/>
            </a:ext>
          </a:extLst>
        </xdr:cNvPr>
        <xdr:cNvSpPr>
          <a:spLocks noChangeShapeType="1"/>
        </xdr:cNvSpPr>
      </xdr:nvSpPr>
      <xdr:spPr bwMode="auto">
        <a:xfrm>
          <a:off x="4867275" y="61722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28575</xdr:rowOff>
    </xdr:from>
    <xdr:to>
      <xdr:col>7</xdr:col>
      <xdr:colOff>152400</xdr:colOff>
      <xdr:row>43</xdr:row>
      <xdr:rowOff>47625</xdr:rowOff>
    </xdr:to>
    <xdr:sp macro="" textlink="">
      <xdr:nvSpPr>
        <xdr:cNvPr id="494293" name="Line 69">
          <a:extLst>
            <a:ext uri="{FF2B5EF4-FFF2-40B4-BE49-F238E27FC236}">
              <a16:creationId xmlns:a16="http://schemas.microsoft.com/office/drawing/2014/main" id="{C6E13124-C750-4425-B099-6F7039CCB7EA}"/>
            </a:ext>
          </a:extLst>
        </xdr:cNvPr>
        <xdr:cNvSpPr>
          <a:spLocks noChangeShapeType="1"/>
        </xdr:cNvSpPr>
      </xdr:nvSpPr>
      <xdr:spPr bwMode="auto">
        <a:xfrm>
          <a:off x="4114800" y="74009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161925</xdr:rowOff>
    </xdr:from>
    <xdr:to>
      <xdr:col>8</xdr:col>
      <xdr:colOff>314325</xdr:colOff>
      <xdr:row>44</xdr:row>
      <xdr:rowOff>28575</xdr:rowOff>
    </xdr:to>
    <xdr:sp macro="" textlink="">
      <xdr:nvSpPr>
        <xdr:cNvPr id="10310" name="財政力平均値テキスト">
          <a:extLst>
            <a:ext uri="{FF2B5EF4-FFF2-40B4-BE49-F238E27FC236}">
              <a16:creationId xmlns:a16="http://schemas.microsoft.com/office/drawing/2014/main" id="{C4CDBBA0-138A-46F6-BB30-8D6F3A38B78D}"/>
            </a:ext>
          </a:extLst>
        </xdr:cNvPr>
        <xdr:cNvSpPr txBox="1">
          <a:spLocks noChangeArrowheads="1"/>
        </xdr:cNvSpPr>
      </xdr:nvSpPr>
      <xdr:spPr bwMode="auto">
        <a:xfrm>
          <a:off x="503872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0.45</a:t>
          </a:r>
        </a:p>
      </xdr:txBody>
    </xdr:sp>
    <xdr:clientData/>
  </xdr:twoCellAnchor>
  <xdr:twoCellAnchor>
    <xdr:from>
      <xdr:col>7</xdr:col>
      <xdr:colOff>104775</xdr:colOff>
      <xdr:row>42</xdr:row>
      <xdr:rowOff>161925</xdr:rowOff>
    </xdr:from>
    <xdr:to>
      <xdr:col>7</xdr:col>
      <xdr:colOff>200025</xdr:colOff>
      <xdr:row>43</xdr:row>
      <xdr:rowOff>95250</xdr:rowOff>
    </xdr:to>
    <xdr:sp macro="" textlink="">
      <xdr:nvSpPr>
        <xdr:cNvPr id="494295" name="AutoShape 71">
          <a:extLst>
            <a:ext uri="{FF2B5EF4-FFF2-40B4-BE49-F238E27FC236}">
              <a16:creationId xmlns:a16="http://schemas.microsoft.com/office/drawing/2014/main" id="{98E8D047-0468-47ED-B2D7-A176D7DAED8C}"/>
            </a:ext>
          </a:extLst>
        </xdr:cNvPr>
        <xdr:cNvSpPr>
          <a:spLocks noChangeArrowheads="1"/>
        </xdr:cNvSpPr>
      </xdr:nvSpPr>
      <xdr:spPr bwMode="auto">
        <a:xfrm>
          <a:off x="4905375" y="73628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161925</xdr:rowOff>
    </xdr:from>
    <xdr:to>
      <xdr:col>6</xdr:col>
      <xdr:colOff>0</xdr:colOff>
      <xdr:row>43</xdr:row>
      <xdr:rowOff>28575</xdr:rowOff>
    </xdr:to>
    <xdr:sp macro="" textlink="">
      <xdr:nvSpPr>
        <xdr:cNvPr id="494296" name="Line 72">
          <a:extLst>
            <a:ext uri="{FF2B5EF4-FFF2-40B4-BE49-F238E27FC236}">
              <a16:creationId xmlns:a16="http://schemas.microsoft.com/office/drawing/2014/main" id="{9C06D11A-6645-46C4-A476-6A33CFBE3055}"/>
            </a:ext>
          </a:extLst>
        </xdr:cNvPr>
        <xdr:cNvSpPr>
          <a:spLocks noChangeShapeType="1"/>
        </xdr:cNvSpPr>
      </xdr:nvSpPr>
      <xdr:spPr bwMode="auto">
        <a:xfrm>
          <a:off x="3228975" y="73628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142875</xdr:rowOff>
    </xdr:from>
    <xdr:to>
      <xdr:col>6</xdr:col>
      <xdr:colOff>47625</xdr:colOff>
      <xdr:row>43</xdr:row>
      <xdr:rowOff>76200</xdr:rowOff>
    </xdr:to>
    <xdr:sp macro="" textlink="">
      <xdr:nvSpPr>
        <xdr:cNvPr id="494297" name="AutoShape 73">
          <a:extLst>
            <a:ext uri="{FF2B5EF4-FFF2-40B4-BE49-F238E27FC236}">
              <a16:creationId xmlns:a16="http://schemas.microsoft.com/office/drawing/2014/main" id="{F5D181A9-6561-4733-839C-E5E2FE1DC473}"/>
            </a:ext>
          </a:extLst>
        </xdr:cNvPr>
        <xdr:cNvSpPr>
          <a:spLocks noChangeArrowheads="1"/>
        </xdr:cNvSpPr>
      </xdr:nvSpPr>
      <xdr:spPr bwMode="auto">
        <a:xfrm>
          <a:off x="4067175" y="7343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85725</xdr:rowOff>
    </xdr:from>
    <xdr:to>
      <xdr:col>6</xdr:col>
      <xdr:colOff>352425</xdr:colOff>
      <xdr:row>44</xdr:row>
      <xdr:rowOff>123825</xdr:rowOff>
    </xdr:to>
    <xdr:sp macro="" textlink="">
      <xdr:nvSpPr>
        <xdr:cNvPr id="10314" name="Text Box 74">
          <a:extLst>
            <a:ext uri="{FF2B5EF4-FFF2-40B4-BE49-F238E27FC236}">
              <a16:creationId xmlns:a16="http://schemas.microsoft.com/office/drawing/2014/main" id="{0F72971F-D128-4416-85AF-9515EB6F0126}"/>
            </a:ext>
          </a:extLst>
        </xdr:cNvPr>
        <xdr:cNvSpPr txBox="1">
          <a:spLocks noChangeArrowheads="1"/>
        </xdr:cNvSpPr>
      </xdr:nvSpPr>
      <xdr:spPr bwMode="auto">
        <a:xfrm>
          <a:off x="3733800" y="7458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p>
      </xdr:txBody>
    </xdr:sp>
    <xdr:clientData/>
  </xdr:twoCellAnchor>
  <xdr:twoCellAnchor>
    <xdr:from>
      <xdr:col>3</xdr:col>
      <xdr:colOff>276225</xdr:colOff>
      <xdr:row>42</xdr:row>
      <xdr:rowOff>95250</xdr:rowOff>
    </xdr:from>
    <xdr:to>
      <xdr:col>4</xdr:col>
      <xdr:colOff>485775</xdr:colOff>
      <xdr:row>42</xdr:row>
      <xdr:rowOff>161925</xdr:rowOff>
    </xdr:to>
    <xdr:sp macro="" textlink="">
      <xdr:nvSpPr>
        <xdr:cNvPr id="494299" name="Line 75">
          <a:extLst>
            <a:ext uri="{FF2B5EF4-FFF2-40B4-BE49-F238E27FC236}">
              <a16:creationId xmlns:a16="http://schemas.microsoft.com/office/drawing/2014/main" id="{4B9E7AA4-D5AB-4299-BE53-E82BAE738454}"/>
            </a:ext>
          </a:extLst>
        </xdr:cNvPr>
        <xdr:cNvSpPr>
          <a:spLocks noChangeShapeType="1"/>
        </xdr:cNvSpPr>
      </xdr:nvSpPr>
      <xdr:spPr bwMode="auto">
        <a:xfrm>
          <a:off x="2333625" y="72961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161925</xdr:rowOff>
    </xdr:from>
    <xdr:to>
      <xdr:col>4</xdr:col>
      <xdr:colOff>533400</xdr:colOff>
      <xdr:row>43</xdr:row>
      <xdr:rowOff>95250</xdr:rowOff>
    </xdr:to>
    <xdr:sp macro="" textlink="">
      <xdr:nvSpPr>
        <xdr:cNvPr id="494300" name="AutoShape 76">
          <a:extLst>
            <a:ext uri="{FF2B5EF4-FFF2-40B4-BE49-F238E27FC236}">
              <a16:creationId xmlns:a16="http://schemas.microsoft.com/office/drawing/2014/main" id="{D4EB5DE2-6A11-48B9-B14C-CA2CD2F5CA0D}"/>
            </a:ext>
          </a:extLst>
        </xdr:cNvPr>
        <xdr:cNvSpPr>
          <a:spLocks noChangeArrowheads="1"/>
        </xdr:cNvSpPr>
      </xdr:nvSpPr>
      <xdr:spPr bwMode="auto">
        <a:xfrm>
          <a:off x="3171825" y="7362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104775</xdr:rowOff>
    </xdr:from>
    <xdr:to>
      <xdr:col>5</xdr:col>
      <xdr:colOff>180975</xdr:colOff>
      <xdr:row>44</xdr:row>
      <xdr:rowOff>142875</xdr:rowOff>
    </xdr:to>
    <xdr:sp macro="" textlink="">
      <xdr:nvSpPr>
        <xdr:cNvPr id="10317" name="Text Box 77">
          <a:extLst>
            <a:ext uri="{FF2B5EF4-FFF2-40B4-BE49-F238E27FC236}">
              <a16:creationId xmlns:a16="http://schemas.microsoft.com/office/drawing/2014/main" id="{D00DC4A0-DFD6-45BB-BC2B-C712F0626E87}"/>
            </a:ext>
          </a:extLst>
        </xdr:cNvPr>
        <xdr:cNvSpPr txBox="1">
          <a:spLocks noChangeArrowheads="1"/>
        </xdr:cNvSpPr>
      </xdr:nvSpPr>
      <xdr:spPr bwMode="auto">
        <a:xfrm>
          <a:off x="28479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p>
      </xdr:txBody>
    </xdr:sp>
    <xdr:clientData/>
  </xdr:twoCellAnchor>
  <xdr:twoCellAnchor>
    <xdr:from>
      <xdr:col>2</xdr:col>
      <xdr:colOff>76200</xdr:colOff>
      <xdr:row>42</xdr:row>
      <xdr:rowOff>76200</xdr:rowOff>
    </xdr:from>
    <xdr:to>
      <xdr:col>3</xdr:col>
      <xdr:colOff>276225</xdr:colOff>
      <xdr:row>42</xdr:row>
      <xdr:rowOff>95250</xdr:rowOff>
    </xdr:to>
    <xdr:sp macro="" textlink="">
      <xdr:nvSpPr>
        <xdr:cNvPr id="494302" name="Line 78">
          <a:extLst>
            <a:ext uri="{FF2B5EF4-FFF2-40B4-BE49-F238E27FC236}">
              <a16:creationId xmlns:a16="http://schemas.microsoft.com/office/drawing/2014/main" id="{3D8D9798-6DD4-45C5-A06E-4A162DA600E3}"/>
            </a:ext>
          </a:extLst>
        </xdr:cNvPr>
        <xdr:cNvSpPr>
          <a:spLocks noChangeShapeType="1"/>
        </xdr:cNvSpPr>
      </xdr:nvSpPr>
      <xdr:spPr bwMode="auto">
        <a:xfrm>
          <a:off x="1447800" y="72771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114300</xdr:rowOff>
    </xdr:from>
    <xdr:to>
      <xdr:col>3</xdr:col>
      <xdr:colOff>333375</xdr:colOff>
      <xdr:row>43</xdr:row>
      <xdr:rowOff>38100</xdr:rowOff>
    </xdr:to>
    <xdr:sp macro="" textlink="">
      <xdr:nvSpPr>
        <xdr:cNvPr id="494303" name="AutoShape 79">
          <a:extLst>
            <a:ext uri="{FF2B5EF4-FFF2-40B4-BE49-F238E27FC236}">
              <a16:creationId xmlns:a16="http://schemas.microsoft.com/office/drawing/2014/main" id="{43D6043A-3A66-4DB2-AEA7-FCDB3847B4FC}"/>
            </a:ext>
          </a:extLst>
        </xdr:cNvPr>
        <xdr:cNvSpPr>
          <a:spLocks noChangeArrowheads="1"/>
        </xdr:cNvSpPr>
      </xdr:nvSpPr>
      <xdr:spPr bwMode="auto">
        <a:xfrm>
          <a:off x="2286000" y="7315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57150</xdr:rowOff>
    </xdr:from>
    <xdr:to>
      <xdr:col>3</xdr:col>
      <xdr:colOff>657225</xdr:colOff>
      <xdr:row>44</xdr:row>
      <xdr:rowOff>95250</xdr:rowOff>
    </xdr:to>
    <xdr:sp macro="" textlink="">
      <xdr:nvSpPr>
        <xdr:cNvPr id="10320" name="Text Box 80">
          <a:extLst>
            <a:ext uri="{FF2B5EF4-FFF2-40B4-BE49-F238E27FC236}">
              <a16:creationId xmlns:a16="http://schemas.microsoft.com/office/drawing/2014/main" id="{A040DA88-C610-4051-9AA4-708F7600DAA2}"/>
            </a:ext>
          </a:extLst>
        </xdr:cNvPr>
        <xdr:cNvSpPr txBox="1">
          <a:spLocks noChangeArrowheads="1"/>
        </xdr:cNvSpPr>
      </xdr:nvSpPr>
      <xdr:spPr bwMode="auto">
        <a:xfrm>
          <a:off x="1952625" y="742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0.48</a:t>
          </a:r>
        </a:p>
      </xdr:txBody>
    </xdr:sp>
    <xdr:clientData/>
  </xdr:twoCellAnchor>
  <xdr:twoCellAnchor>
    <xdr:from>
      <xdr:col>2</xdr:col>
      <xdr:colOff>28575</xdr:colOff>
      <xdr:row>42</xdr:row>
      <xdr:rowOff>76200</xdr:rowOff>
    </xdr:from>
    <xdr:to>
      <xdr:col>2</xdr:col>
      <xdr:colOff>123825</xdr:colOff>
      <xdr:row>43</xdr:row>
      <xdr:rowOff>9525</xdr:rowOff>
    </xdr:to>
    <xdr:sp macro="" textlink="">
      <xdr:nvSpPr>
        <xdr:cNvPr id="494305" name="AutoShape 81">
          <a:extLst>
            <a:ext uri="{FF2B5EF4-FFF2-40B4-BE49-F238E27FC236}">
              <a16:creationId xmlns:a16="http://schemas.microsoft.com/office/drawing/2014/main" id="{EC2A1897-D402-4EF4-8519-3D42C2730F26}"/>
            </a:ext>
          </a:extLst>
        </xdr:cNvPr>
        <xdr:cNvSpPr>
          <a:spLocks noChangeArrowheads="1"/>
        </xdr:cNvSpPr>
      </xdr:nvSpPr>
      <xdr:spPr bwMode="auto">
        <a:xfrm>
          <a:off x="14001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43</xdr:row>
      <xdr:rowOff>19050</xdr:rowOff>
    </xdr:from>
    <xdr:to>
      <xdr:col>2</xdr:col>
      <xdr:colOff>457200</xdr:colOff>
      <xdr:row>44</xdr:row>
      <xdr:rowOff>57150</xdr:rowOff>
    </xdr:to>
    <xdr:sp macro="" textlink="">
      <xdr:nvSpPr>
        <xdr:cNvPr id="10322" name="Text Box 82">
          <a:extLst>
            <a:ext uri="{FF2B5EF4-FFF2-40B4-BE49-F238E27FC236}">
              <a16:creationId xmlns:a16="http://schemas.microsoft.com/office/drawing/2014/main" id="{18D61528-1888-40EC-900E-3F91B446AFF7}"/>
            </a:ext>
          </a:extLst>
        </xdr:cNvPr>
        <xdr:cNvSpPr txBox="1">
          <a:spLocks noChangeArrowheads="1"/>
        </xdr:cNvSpPr>
      </xdr:nvSpPr>
      <xdr:spPr bwMode="auto">
        <a:xfrm>
          <a:off x="106680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0.50</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a:extLst>
            <a:ext uri="{FF2B5EF4-FFF2-40B4-BE49-F238E27FC236}">
              <a16:creationId xmlns:a16="http://schemas.microsoft.com/office/drawing/2014/main" id="{4B21C587-80AC-45CE-BBA3-826BBA967811}"/>
            </a:ext>
          </a:extLst>
        </xdr:cNvPr>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a:extLst>
            <a:ext uri="{FF2B5EF4-FFF2-40B4-BE49-F238E27FC236}">
              <a16:creationId xmlns:a16="http://schemas.microsoft.com/office/drawing/2014/main" id="{41A9AAC4-A607-4FF5-9E36-6C1AF2449346}"/>
            </a:ext>
          </a:extLst>
        </xdr:cNvPr>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a:extLst>
            <a:ext uri="{FF2B5EF4-FFF2-40B4-BE49-F238E27FC236}">
              <a16:creationId xmlns:a16="http://schemas.microsoft.com/office/drawing/2014/main" id="{C51DC91D-8778-4C13-89C3-61B84E3DACAA}"/>
            </a:ext>
          </a:extLst>
        </xdr:cNvPr>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a:extLst>
            <a:ext uri="{FF2B5EF4-FFF2-40B4-BE49-F238E27FC236}">
              <a16:creationId xmlns:a16="http://schemas.microsoft.com/office/drawing/2014/main" id="{B58FAE47-6A78-46A5-B9A3-E10645184BC3}"/>
            </a:ext>
          </a:extLst>
        </xdr:cNvPr>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a:extLst>
            <a:ext uri="{FF2B5EF4-FFF2-40B4-BE49-F238E27FC236}">
              <a16:creationId xmlns:a16="http://schemas.microsoft.com/office/drawing/2014/main" id="{A4E0DC64-7E74-4CE4-B5E6-E4CE4FBA1232}"/>
            </a:ext>
          </a:extLst>
        </xdr:cNvPr>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42</xdr:row>
      <xdr:rowOff>161925</xdr:rowOff>
    </xdr:from>
    <xdr:to>
      <xdr:col>7</xdr:col>
      <xdr:colOff>200025</xdr:colOff>
      <xdr:row>43</xdr:row>
      <xdr:rowOff>95250</xdr:rowOff>
    </xdr:to>
    <xdr:sp macro="" textlink="">
      <xdr:nvSpPr>
        <xdr:cNvPr id="494312" name="Oval 88">
          <a:extLst>
            <a:ext uri="{FF2B5EF4-FFF2-40B4-BE49-F238E27FC236}">
              <a16:creationId xmlns:a16="http://schemas.microsoft.com/office/drawing/2014/main" id="{3413F329-1F4D-48E5-8ADE-816F21E5B3D4}"/>
            </a:ext>
          </a:extLst>
        </xdr:cNvPr>
        <xdr:cNvSpPr>
          <a:spLocks noChangeArrowheads="1"/>
        </xdr:cNvSpPr>
      </xdr:nvSpPr>
      <xdr:spPr bwMode="auto">
        <a:xfrm>
          <a:off x="4905375" y="7362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38100</xdr:rowOff>
    </xdr:from>
    <xdr:to>
      <xdr:col>8</xdr:col>
      <xdr:colOff>314325</xdr:colOff>
      <xdr:row>43</xdr:row>
      <xdr:rowOff>76200</xdr:rowOff>
    </xdr:to>
    <xdr:sp macro="" textlink="">
      <xdr:nvSpPr>
        <xdr:cNvPr id="10329" name="財政力該当値テキスト">
          <a:extLst>
            <a:ext uri="{FF2B5EF4-FFF2-40B4-BE49-F238E27FC236}">
              <a16:creationId xmlns:a16="http://schemas.microsoft.com/office/drawing/2014/main" id="{084027EF-6710-40E2-9300-205E1513A40C}"/>
            </a:ext>
          </a:extLst>
        </xdr:cNvPr>
        <xdr:cNvSpPr txBox="1">
          <a:spLocks noChangeArrowheads="1"/>
        </xdr:cNvSpPr>
      </xdr:nvSpPr>
      <xdr:spPr bwMode="auto">
        <a:xfrm>
          <a:off x="5038725"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0.45</a:t>
          </a:r>
        </a:p>
      </xdr:txBody>
    </xdr:sp>
    <xdr:clientData/>
  </xdr:twoCellAnchor>
  <xdr:twoCellAnchor>
    <xdr:from>
      <xdr:col>5</xdr:col>
      <xdr:colOff>638175</xdr:colOff>
      <xdr:row>42</xdr:row>
      <xdr:rowOff>142875</xdr:rowOff>
    </xdr:from>
    <xdr:to>
      <xdr:col>6</xdr:col>
      <xdr:colOff>47625</xdr:colOff>
      <xdr:row>43</xdr:row>
      <xdr:rowOff>76200</xdr:rowOff>
    </xdr:to>
    <xdr:sp macro="" textlink="">
      <xdr:nvSpPr>
        <xdr:cNvPr id="494314" name="Oval 90">
          <a:extLst>
            <a:ext uri="{FF2B5EF4-FFF2-40B4-BE49-F238E27FC236}">
              <a16:creationId xmlns:a16="http://schemas.microsoft.com/office/drawing/2014/main" id="{51FF0BB3-1E84-477D-AE5B-A3B1CD5215F4}"/>
            </a:ext>
          </a:extLst>
        </xdr:cNvPr>
        <xdr:cNvSpPr>
          <a:spLocks noChangeArrowheads="1"/>
        </xdr:cNvSpPr>
      </xdr:nvSpPr>
      <xdr:spPr bwMode="auto">
        <a:xfrm>
          <a:off x="4067175" y="7343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41</xdr:row>
      <xdr:rowOff>114300</xdr:rowOff>
    </xdr:from>
    <xdr:to>
      <xdr:col>6</xdr:col>
      <xdr:colOff>352425</xdr:colOff>
      <xdr:row>42</xdr:row>
      <xdr:rowOff>152400</xdr:rowOff>
    </xdr:to>
    <xdr:sp macro="" textlink="">
      <xdr:nvSpPr>
        <xdr:cNvPr id="10331" name="Text Box 91">
          <a:extLst>
            <a:ext uri="{FF2B5EF4-FFF2-40B4-BE49-F238E27FC236}">
              <a16:creationId xmlns:a16="http://schemas.microsoft.com/office/drawing/2014/main" id="{F5F31D06-5D8B-42FA-BA6F-F556B0CA90B3}"/>
            </a:ext>
          </a:extLst>
        </xdr:cNvPr>
        <xdr:cNvSpPr txBox="1">
          <a:spLocks noChangeArrowheads="1"/>
        </xdr:cNvSpPr>
      </xdr:nvSpPr>
      <xdr:spPr bwMode="auto">
        <a:xfrm>
          <a:off x="3733800" y="7143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0.46</a:t>
          </a:r>
        </a:p>
      </xdr:txBody>
    </xdr:sp>
    <xdr:clientData/>
  </xdr:twoCellAnchor>
  <xdr:twoCellAnchor>
    <xdr:from>
      <xdr:col>4</xdr:col>
      <xdr:colOff>428625</xdr:colOff>
      <xdr:row>42</xdr:row>
      <xdr:rowOff>114300</xdr:rowOff>
    </xdr:from>
    <xdr:to>
      <xdr:col>4</xdr:col>
      <xdr:colOff>533400</xdr:colOff>
      <xdr:row>43</xdr:row>
      <xdr:rowOff>38100</xdr:rowOff>
    </xdr:to>
    <xdr:sp macro="" textlink="">
      <xdr:nvSpPr>
        <xdr:cNvPr id="494316" name="Oval 92">
          <a:extLst>
            <a:ext uri="{FF2B5EF4-FFF2-40B4-BE49-F238E27FC236}">
              <a16:creationId xmlns:a16="http://schemas.microsoft.com/office/drawing/2014/main" id="{AEF74790-B760-48E6-899D-E720D53A1FA9}"/>
            </a:ext>
          </a:extLst>
        </xdr:cNvPr>
        <xdr:cNvSpPr>
          <a:spLocks noChangeArrowheads="1"/>
        </xdr:cNvSpPr>
      </xdr:nvSpPr>
      <xdr:spPr bwMode="auto">
        <a:xfrm>
          <a:off x="3171825" y="7315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76200</xdr:rowOff>
    </xdr:from>
    <xdr:to>
      <xdr:col>5</xdr:col>
      <xdr:colOff>180975</xdr:colOff>
      <xdr:row>42</xdr:row>
      <xdr:rowOff>114300</xdr:rowOff>
    </xdr:to>
    <xdr:sp macro="" textlink="">
      <xdr:nvSpPr>
        <xdr:cNvPr id="10333" name="Text Box 93">
          <a:extLst>
            <a:ext uri="{FF2B5EF4-FFF2-40B4-BE49-F238E27FC236}">
              <a16:creationId xmlns:a16="http://schemas.microsoft.com/office/drawing/2014/main" id="{EBB34784-848E-4DC9-80B7-65CEB0E41910}"/>
            </a:ext>
          </a:extLst>
        </xdr:cNvPr>
        <xdr:cNvSpPr txBox="1">
          <a:spLocks noChangeArrowheads="1"/>
        </xdr:cNvSpPr>
      </xdr:nvSpPr>
      <xdr:spPr bwMode="auto">
        <a:xfrm>
          <a:off x="284797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0.48</a:t>
          </a:r>
        </a:p>
      </xdr:txBody>
    </xdr:sp>
    <xdr:clientData/>
  </xdr:twoCellAnchor>
  <xdr:twoCellAnchor>
    <xdr:from>
      <xdr:col>3</xdr:col>
      <xdr:colOff>228600</xdr:colOff>
      <xdr:row>42</xdr:row>
      <xdr:rowOff>47625</xdr:rowOff>
    </xdr:from>
    <xdr:to>
      <xdr:col>3</xdr:col>
      <xdr:colOff>333375</xdr:colOff>
      <xdr:row>42</xdr:row>
      <xdr:rowOff>142875</xdr:rowOff>
    </xdr:to>
    <xdr:sp macro="" textlink="">
      <xdr:nvSpPr>
        <xdr:cNvPr id="494318" name="Oval 94">
          <a:extLst>
            <a:ext uri="{FF2B5EF4-FFF2-40B4-BE49-F238E27FC236}">
              <a16:creationId xmlns:a16="http://schemas.microsoft.com/office/drawing/2014/main" id="{6B778A23-6C4B-4FC8-AF14-69EA24C53772}"/>
            </a:ext>
          </a:extLst>
        </xdr:cNvPr>
        <xdr:cNvSpPr>
          <a:spLocks noChangeArrowheads="1"/>
        </xdr:cNvSpPr>
      </xdr:nvSpPr>
      <xdr:spPr bwMode="auto">
        <a:xfrm>
          <a:off x="2286000" y="7248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9525</xdr:rowOff>
    </xdr:from>
    <xdr:to>
      <xdr:col>3</xdr:col>
      <xdr:colOff>657225</xdr:colOff>
      <xdr:row>42</xdr:row>
      <xdr:rowOff>47625</xdr:rowOff>
    </xdr:to>
    <xdr:sp macro="" textlink="">
      <xdr:nvSpPr>
        <xdr:cNvPr id="10335" name="Text Box 95">
          <a:extLst>
            <a:ext uri="{FF2B5EF4-FFF2-40B4-BE49-F238E27FC236}">
              <a16:creationId xmlns:a16="http://schemas.microsoft.com/office/drawing/2014/main" id="{214D7FBE-3B1D-4ABE-AC39-915D21B824A7}"/>
            </a:ext>
          </a:extLst>
        </xdr:cNvPr>
        <xdr:cNvSpPr txBox="1">
          <a:spLocks noChangeArrowheads="1"/>
        </xdr:cNvSpPr>
      </xdr:nvSpPr>
      <xdr:spPr bwMode="auto">
        <a:xfrm>
          <a:off x="195262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0.52</a:t>
          </a:r>
        </a:p>
      </xdr:txBody>
    </xdr:sp>
    <xdr:clientData/>
  </xdr:twoCellAnchor>
  <xdr:twoCellAnchor>
    <xdr:from>
      <xdr:col>2</xdr:col>
      <xdr:colOff>28575</xdr:colOff>
      <xdr:row>42</xdr:row>
      <xdr:rowOff>28575</xdr:rowOff>
    </xdr:from>
    <xdr:to>
      <xdr:col>2</xdr:col>
      <xdr:colOff>123825</xdr:colOff>
      <xdr:row>42</xdr:row>
      <xdr:rowOff>123825</xdr:rowOff>
    </xdr:to>
    <xdr:sp macro="" textlink="">
      <xdr:nvSpPr>
        <xdr:cNvPr id="494320" name="Oval 96">
          <a:extLst>
            <a:ext uri="{FF2B5EF4-FFF2-40B4-BE49-F238E27FC236}">
              <a16:creationId xmlns:a16="http://schemas.microsoft.com/office/drawing/2014/main" id="{0A74C993-0F04-4BA4-AB01-D0F24F8FBCC1}"/>
            </a:ext>
          </a:extLst>
        </xdr:cNvPr>
        <xdr:cNvSpPr>
          <a:spLocks noChangeArrowheads="1"/>
        </xdr:cNvSpPr>
      </xdr:nvSpPr>
      <xdr:spPr bwMode="auto">
        <a:xfrm>
          <a:off x="1400175" y="7229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40</xdr:row>
      <xdr:rowOff>161925</xdr:rowOff>
    </xdr:from>
    <xdr:to>
      <xdr:col>2</xdr:col>
      <xdr:colOff>457200</xdr:colOff>
      <xdr:row>42</xdr:row>
      <xdr:rowOff>28575</xdr:rowOff>
    </xdr:to>
    <xdr:sp macro="" textlink="">
      <xdr:nvSpPr>
        <xdr:cNvPr id="10337" name="Text Box 97">
          <a:extLst>
            <a:ext uri="{FF2B5EF4-FFF2-40B4-BE49-F238E27FC236}">
              <a16:creationId xmlns:a16="http://schemas.microsoft.com/office/drawing/2014/main" id="{18D80DE9-0522-4562-8B88-E1BB10F5533A}"/>
            </a:ext>
          </a:extLst>
        </xdr:cNvPr>
        <xdr:cNvSpPr txBox="1">
          <a:spLocks noChangeArrowheads="1"/>
        </xdr:cNvSpPr>
      </xdr:nvSpPr>
      <xdr:spPr bwMode="auto">
        <a:xfrm>
          <a:off x="1066800"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0.53</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a:extLst>
            <a:ext uri="{FF2B5EF4-FFF2-40B4-BE49-F238E27FC236}">
              <a16:creationId xmlns:a16="http://schemas.microsoft.com/office/drawing/2014/main" id="{EBC96425-49B7-42C3-A2C5-7E41831CFAC4}"/>
            </a:ext>
          </a:extLst>
        </xdr:cNvPr>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a:extLst>
            <a:ext uri="{FF2B5EF4-FFF2-40B4-BE49-F238E27FC236}">
              <a16:creationId xmlns:a16="http://schemas.microsoft.com/office/drawing/2014/main" id="{042A8357-11B3-4F9E-AB3B-3D014AF81BEB}"/>
            </a:ext>
          </a:extLst>
        </xdr:cNvPr>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a:extLst>
            <a:ext uri="{FF2B5EF4-FFF2-40B4-BE49-F238E27FC236}">
              <a16:creationId xmlns:a16="http://schemas.microsoft.com/office/drawing/2014/main" id="{2D653AD1-3353-47AC-A49D-5D4F02ED25BB}"/>
            </a:ext>
          </a:extLst>
        </xdr:cNvPr>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[92.7%]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a:extLst>
            <a:ext uri="{FF2B5EF4-FFF2-40B4-BE49-F238E27FC236}">
              <a16:creationId xmlns:a16="http://schemas.microsoft.com/office/drawing/2014/main" id="{AECFA740-F94C-42E4-BCE9-BCA2B089D956}"/>
            </a:ext>
          </a:extLst>
        </xdr:cNvPr>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a:extLst>
            <a:ext uri="{FF2B5EF4-FFF2-40B4-BE49-F238E27FC236}">
              <a16:creationId xmlns:a16="http://schemas.microsoft.com/office/drawing/2014/main" id="{64EA9B8D-A0C4-469C-B57F-8FEDD7A9F2F3}"/>
            </a:ext>
          </a:extLst>
        </xdr:cNvPr>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55/62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a:extLst>
            <a:ext uri="{FF2B5EF4-FFF2-40B4-BE49-F238E27FC236}">
              <a16:creationId xmlns:a16="http://schemas.microsoft.com/office/drawing/2014/main" id="{AB1832FA-FC5F-4498-93DA-AB785C6F2CDB}"/>
            </a:ext>
          </a:extLst>
        </xdr:cNvPr>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a:extLst>
            <a:ext uri="{FF2B5EF4-FFF2-40B4-BE49-F238E27FC236}">
              <a16:creationId xmlns:a16="http://schemas.microsoft.com/office/drawing/2014/main" id="{F1747634-750D-49AF-9D85-EEE8A8D8FD0E}"/>
            </a:ext>
          </a:extLst>
        </xdr:cNvPr>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a:extLst>
            <a:ext uri="{FF2B5EF4-FFF2-40B4-BE49-F238E27FC236}">
              <a16:creationId xmlns:a16="http://schemas.microsoft.com/office/drawing/2014/main" id="{8B70959E-84C6-46D2-9920-1DE1B41868B1}"/>
            </a:ext>
          </a:extLst>
        </xdr:cNvPr>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新潟県平均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a:extLst>
            <a:ext uri="{FF2B5EF4-FFF2-40B4-BE49-F238E27FC236}">
              <a16:creationId xmlns:a16="http://schemas.microsoft.com/office/drawing/2014/main" id="{1C99A5EB-FD40-45D4-8F45-EE3C03294786}"/>
            </a:ext>
          </a:extLst>
        </xdr:cNvPr>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89.8</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94331" name="Rectangle 107">
          <a:extLst>
            <a:ext uri="{FF2B5EF4-FFF2-40B4-BE49-F238E27FC236}">
              <a16:creationId xmlns:a16="http://schemas.microsoft.com/office/drawing/2014/main" id="{0B59D631-7607-43B2-8CD7-9AF5EC3D42D8}"/>
            </a:ext>
          </a:extLst>
        </xdr:cNvPr>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494332" name="Rectangle 108">
          <a:extLst>
            <a:ext uri="{FF2B5EF4-FFF2-40B4-BE49-F238E27FC236}">
              <a16:creationId xmlns:a16="http://schemas.microsoft.com/office/drawing/2014/main" id="{5D40F0A2-A2C0-4C40-9C3F-44B0E3FC4632}"/>
            </a:ext>
          </a:extLst>
        </xdr:cNvPr>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a:extLst>
            <a:ext uri="{FF2B5EF4-FFF2-40B4-BE49-F238E27FC236}">
              <a16:creationId xmlns:a16="http://schemas.microsoft.com/office/drawing/2014/main" id="{26F60888-12AA-4270-A14A-1FE89162BC2E}"/>
            </a:ext>
          </a:extLst>
        </xdr:cNvPr>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a:extLst>
            <a:ext uri="{FF2B5EF4-FFF2-40B4-BE49-F238E27FC236}">
              <a16:creationId xmlns:a16="http://schemas.microsoft.com/office/drawing/2014/main" id="{68ACB70B-6742-4339-9E5C-502DECAF450B}"/>
            </a:ext>
          </a:extLst>
        </xdr:cNvPr>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昨年度より</a:t>
          </a:r>
          <a:r>
            <a:rPr lang="en-US" altLang="ja-JP" sz="1300" b="0" i="0" u="none" strike="noStrike" baseline="0">
              <a:solidFill>
                <a:srgbClr val="000000"/>
              </a:solidFill>
              <a:latin typeface="ＭＳ Ｐゴシック"/>
              <a:ea typeface="ＭＳ Ｐゴシック"/>
            </a:rPr>
            <a:t>0.2</a:t>
          </a:r>
          <a:r>
            <a:rPr lang="ja-JP" altLang="en-US" sz="1300" b="0" i="0" u="none" strike="noStrike" baseline="0">
              <a:solidFill>
                <a:srgbClr val="000000"/>
              </a:solidFill>
              <a:latin typeface="ＭＳ Ｐゴシック"/>
              <a:ea typeface="ＭＳ Ｐゴシック"/>
            </a:rPr>
            <a:t>％減少したが、類似団体と比べると依然高い値で推移している。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指標の改善に向け、人件費の削減や施設の維持管理費等の経常的な歳出の見直し、削減を継続的に取り組んでいきたい。</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51" name="Text Box 111">
          <a:extLst>
            <a:ext uri="{FF2B5EF4-FFF2-40B4-BE49-F238E27FC236}">
              <a16:creationId xmlns:a16="http://schemas.microsoft.com/office/drawing/2014/main" id="{C9DDAD64-0F25-4F9C-8CEB-D737AA7DAA80}"/>
            </a:ext>
          </a:extLst>
        </xdr:cNvPr>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494336" name="Line 112">
          <a:extLst>
            <a:ext uri="{FF2B5EF4-FFF2-40B4-BE49-F238E27FC236}">
              <a16:creationId xmlns:a16="http://schemas.microsoft.com/office/drawing/2014/main" id="{3AE5E257-579C-43FC-97D8-379D5AF6A72D}"/>
            </a:ext>
          </a:extLst>
        </xdr:cNvPr>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a:extLst>
            <a:ext uri="{FF2B5EF4-FFF2-40B4-BE49-F238E27FC236}">
              <a16:creationId xmlns:a16="http://schemas.microsoft.com/office/drawing/2014/main" id="{9083CD3A-2871-4D70-A191-450DC7EDB242}"/>
            </a:ext>
          </a:extLst>
        </xdr:cNvPr>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494338" name="Line 114">
          <a:extLst>
            <a:ext uri="{FF2B5EF4-FFF2-40B4-BE49-F238E27FC236}">
              <a16:creationId xmlns:a16="http://schemas.microsoft.com/office/drawing/2014/main" id="{E51A7BFE-4587-474A-8B5B-1E5EA7D24310}"/>
            </a:ext>
          </a:extLst>
        </xdr:cNvPr>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5" name="Text Box 115">
          <a:extLst>
            <a:ext uri="{FF2B5EF4-FFF2-40B4-BE49-F238E27FC236}">
              <a16:creationId xmlns:a16="http://schemas.microsoft.com/office/drawing/2014/main" id="{01AA5110-E7D5-4201-A87A-24AF772DC398}"/>
            </a:ext>
          </a:extLst>
        </xdr:cNvPr>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494340" name="Line 116">
          <a:extLst>
            <a:ext uri="{FF2B5EF4-FFF2-40B4-BE49-F238E27FC236}">
              <a16:creationId xmlns:a16="http://schemas.microsoft.com/office/drawing/2014/main" id="{4FCDCF20-4C20-4F4B-A1E8-4EA5E41B1A4F}"/>
            </a:ext>
          </a:extLst>
        </xdr:cNvPr>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7" name="Text Box 117">
          <a:extLst>
            <a:ext uri="{FF2B5EF4-FFF2-40B4-BE49-F238E27FC236}">
              <a16:creationId xmlns:a16="http://schemas.microsoft.com/office/drawing/2014/main" id="{FC691BAE-E0D7-4BC5-91D0-238B26F793EC}"/>
            </a:ext>
          </a:extLst>
        </xdr:cNvPr>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494342" name="Line 118">
          <a:extLst>
            <a:ext uri="{FF2B5EF4-FFF2-40B4-BE49-F238E27FC236}">
              <a16:creationId xmlns:a16="http://schemas.microsoft.com/office/drawing/2014/main" id="{55731897-14DF-4F50-BBB1-28E9813E8496}"/>
            </a:ext>
          </a:extLst>
        </xdr:cNvPr>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9" name="Text Box 119">
          <a:extLst>
            <a:ext uri="{FF2B5EF4-FFF2-40B4-BE49-F238E27FC236}">
              <a16:creationId xmlns:a16="http://schemas.microsoft.com/office/drawing/2014/main" id="{E4BC6A2B-9636-45DA-A912-4684D6F74AD5}"/>
            </a:ext>
          </a:extLst>
        </xdr:cNvPr>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494344" name="Line 120">
          <a:extLst>
            <a:ext uri="{FF2B5EF4-FFF2-40B4-BE49-F238E27FC236}">
              <a16:creationId xmlns:a16="http://schemas.microsoft.com/office/drawing/2014/main" id="{2F825533-061F-435A-A276-2021C72B01C9}"/>
            </a:ext>
          </a:extLst>
        </xdr:cNvPr>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1" name="Text Box 121">
          <a:extLst>
            <a:ext uri="{FF2B5EF4-FFF2-40B4-BE49-F238E27FC236}">
              <a16:creationId xmlns:a16="http://schemas.microsoft.com/office/drawing/2014/main" id="{6BF800E8-0F82-4FE6-BE02-08801A8EC207}"/>
            </a:ext>
          </a:extLst>
        </xdr:cNvPr>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494346" name="Line 122">
          <a:extLst>
            <a:ext uri="{FF2B5EF4-FFF2-40B4-BE49-F238E27FC236}">
              <a16:creationId xmlns:a16="http://schemas.microsoft.com/office/drawing/2014/main" id="{4CFA2D9D-CBF3-46FA-81CA-0186B29314D8}"/>
            </a:ext>
          </a:extLst>
        </xdr:cNvPr>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3" name="Text Box 123">
          <a:extLst>
            <a:ext uri="{FF2B5EF4-FFF2-40B4-BE49-F238E27FC236}">
              <a16:creationId xmlns:a16="http://schemas.microsoft.com/office/drawing/2014/main" id="{2F9B1A9A-4A6E-4BAC-8F31-EFB9A4E83171}"/>
            </a:ext>
          </a:extLst>
        </xdr:cNvPr>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494348" name="Line 124">
          <a:extLst>
            <a:ext uri="{FF2B5EF4-FFF2-40B4-BE49-F238E27FC236}">
              <a16:creationId xmlns:a16="http://schemas.microsoft.com/office/drawing/2014/main" id="{BA29582B-E938-47E7-B249-C3EE124B46D7}"/>
            </a:ext>
          </a:extLst>
        </xdr:cNvPr>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5" name="Text Box 125">
          <a:extLst>
            <a:ext uri="{FF2B5EF4-FFF2-40B4-BE49-F238E27FC236}">
              <a16:creationId xmlns:a16="http://schemas.microsoft.com/office/drawing/2014/main" id="{4D185AB1-043E-49BF-9E45-CF8407B8ADF4}"/>
            </a:ext>
          </a:extLst>
        </xdr:cNvPr>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94350" name="財政構造の弾力性グラフ枠">
          <a:extLst>
            <a:ext uri="{FF2B5EF4-FFF2-40B4-BE49-F238E27FC236}">
              <a16:creationId xmlns:a16="http://schemas.microsoft.com/office/drawing/2014/main" id="{7C60925C-9CF9-4650-87EB-B1481FC2CDD3}"/>
            </a:ext>
          </a:extLst>
        </xdr:cNvPr>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76200</xdr:rowOff>
    </xdr:from>
    <xdr:to>
      <xdr:col>7</xdr:col>
      <xdr:colOff>152400</xdr:colOff>
      <xdr:row>67</xdr:row>
      <xdr:rowOff>85725</xdr:rowOff>
    </xdr:to>
    <xdr:sp macro="" textlink="">
      <xdr:nvSpPr>
        <xdr:cNvPr id="494351" name="Line 127">
          <a:extLst>
            <a:ext uri="{FF2B5EF4-FFF2-40B4-BE49-F238E27FC236}">
              <a16:creationId xmlns:a16="http://schemas.microsoft.com/office/drawing/2014/main" id="{62C12CF0-5D1B-40B8-9A11-1AE3ED5D2D29}"/>
            </a:ext>
          </a:extLst>
        </xdr:cNvPr>
        <xdr:cNvSpPr>
          <a:spLocks noChangeShapeType="1"/>
        </xdr:cNvSpPr>
      </xdr:nvSpPr>
      <xdr:spPr bwMode="auto">
        <a:xfrm flipV="1">
          <a:off x="4953000" y="10020300"/>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85725</xdr:rowOff>
    </xdr:from>
    <xdr:to>
      <xdr:col>8</xdr:col>
      <xdr:colOff>314325</xdr:colOff>
      <xdr:row>68</xdr:row>
      <xdr:rowOff>123825</xdr:rowOff>
    </xdr:to>
    <xdr:sp macro="" textlink="">
      <xdr:nvSpPr>
        <xdr:cNvPr id="10368" name="財政構造の弾力性最小値テキスト">
          <a:extLst>
            <a:ext uri="{FF2B5EF4-FFF2-40B4-BE49-F238E27FC236}">
              <a16:creationId xmlns:a16="http://schemas.microsoft.com/office/drawing/2014/main" id="{78E23116-6D0E-43BF-8737-1E28A2ACCA35}"/>
            </a:ext>
          </a:extLst>
        </xdr:cNvPr>
        <xdr:cNvSpPr txBox="1">
          <a:spLocks noChangeArrowheads="1"/>
        </xdr:cNvSpPr>
      </xdr:nvSpPr>
      <xdr:spPr bwMode="auto">
        <a:xfrm>
          <a:off x="5038725" y="1157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99.7</a:t>
          </a:r>
        </a:p>
      </xdr:txBody>
    </xdr:sp>
    <xdr:clientData/>
  </xdr:twoCellAnchor>
  <xdr:twoCellAnchor>
    <xdr:from>
      <xdr:col>7</xdr:col>
      <xdr:colOff>66675</xdr:colOff>
      <xdr:row>67</xdr:row>
      <xdr:rowOff>85725</xdr:rowOff>
    </xdr:from>
    <xdr:to>
      <xdr:col>7</xdr:col>
      <xdr:colOff>238125</xdr:colOff>
      <xdr:row>67</xdr:row>
      <xdr:rowOff>85725</xdr:rowOff>
    </xdr:to>
    <xdr:sp macro="" textlink="">
      <xdr:nvSpPr>
        <xdr:cNvPr id="494353" name="Line 129">
          <a:extLst>
            <a:ext uri="{FF2B5EF4-FFF2-40B4-BE49-F238E27FC236}">
              <a16:creationId xmlns:a16="http://schemas.microsoft.com/office/drawing/2014/main" id="{BB8746FE-9593-4935-B2B9-9F8F9055ABE1}"/>
            </a:ext>
          </a:extLst>
        </xdr:cNvPr>
        <xdr:cNvSpPr>
          <a:spLocks noChangeShapeType="1"/>
        </xdr:cNvSpPr>
      </xdr:nvSpPr>
      <xdr:spPr bwMode="auto">
        <a:xfrm>
          <a:off x="4867275" y="1157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19050</xdr:rowOff>
    </xdr:from>
    <xdr:to>
      <xdr:col>8</xdr:col>
      <xdr:colOff>314325</xdr:colOff>
      <xdr:row>58</xdr:row>
      <xdr:rowOff>57150</xdr:rowOff>
    </xdr:to>
    <xdr:sp macro="" textlink="">
      <xdr:nvSpPr>
        <xdr:cNvPr id="10370" name="財政構造の弾力性最大値テキスト">
          <a:extLst>
            <a:ext uri="{FF2B5EF4-FFF2-40B4-BE49-F238E27FC236}">
              <a16:creationId xmlns:a16="http://schemas.microsoft.com/office/drawing/2014/main" id="{2F3EB760-095C-41C2-93AC-6CED0CC5A5F6}"/>
            </a:ext>
          </a:extLst>
        </xdr:cNvPr>
        <xdr:cNvSpPr txBox="1">
          <a:spLocks noChangeArrowheads="1"/>
        </xdr:cNvSpPr>
      </xdr:nvSpPr>
      <xdr:spPr bwMode="auto">
        <a:xfrm>
          <a:off x="503872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80.4</a:t>
          </a:r>
        </a:p>
      </xdr:txBody>
    </xdr:sp>
    <xdr:clientData/>
  </xdr:twoCellAnchor>
  <xdr:twoCellAnchor>
    <xdr:from>
      <xdr:col>7</xdr:col>
      <xdr:colOff>66675</xdr:colOff>
      <xdr:row>58</xdr:row>
      <xdr:rowOff>76200</xdr:rowOff>
    </xdr:from>
    <xdr:to>
      <xdr:col>7</xdr:col>
      <xdr:colOff>238125</xdr:colOff>
      <xdr:row>58</xdr:row>
      <xdr:rowOff>76200</xdr:rowOff>
    </xdr:to>
    <xdr:sp macro="" textlink="">
      <xdr:nvSpPr>
        <xdr:cNvPr id="494355" name="Line 131">
          <a:extLst>
            <a:ext uri="{FF2B5EF4-FFF2-40B4-BE49-F238E27FC236}">
              <a16:creationId xmlns:a16="http://schemas.microsoft.com/office/drawing/2014/main" id="{FB23CFF6-7177-424B-A9FF-22954950A44A}"/>
            </a:ext>
          </a:extLst>
        </xdr:cNvPr>
        <xdr:cNvSpPr>
          <a:spLocks noChangeShapeType="1"/>
        </xdr:cNvSpPr>
      </xdr:nvSpPr>
      <xdr:spPr bwMode="auto">
        <a:xfrm>
          <a:off x="4867275" y="1002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64</xdr:row>
      <xdr:rowOff>38100</xdr:rowOff>
    </xdr:from>
    <xdr:to>
      <xdr:col>7</xdr:col>
      <xdr:colOff>152400</xdr:colOff>
      <xdr:row>64</xdr:row>
      <xdr:rowOff>57150</xdr:rowOff>
    </xdr:to>
    <xdr:sp macro="" textlink="">
      <xdr:nvSpPr>
        <xdr:cNvPr id="494356" name="Line 132">
          <a:extLst>
            <a:ext uri="{FF2B5EF4-FFF2-40B4-BE49-F238E27FC236}">
              <a16:creationId xmlns:a16="http://schemas.microsoft.com/office/drawing/2014/main" id="{FE53678D-D3D6-40A1-8CAA-9A29C39293FE}"/>
            </a:ext>
          </a:extLst>
        </xdr:cNvPr>
        <xdr:cNvSpPr>
          <a:spLocks noChangeShapeType="1"/>
        </xdr:cNvSpPr>
      </xdr:nvSpPr>
      <xdr:spPr bwMode="auto">
        <a:xfrm flipV="1">
          <a:off x="4114800" y="110109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0</xdr:rowOff>
    </xdr:from>
    <xdr:to>
      <xdr:col>8</xdr:col>
      <xdr:colOff>314325</xdr:colOff>
      <xdr:row>62</xdr:row>
      <xdr:rowOff>38100</xdr:rowOff>
    </xdr:to>
    <xdr:sp macro="" textlink="">
      <xdr:nvSpPr>
        <xdr:cNvPr id="10373" name="財政構造の弾力性平均値テキスト">
          <a:extLst>
            <a:ext uri="{FF2B5EF4-FFF2-40B4-BE49-F238E27FC236}">
              <a16:creationId xmlns:a16="http://schemas.microsoft.com/office/drawing/2014/main" id="{2236F43C-84D7-4A76-AEAC-C0158C214F68}"/>
            </a:ext>
          </a:extLst>
        </xdr:cNvPr>
        <xdr:cNvSpPr txBox="1">
          <a:spLocks noChangeArrowheads="1"/>
        </xdr:cNvSpPr>
      </xdr:nvSpPr>
      <xdr:spPr bwMode="auto">
        <a:xfrm>
          <a:off x="5038725" y="1045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88.0</a:t>
          </a:r>
        </a:p>
      </xdr:txBody>
    </xdr:sp>
    <xdr:clientData/>
  </xdr:twoCellAnchor>
  <xdr:twoCellAnchor>
    <xdr:from>
      <xdr:col>7</xdr:col>
      <xdr:colOff>104775</xdr:colOff>
      <xdr:row>61</xdr:row>
      <xdr:rowOff>123825</xdr:rowOff>
    </xdr:from>
    <xdr:to>
      <xdr:col>7</xdr:col>
      <xdr:colOff>200025</xdr:colOff>
      <xdr:row>62</xdr:row>
      <xdr:rowOff>57150</xdr:rowOff>
    </xdr:to>
    <xdr:sp macro="" textlink="">
      <xdr:nvSpPr>
        <xdr:cNvPr id="494358" name="AutoShape 134">
          <a:extLst>
            <a:ext uri="{FF2B5EF4-FFF2-40B4-BE49-F238E27FC236}">
              <a16:creationId xmlns:a16="http://schemas.microsoft.com/office/drawing/2014/main" id="{B27E8374-B834-473D-8425-4AD8B82C3D6B}"/>
            </a:ext>
          </a:extLst>
        </xdr:cNvPr>
        <xdr:cNvSpPr>
          <a:spLocks noChangeArrowheads="1"/>
        </xdr:cNvSpPr>
      </xdr:nvSpPr>
      <xdr:spPr bwMode="auto">
        <a:xfrm>
          <a:off x="4905375" y="105822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123825</xdr:rowOff>
    </xdr:from>
    <xdr:to>
      <xdr:col>6</xdr:col>
      <xdr:colOff>0</xdr:colOff>
      <xdr:row>64</xdr:row>
      <xdr:rowOff>57150</xdr:rowOff>
    </xdr:to>
    <xdr:sp macro="" textlink="">
      <xdr:nvSpPr>
        <xdr:cNvPr id="494359" name="Line 135">
          <a:extLst>
            <a:ext uri="{FF2B5EF4-FFF2-40B4-BE49-F238E27FC236}">
              <a16:creationId xmlns:a16="http://schemas.microsoft.com/office/drawing/2014/main" id="{BE22DE99-1C0D-48EA-AC85-1D1006B5BC8D}"/>
            </a:ext>
          </a:extLst>
        </xdr:cNvPr>
        <xdr:cNvSpPr>
          <a:spLocks noChangeShapeType="1"/>
        </xdr:cNvSpPr>
      </xdr:nvSpPr>
      <xdr:spPr bwMode="auto">
        <a:xfrm>
          <a:off x="3228975" y="10582275"/>
          <a:ext cx="885825" cy="447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76200</xdr:rowOff>
    </xdr:from>
    <xdr:to>
      <xdr:col>6</xdr:col>
      <xdr:colOff>47625</xdr:colOff>
      <xdr:row>62</xdr:row>
      <xdr:rowOff>9525</xdr:rowOff>
    </xdr:to>
    <xdr:sp macro="" textlink="">
      <xdr:nvSpPr>
        <xdr:cNvPr id="494360" name="AutoShape 136">
          <a:extLst>
            <a:ext uri="{FF2B5EF4-FFF2-40B4-BE49-F238E27FC236}">
              <a16:creationId xmlns:a16="http://schemas.microsoft.com/office/drawing/2014/main" id="{D6297CB8-E3D1-4A8D-B472-41AE25C2B22C}"/>
            </a:ext>
          </a:extLst>
        </xdr:cNvPr>
        <xdr:cNvSpPr>
          <a:spLocks noChangeArrowheads="1"/>
        </xdr:cNvSpPr>
      </xdr:nvSpPr>
      <xdr:spPr bwMode="auto">
        <a:xfrm>
          <a:off x="4067175" y="1053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47625</xdr:rowOff>
    </xdr:from>
    <xdr:to>
      <xdr:col>6</xdr:col>
      <xdr:colOff>352425</xdr:colOff>
      <xdr:row>61</xdr:row>
      <xdr:rowOff>85725</xdr:rowOff>
    </xdr:to>
    <xdr:sp macro="" textlink="">
      <xdr:nvSpPr>
        <xdr:cNvPr id="10377" name="Text Box 137">
          <a:extLst>
            <a:ext uri="{FF2B5EF4-FFF2-40B4-BE49-F238E27FC236}">
              <a16:creationId xmlns:a16="http://schemas.microsoft.com/office/drawing/2014/main" id="{0F128949-FEEB-4257-8ADA-4A7EFB67C8D5}"/>
            </a:ext>
          </a:extLst>
        </xdr:cNvPr>
        <xdr:cNvSpPr txBox="1">
          <a:spLocks noChangeArrowheads="1"/>
        </xdr:cNvSpPr>
      </xdr:nvSpPr>
      <xdr:spPr bwMode="auto">
        <a:xfrm>
          <a:off x="3733800" y="1033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87.4</a:t>
          </a:r>
        </a:p>
      </xdr:txBody>
    </xdr:sp>
    <xdr:clientData/>
  </xdr:twoCellAnchor>
  <xdr:twoCellAnchor>
    <xdr:from>
      <xdr:col>3</xdr:col>
      <xdr:colOff>276225</xdr:colOff>
      <xdr:row>61</xdr:row>
      <xdr:rowOff>123825</xdr:rowOff>
    </xdr:from>
    <xdr:to>
      <xdr:col>4</xdr:col>
      <xdr:colOff>485775</xdr:colOff>
      <xdr:row>63</xdr:row>
      <xdr:rowOff>123825</xdr:rowOff>
    </xdr:to>
    <xdr:sp macro="" textlink="">
      <xdr:nvSpPr>
        <xdr:cNvPr id="494362" name="Line 138">
          <a:extLst>
            <a:ext uri="{FF2B5EF4-FFF2-40B4-BE49-F238E27FC236}">
              <a16:creationId xmlns:a16="http://schemas.microsoft.com/office/drawing/2014/main" id="{40487CF1-4156-41D0-B857-1D890B26B566}"/>
            </a:ext>
          </a:extLst>
        </xdr:cNvPr>
        <xdr:cNvSpPr>
          <a:spLocks noChangeShapeType="1"/>
        </xdr:cNvSpPr>
      </xdr:nvSpPr>
      <xdr:spPr bwMode="auto">
        <a:xfrm flipV="1">
          <a:off x="2333625" y="10582275"/>
          <a:ext cx="895350"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60</xdr:row>
      <xdr:rowOff>142875</xdr:rowOff>
    </xdr:from>
    <xdr:to>
      <xdr:col>4</xdr:col>
      <xdr:colOff>533400</xdr:colOff>
      <xdr:row>61</xdr:row>
      <xdr:rowOff>76200</xdr:rowOff>
    </xdr:to>
    <xdr:sp macro="" textlink="">
      <xdr:nvSpPr>
        <xdr:cNvPr id="494363" name="AutoShape 139">
          <a:extLst>
            <a:ext uri="{FF2B5EF4-FFF2-40B4-BE49-F238E27FC236}">
              <a16:creationId xmlns:a16="http://schemas.microsoft.com/office/drawing/2014/main" id="{914E90D7-2251-4328-9687-64678A13059B}"/>
            </a:ext>
          </a:extLst>
        </xdr:cNvPr>
        <xdr:cNvSpPr>
          <a:spLocks noChangeArrowheads="1"/>
        </xdr:cNvSpPr>
      </xdr:nvSpPr>
      <xdr:spPr bwMode="auto">
        <a:xfrm>
          <a:off x="3171825" y="1042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59</xdr:row>
      <xdr:rowOff>114300</xdr:rowOff>
    </xdr:from>
    <xdr:to>
      <xdr:col>5</xdr:col>
      <xdr:colOff>180975</xdr:colOff>
      <xdr:row>60</xdr:row>
      <xdr:rowOff>152400</xdr:rowOff>
    </xdr:to>
    <xdr:sp macro="" textlink="">
      <xdr:nvSpPr>
        <xdr:cNvPr id="10380" name="Text Box 140">
          <a:extLst>
            <a:ext uri="{FF2B5EF4-FFF2-40B4-BE49-F238E27FC236}">
              <a16:creationId xmlns:a16="http://schemas.microsoft.com/office/drawing/2014/main" id="{77B16BC2-9F8E-4FD3-9CD8-75AE2A64A180}"/>
            </a:ext>
          </a:extLst>
        </xdr:cNvPr>
        <xdr:cNvSpPr txBox="1">
          <a:spLocks noChangeArrowheads="1"/>
        </xdr:cNvSpPr>
      </xdr:nvSpPr>
      <xdr:spPr bwMode="auto">
        <a:xfrm>
          <a:off x="2847975" y="1022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86.1</a:t>
          </a:r>
        </a:p>
      </xdr:txBody>
    </xdr:sp>
    <xdr:clientData/>
  </xdr:twoCellAnchor>
  <xdr:twoCellAnchor>
    <xdr:from>
      <xdr:col>2</xdr:col>
      <xdr:colOff>76200</xdr:colOff>
      <xdr:row>63</xdr:row>
      <xdr:rowOff>123825</xdr:rowOff>
    </xdr:from>
    <xdr:to>
      <xdr:col>3</xdr:col>
      <xdr:colOff>276225</xdr:colOff>
      <xdr:row>64</xdr:row>
      <xdr:rowOff>38100</xdr:rowOff>
    </xdr:to>
    <xdr:sp macro="" textlink="">
      <xdr:nvSpPr>
        <xdr:cNvPr id="494365" name="Line 141">
          <a:extLst>
            <a:ext uri="{FF2B5EF4-FFF2-40B4-BE49-F238E27FC236}">
              <a16:creationId xmlns:a16="http://schemas.microsoft.com/office/drawing/2014/main" id="{BEE59390-D7B1-4C74-ABDE-46B8669B8959}"/>
            </a:ext>
          </a:extLst>
        </xdr:cNvPr>
        <xdr:cNvSpPr>
          <a:spLocks noChangeShapeType="1"/>
        </xdr:cNvSpPr>
      </xdr:nvSpPr>
      <xdr:spPr bwMode="auto">
        <a:xfrm flipV="1">
          <a:off x="1447800" y="109251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76200</xdr:rowOff>
    </xdr:from>
    <xdr:to>
      <xdr:col>3</xdr:col>
      <xdr:colOff>333375</xdr:colOff>
      <xdr:row>63</xdr:row>
      <xdr:rowOff>0</xdr:rowOff>
    </xdr:to>
    <xdr:sp macro="" textlink="">
      <xdr:nvSpPr>
        <xdr:cNvPr id="494366" name="AutoShape 142">
          <a:extLst>
            <a:ext uri="{FF2B5EF4-FFF2-40B4-BE49-F238E27FC236}">
              <a16:creationId xmlns:a16="http://schemas.microsoft.com/office/drawing/2014/main" id="{E5DBF62A-08DB-403D-B87A-6C8A7D876724}"/>
            </a:ext>
          </a:extLst>
        </xdr:cNvPr>
        <xdr:cNvSpPr>
          <a:spLocks noChangeArrowheads="1"/>
        </xdr:cNvSpPr>
      </xdr:nvSpPr>
      <xdr:spPr bwMode="auto">
        <a:xfrm>
          <a:off x="2286000" y="1070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38100</xdr:rowOff>
    </xdr:from>
    <xdr:to>
      <xdr:col>3</xdr:col>
      <xdr:colOff>657225</xdr:colOff>
      <xdr:row>62</xdr:row>
      <xdr:rowOff>76200</xdr:rowOff>
    </xdr:to>
    <xdr:sp macro="" textlink="">
      <xdr:nvSpPr>
        <xdr:cNvPr id="10383" name="Text Box 143">
          <a:extLst>
            <a:ext uri="{FF2B5EF4-FFF2-40B4-BE49-F238E27FC236}">
              <a16:creationId xmlns:a16="http://schemas.microsoft.com/office/drawing/2014/main" id="{EF7EC42F-E29C-4C21-B3E6-9164F958CE17}"/>
            </a:ext>
          </a:extLst>
        </xdr:cNvPr>
        <xdr:cNvSpPr txBox="1">
          <a:spLocks noChangeArrowheads="1"/>
        </xdr:cNvSpPr>
      </xdr:nvSpPr>
      <xdr:spPr bwMode="auto">
        <a:xfrm>
          <a:off x="1952625"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89.5</a:t>
          </a:r>
        </a:p>
      </xdr:txBody>
    </xdr:sp>
    <xdr:clientData/>
  </xdr:twoCellAnchor>
  <xdr:twoCellAnchor>
    <xdr:from>
      <xdr:col>2</xdr:col>
      <xdr:colOff>28575</xdr:colOff>
      <xdr:row>62</xdr:row>
      <xdr:rowOff>142875</xdr:rowOff>
    </xdr:from>
    <xdr:to>
      <xdr:col>2</xdr:col>
      <xdr:colOff>123825</xdr:colOff>
      <xdr:row>63</xdr:row>
      <xdr:rowOff>76200</xdr:rowOff>
    </xdr:to>
    <xdr:sp macro="" textlink="">
      <xdr:nvSpPr>
        <xdr:cNvPr id="494368" name="AutoShape 144">
          <a:extLst>
            <a:ext uri="{FF2B5EF4-FFF2-40B4-BE49-F238E27FC236}">
              <a16:creationId xmlns:a16="http://schemas.microsoft.com/office/drawing/2014/main" id="{EB8F5EE5-CDC7-4F2C-9969-D7482EF744CC}"/>
            </a:ext>
          </a:extLst>
        </xdr:cNvPr>
        <xdr:cNvSpPr>
          <a:spLocks noChangeArrowheads="1"/>
        </xdr:cNvSpPr>
      </xdr:nvSpPr>
      <xdr:spPr bwMode="auto">
        <a:xfrm>
          <a:off x="1400175" y="10772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114300</xdr:rowOff>
    </xdr:from>
    <xdr:to>
      <xdr:col>2</xdr:col>
      <xdr:colOff>457200</xdr:colOff>
      <xdr:row>62</xdr:row>
      <xdr:rowOff>152400</xdr:rowOff>
    </xdr:to>
    <xdr:sp macro="" textlink="">
      <xdr:nvSpPr>
        <xdr:cNvPr id="10385" name="Text Box 145">
          <a:extLst>
            <a:ext uri="{FF2B5EF4-FFF2-40B4-BE49-F238E27FC236}">
              <a16:creationId xmlns:a16="http://schemas.microsoft.com/office/drawing/2014/main" id="{E15492E2-5026-4C68-99B1-D2C45B2DBFEA}"/>
            </a:ext>
          </a:extLst>
        </xdr:cNvPr>
        <xdr:cNvSpPr txBox="1">
          <a:spLocks noChangeArrowheads="1"/>
        </xdr:cNvSpPr>
      </xdr:nvSpPr>
      <xdr:spPr bwMode="auto">
        <a:xfrm>
          <a:off x="1066800"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90.4</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6" name="Text Box 146">
          <a:extLst>
            <a:ext uri="{FF2B5EF4-FFF2-40B4-BE49-F238E27FC236}">
              <a16:creationId xmlns:a16="http://schemas.microsoft.com/office/drawing/2014/main" id="{A40311C9-9AA6-4367-893A-FF3D9DA33F8A}"/>
            </a:ext>
          </a:extLst>
        </xdr:cNvPr>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7" name="Text Box 147">
          <a:extLst>
            <a:ext uri="{FF2B5EF4-FFF2-40B4-BE49-F238E27FC236}">
              <a16:creationId xmlns:a16="http://schemas.microsoft.com/office/drawing/2014/main" id="{833867C8-6EEB-40B3-91D8-926E5315B515}"/>
            </a:ext>
          </a:extLst>
        </xdr:cNvPr>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8" name="Text Box 148">
          <a:extLst>
            <a:ext uri="{FF2B5EF4-FFF2-40B4-BE49-F238E27FC236}">
              <a16:creationId xmlns:a16="http://schemas.microsoft.com/office/drawing/2014/main" id="{0497D42A-B994-4216-97BA-BF851D5BF7E9}"/>
            </a:ext>
          </a:extLst>
        </xdr:cNvPr>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9" name="Text Box 149">
          <a:extLst>
            <a:ext uri="{FF2B5EF4-FFF2-40B4-BE49-F238E27FC236}">
              <a16:creationId xmlns:a16="http://schemas.microsoft.com/office/drawing/2014/main" id="{03F5741D-0AAF-432B-A0D5-5B0D45820245}"/>
            </a:ext>
          </a:extLst>
        </xdr:cNvPr>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0" name="Text Box 150">
          <a:extLst>
            <a:ext uri="{FF2B5EF4-FFF2-40B4-BE49-F238E27FC236}">
              <a16:creationId xmlns:a16="http://schemas.microsoft.com/office/drawing/2014/main" id="{13FBEEF9-BB86-4928-B09A-EF1B98CDE319}"/>
            </a:ext>
          </a:extLst>
        </xdr:cNvPr>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161925</xdr:rowOff>
    </xdr:from>
    <xdr:to>
      <xdr:col>7</xdr:col>
      <xdr:colOff>200025</xdr:colOff>
      <xdr:row>64</xdr:row>
      <xdr:rowOff>85725</xdr:rowOff>
    </xdr:to>
    <xdr:sp macro="" textlink="">
      <xdr:nvSpPr>
        <xdr:cNvPr id="494375" name="Oval 151">
          <a:extLst>
            <a:ext uri="{FF2B5EF4-FFF2-40B4-BE49-F238E27FC236}">
              <a16:creationId xmlns:a16="http://schemas.microsoft.com/office/drawing/2014/main" id="{19CB78CE-BC53-4493-BA46-5681B8828F5C}"/>
            </a:ext>
          </a:extLst>
        </xdr:cNvPr>
        <xdr:cNvSpPr>
          <a:spLocks noChangeArrowheads="1"/>
        </xdr:cNvSpPr>
      </xdr:nvSpPr>
      <xdr:spPr bwMode="auto">
        <a:xfrm>
          <a:off x="4905375" y="10963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161925</xdr:rowOff>
    </xdr:from>
    <xdr:to>
      <xdr:col>8</xdr:col>
      <xdr:colOff>314325</xdr:colOff>
      <xdr:row>65</xdr:row>
      <xdr:rowOff>28575</xdr:rowOff>
    </xdr:to>
    <xdr:sp macro="" textlink="">
      <xdr:nvSpPr>
        <xdr:cNvPr id="10392" name="財政構造の弾力性該当値テキスト">
          <a:extLst>
            <a:ext uri="{FF2B5EF4-FFF2-40B4-BE49-F238E27FC236}">
              <a16:creationId xmlns:a16="http://schemas.microsoft.com/office/drawing/2014/main" id="{B4900132-D73F-4852-96A4-1C01839FCBFC}"/>
            </a:ext>
          </a:extLst>
        </xdr:cNvPr>
        <xdr:cNvSpPr txBox="1">
          <a:spLocks noChangeArrowheads="1"/>
        </xdr:cNvSpPr>
      </xdr:nvSpPr>
      <xdr:spPr bwMode="auto">
        <a:xfrm>
          <a:off x="5038725" y="1096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92.7</a:t>
          </a:r>
        </a:p>
      </xdr:txBody>
    </xdr:sp>
    <xdr:clientData/>
  </xdr:twoCellAnchor>
  <xdr:twoCellAnchor>
    <xdr:from>
      <xdr:col>5</xdr:col>
      <xdr:colOff>638175</xdr:colOff>
      <xdr:row>64</xdr:row>
      <xdr:rowOff>0</xdr:rowOff>
    </xdr:from>
    <xdr:to>
      <xdr:col>6</xdr:col>
      <xdr:colOff>47625</xdr:colOff>
      <xdr:row>64</xdr:row>
      <xdr:rowOff>104775</xdr:rowOff>
    </xdr:to>
    <xdr:sp macro="" textlink="">
      <xdr:nvSpPr>
        <xdr:cNvPr id="494377" name="Oval 153">
          <a:extLst>
            <a:ext uri="{FF2B5EF4-FFF2-40B4-BE49-F238E27FC236}">
              <a16:creationId xmlns:a16="http://schemas.microsoft.com/office/drawing/2014/main" id="{1679C6F6-C136-4818-95A9-F09796A7FB5E}"/>
            </a:ext>
          </a:extLst>
        </xdr:cNvPr>
        <xdr:cNvSpPr>
          <a:spLocks noChangeArrowheads="1"/>
        </xdr:cNvSpPr>
      </xdr:nvSpPr>
      <xdr:spPr bwMode="auto">
        <a:xfrm>
          <a:off x="4067175" y="10972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114300</xdr:rowOff>
    </xdr:from>
    <xdr:to>
      <xdr:col>6</xdr:col>
      <xdr:colOff>352425</xdr:colOff>
      <xdr:row>65</xdr:row>
      <xdr:rowOff>152400</xdr:rowOff>
    </xdr:to>
    <xdr:sp macro="" textlink="">
      <xdr:nvSpPr>
        <xdr:cNvPr id="10394" name="Text Box 154">
          <a:extLst>
            <a:ext uri="{FF2B5EF4-FFF2-40B4-BE49-F238E27FC236}">
              <a16:creationId xmlns:a16="http://schemas.microsoft.com/office/drawing/2014/main" id="{45CCCD35-3FC1-4115-8BC9-F86B20D584D9}"/>
            </a:ext>
          </a:extLst>
        </xdr:cNvPr>
        <xdr:cNvSpPr txBox="1">
          <a:spLocks noChangeArrowheads="1"/>
        </xdr:cNvSpPr>
      </xdr:nvSpPr>
      <xdr:spPr bwMode="auto">
        <a:xfrm>
          <a:off x="3733800" y="11087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92.9</a:t>
          </a:r>
        </a:p>
      </xdr:txBody>
    </xdr:sp>
    <xdr:clientData/>
  </xdr:twoCellAnchor>
  <xdr:twoCellAnchor>
    <xdr:from>
      <xdr:col>4</xdr:col>
      <xdr:colOff>428625</xdr:colOff>
      <xdr:row>61</xdr:row>
      <xdr:rowOff>66675</xdr:rowOff>
    </xdr:from>
    <xdr:to>
      <xdr:col>4</xdr:col>
      <xdr:colOff>533400</xdr:colOff>
      <xdr:row>62</xdr:row>
      <xdr:rowOff>0</xdr:rowOff>
    </xdr:to>
    <xdr:sp macro="" textlink="">
      <xdr:nvSpPr>
        <xdr:cNvPr id="494379" name="Oval 155">
          <a:extLst>
            <a:ext uri="{FF2B5EF4-FFF2-40B4-BE49-F238E27FC236}">
              <a16:creationId xmlns:a16="http://schemas.microsoft.com/office/drawing/2014/main" id="{B93F2E9B-85B3-439A-A24D-86FBB01E594E}"/>
            </a:ext>
          </a:extLst>
        </xdr:cNvPr>
        <xdr:cNvSpPr>
          <a:spLocks noChangeArrowheads="1"/>
        </xdr:cNvSpPr>
      </xdr:nvSpPr>
      <xdr:spPr bwMode="auto">
        <a:xfrm>
          <a:off x="3171825" y="1052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9525</xdr:rowOff>
    </xdr:from>
    <xdr:to>
      <xdr:col>5</xdr:col>
      <xdr:colOff>180975</xdr:colOff>
      <xdr:row>63</xdr:row>
      <xdr:rowOff>47625</xdr:rowOff>
    </xdr:to>
    <xdr:sp macro="" textlink="">
      <xdr:nvSpPr>
        <xdr:cNvPr id="10396" name="Text Box 156">
          <a:extLst>
            <a:ext uri="{FF2B5EF4-FFF2-40B4-BE49-F238E27FC236}">
              <a16:creationId xmlns:a16="http://schemas.microsoft.com/office/drawing/2014/main" id="{A600A16A-D432-4D95-91BC-8DFB05C43618}"/>
            </a:ext>
          </a:extLst>
        </xdr:cNvPr>
        <xdr:cNvSpPr txBox="1">
          <a:spLocks noChangeArrowheads="1"/>
        </xdr:cNvSpPr>
      </xdr:nvSpPr>
      <xdr:spPr bwMode="auto">
        <a:xfrm>
          <a:off x="284797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87.3</a:t>
          </a:r>
        </a:p>
      </xdr:txBody>
    </xdr:sp>
    <xdr:clientData/>
  </xdr:twoCellAnchor>
  <xdr:twoCellAnchor>
    <xdr:from>
      <xdr:col>3</xdr:col>
      <xdr:colOff>228600</xdr:colOff>
      <xdr:row>63</xdr:row>
      <xdr:rowOff>76200</xdr:rowOff>
    </xdr:from>
    <xdr:to>
      <xdr:col>3</xdr:col>
      <xdr:colOff>333375</xdr:colOff>
      <xdr:row>64</xdr:row>
      <xdr:rowOff>0</xdr:rowOff>
    </xdr:to>
    <xdr:sp macro="" textlink="">
      <xdr:nvSpPr>
        <xdr:cNvPr id="494381" name="Oval 157">
          <a:extLst>
            <a:ext uri="{FF2B5EF4-FFF2-40B4-BE49-F238E27FC236}">
              <a16:creationId xmlns:a16="http://schemas.microsoft.com/office/drawing/2014/main" id="{F0BA7BA4-B055-4565-BE07-3CAADDE39658}"/>
            </a:ext>
          </a:extLst>
        </xdr:cNvPr>
        <xdr:cNvSpPr>
          <a:spLocks noChangeArrowheads="1"/>
        </xdr:cNvSpPr>
      </xdr:nvSpPr>
      <xdr:spPr bwMode="auto">
        <a:xfrm>
          <a:off x="2286000" y="10877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19050</xdr:rowOff>
    </xdr:from>
    <xdr:to>
      <xdr:col>3</xdr:col>
      <xdr:colOff>657225</xdr:colOff>
      <xdr:row>65</xdr:row>
      <xdr:rowOff>57150</xdr:rowOff>
    </xdr:to>
    <xdr:sp macro="" textlink="">
      <xdr:nvSpPr>
        <xdr:cNvPr id="10398" name="Text Box 158">
          <a:extLst>
            <a:ext uri="{FF2B5EF4-FFF2-40B4-BE49-F238E27FC236}">
              <a16:creationId xmlns:a16="http://schemas.microsoft.com/office/drawing/2014/main" id="{6D967666-B602-4165-8E25-15ED5C7F6B3B}"/>
            </a:ext>
          </a:extLst>
        </xdr:cNvPr>
        <xdr:cNvSpPr txBox="1">
          <a:spLocks noChangeArrowheads="1"/>
        </xdr:cNvSpPr>
      </xdr:nvSpPr>
      <xdr:spPr bwMode="auto">
        <a:xfrm>
          <a:off x="1952625" y="1099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91.6</a:t>
          </a:r>
        </a:p>
      </xdr:txBody>
    </xdr:sp>
    <xdr:clientData/>
  </xdr:twoCellAnchor>
  <xdr:twoCellAnchor>
    <xdr:from>
      <xdr:col>2</xdr:col>
      <xdr:colOff>28575</xdr:colOff>
      <xdr:row>63</xdr:row>
      <xdr:rowOff>161925</xdr:rowOff>
    </xdr:from>
    <xdr:to>
      <xdr:col>2</xdr:col>
      <xdr:colOff>123825</xdr:colOff>
      <xdr:row>64</xdr:row>
      <xdr:rowOff>85725</xdr:rowOff>
    </xdr:to>
    <xdr:sp macro="" textlink="">
      <xdr:nvSpPr>
        <xdr:cNvPr id="494383" name="Oval 159">
          <a:extLst>
            <a:ext uri="{FF2B5EF4-FFF2-40B4-BE49-F238E27FC236}">
              <a16:creationId xmlns:a16="http://schemas.microsoft.com/office/drawing/2014/main" id="{07422B8B-1E4A-4765-A758-1A7EA3E00E23}"/>
            </a:ext>
          </a:extLst>
        </xdr:cNvPr>
        <xdr:cNvSpPr>
          <a:spLocks noChangeArrowheads="1"/>
        </xdr:cNvSpPr>
      </xdr:nvSpPr>
      <xdr:spPr bwMode="auto">
        <a:xfrm>
          <a:off x="1400175" y="10963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104775</xdr:rowOff>
    </xdr:from>
    <xdr:to>
      <xdr:col>2</xdr:col>
      <xdr:colOff>457200</xdr:colOff>
      <xdr:row>65</xdr:row>
      <xdr:rowOff>142875</xdr:rowOff>
    </xdr:to>
    <xdr:sp macro="" textlink="">
      <xdr:nvSpPr>
        <xdr:cNvPr id="10400" name="Text Box 160">
          <a:extLst>
            <a:ext uri="{FF2B5EF4-FFF2-40B4-BE49-F238E27FC236}">
              <a16:creationId xmlns:a16="http://schemas.microsoft.com/office/drawing/2014/main" id="{68766BE4-0881-4ED3-AAD8-90B815376E8B}"/>
            </a:ext>
          </a:extLst>
        </xdr:cNvPr>
        <xdr:cNvSpPr txBox="1">
          <a:spLocks noChangeArrowheads="1"/>
        </xdr:cNvSpPr>
      </xdr:nvSpPr>
      <xdr:spPr bwMode="auto">
        <a:xfrm>
          <a:off x="1066800" y="1107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92.7</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1" name="Rectangle 161">
          <a:extLst>
            <a:ext uri="{FF2B5EF4-FFF2-40B4-BE49-F238E27FC236}">
              <a16:creationId xmlns:a16="http://schemas.microsoft.com/office/drawing/2014/main" id="{913EFF4E-6CB0-46E2-9974-2B4EABEFD956}"/>
            </a:ext>
          </a:extLst>
        </xdr:cNvPr>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2" name="Text Box 162">
          <a:extLst>
            <a:ext uri="{FF2B5EF4-FFF2-40B4-BE49-F238E27FC236}">
              <a16:creationId xmlns:a16="http://schemas.microsoft.com/office/drawing/2014/main" id="{C6428C75-F0EB-4968-986C-8F1BF2379B46}"/>
            </a:ext>
          </a:extLst>
        </xdr:cNvPr>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3" name="Text Box 163">
          <a:extLst>
            <a:ext uri="{FF2B5EF4-FFF2-40B4-BE49-F238E27FC236}">
              <a16:creationId xmlns:a16="http://schemas.microsoft.com/office/drawing/2014/main" id="{8B52CDCF-92DE-422D-822A-36060A8F039C}"/>
            </a:ext>
          </a:extLst>
        </xdr:cNvPr>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[154,118円]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4" name="Rectangle 164">
          <a:extLst>
            <a:ext uri="{FF2B5EF4-FFF2-40B4-BE49-F238E27FC236}">
              <a16:creationId xmlns:a16="http://schemas.microsoft.com/office/drawing/2014/main" id="{30FE7645-2965-446D-9CCC-DA0CCB15514D}"/>
            </a:ext>
          </a:extLst>
        </xdr:cNvPr>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5" name="Rectangle 165">
          <a:extLst>
            <a:ext uri="{FF2B5EF4-FFF2-40B4-BE49-F238E27FC236}">
              <a16:creationId xmlns:a16="http://schemas.microsoft.com/office/drawing/2014/main" id="{B26140B9-D374-4FDF-867E-08768CE072C2}"/>
            </a:ext>
          </a:extLst>
        </xdr:cNvPr>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40/62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6" name="Rectangle 166">
          <a:extLst>
            <a:ext uri="{FF2B5EF4-FFF2-40B4-BE49-F238E27FC236}">
              <a16:creationId xmlns:a16="http://schemas.microsoft.com/office/drawing/2014/main" id="{13FDF8E3-5B16-461B-9FB8-5E6D5C40E770}"/>
            </a:ext>
          </a:extLst>
        </xdr:cNvPr>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7" name="Rectangle 167">
          <a:extLst>
            <a:ext uri="{FF2B5EF4-FFF2-40B4-BE49-F238E27FC236}">
              <a16:creationId xmlns:a16="http://schemas.microsoft.com/office/drawing/2014/main" id="{2D348949-C94E-48C6-B6DC-76C53E3C9B99}"/>
            </a:ext>
          </a:extLst>
        </xdr:cNvPr>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8" name="Rectangle 168">
          <a:extLst>
            <a:ext uri="{FF2B5EF4-FFF2-40B4-BE49-F238E27FC236}">
              <a16:creationId xmlns:a16="http://schemas.microsoft.com/office/drawing/2014/main" id="{6F4B8591-8028-4F0D-9888-981BEFEDEF24}"/>
            </a:ext>
          </a:extLst>
        </xdr:cNvPr>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新潟県平均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9" name="Rectangle 169">
          <a:extLst>
            <a:ext uri="{FF2B5EF4-FFF2-40B4-BE49-F238E27FC236}">
              <a16:creationId xmlns:a16="http://schemas.microsoft.com/office/drawing/2014/main" id="{DA0B20D7-7EBE-4E56-89B0-DE0ACFF2617D}"/>
            </a:ext>
          </a:extLst>
        </xdr:cNvPr>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142,734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94394" name="Rectangle 170">
          <a:extLst>
            <a:ext uri="{FF2B5EF4-FFF2-40B4-BE49-F238E27FC236}">
              <a16:creationId xmlns:a16="http://schemas.microsoft.com/office/drawing/2014/main" id="{AAC3F368-3F68-418D-A59D-4FDD88962223}"/>
            </a:ext>
          </a:extLst>
        </xdr:cNvPr>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494395" name="Rectangle 171">
          <a:extLst>
            <a:ext uri="{FF2B5EF4-FFF2-40B4-BE49-F238E27FC236}">
              <a16:creationId xmlns:a16="http://schemas.microsoft.com/office/drawing/2014/main" id="{27259321-C4CB-41F3-9AC7-F778291CF2A1}"/>
            </a:ext>
          </a:extLst>
        </xdr:cNvPr>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2" name="Rectangle 172">
          <a:extLst>
            <a:ext uri="{FF2B5EF4-FFF2-40B4-BE49-F238E27FC236}">
              <a16:creationId xmlns:a16="http://schemas.microsoft.com/office/drawing/2014/main" id="{76726591-3F37-4F93-92F8-242A0E3AEF13}"/>
            </a:ext>
          </a:extLst>
        </xdr:cNvPr>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3" name="Text Box 173">
          <a:extLst>
            <a:ext uri="{FF2B5EF4-FFF2-40B4-BE49-F238E27FC236}">
              <a16:creationId xmlns:a16="http://schemas.microsoft.com/office/drawing/2014/main" id="{7AEACF04-8C00-49E6-8E5B-808F6F743EEC}"/>
            </a:ext>
          </a:extLst>
        </xdr:cNvPr>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前年度に比べ人口</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人当たり</a:t>
          </a:r>
          <a:r>
            <a:rPr lang="en-US" altLang="ja-JP" sz="1300" b="0" i="0" u="none" strike="noStrike" baseline="0">
              <a:solidFill>
                <a:srgbClr val="000000"/>
              </a:solidFill>
              <a:latin typeface="ＭＳ Ｐゴシック"/>
              <a:ea typeface="ＭＳ Ｐゴシック"/>
            </a:rPr>
            <a:t>9,125</a:t>
          </a:r>
          <a:r>
            <a:rPr lang="ja-JP" altLang="en-US" sz="1300" b="0" i="0" u="none" strike="noStrike" baseline="0">
              <a:solidFill>
                <a:srgbClr val="000000"/>
              </a:solidFill>
              <a:latin typeface="ＭＳ Ｐゴシック"/>
              <a:ea typeface="ＭＳ Ｐゴシック"/>
            </a:rPr>
            <a:t>円減少したものの、市が直営する施設が多く、また子育て支援による臨時職員を多く配置していることにより、類似団体に比べると依然高い値で推移している。今後は施設の統廃合を進めるとともに、退職者の不補充等による人件費・物件費の圧縮を進めていきたい。</a:t>
          </a:r>
        </a:p>
      </xdr:txBody>
    </xdr:sp>
    <xdr:clientData/>
  </xdr:twoCellAnchor>
  <xdr:oneCellAnchor>
    <xdr:from>
      <xdr:col>1</xdr:col>
      <xdr:colOff>76200</xdr:colOff>
      <xdr:row>77</xdr:row>
      <xdr:rowOff>47625</xdr:rowOff>
    </xdr:from>
    <xdr:ext cx="183640" cy="151836"/>
    <xdr:sp macro="" textlink="">
      <xdr:nvSpPr>
        <xdr:cNvPr id="10414" name="Text Box 174">
          <a:extLst>
            <a:ext uri="{FF2B5EF4-FFF2-40B4-BE49-F238E27FC236}">
              <a16:creationId xmlns:a16="http://schemas.microsoft.com/office/drawing/2014/main" id="{2B01E706-E6C7-407A-8923-F0614522DBF8}"/>
            </a:ext>
          </a:extLst>
        </xdr:cNvPr>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494399" name="Line 175">
          <a:extLst>
            <a:ext uri="{FF2B5EF4-FFF2-40B4-BE49-F238E27FC236}">
              <a16:creationId xmlns:a16="http://schemas.microsoft.com/office/drawing/2014/main" id="{B88BBDCD-AE8D-48EE-BFB2-94BB230A5C95}"/>
            </a:ext>
          </a:extLst>
        </xdr:cNvPr>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6" name="Text Box 176">
          <a:extLst>
            <a:ext uri="{FF2B5EF4-FFF2-40B4-BE49-F238E27FC236}">
              <a16:creationId xmlns:a16="http://schemas.microsoft.com/office/drawing/2014/main" id="{76919ACF-E70C-4C41-8D57-378542A73927}"/>
            </a:ext>
          </a:extLst>
        </xdr:cNvPr>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494401" name="Line 177">
          <a:extLst>
            <a:ext uri="{FF2B5EF4-FFF2-40B4-BE49-F238E27FC236}">
              <a16:creationId xmlns:a16="http://schemas.microsoft.com/office/drawing/2014/main" id="{9A541437-6422-4F8E-9334-D0C4E4789BBD}"/>
            </a:ext>
          </a:extLst>
        </xdr:cNvPr>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8" name="Text Box 178">
          <a:extLst>
            <a:ext uri="{FF2B5EF4-FFF2-40B4-BE49-F238E27FC236}">
              <a16:creationId xmlns:a16="http://schemas.microsoft.com/office/drawing/2014/main" id="{7D5492A2-EB29-436F-B408-EA2557ADA8CE}"/>
            </a:ext>
          </a:extLst>
        </xdr:cNvPr>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494403" name="Line 179">
          <a:extLst>
            <a:ext uri="{FF2B5EF4-FFF2-40B4-BE49-F238E27FC236}">
              <a16:creationId xmlns:a16="http://schemas.microsoft.com/office/drawing/2014/main" id="{90C4F1A6-3CDF-4AC9-BB2D-6181413AD9F4}"/>
            </a:ext>
          </a:extLst>
        </xdr:cNvPr>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0" name="Text Box 180">
          <a:extLst>
            <a:ext uri="{FF2B5EF4-FFF2-40B4-BE49-F238E27FC236}">
              <a16:creationId xmlns:a16="http://schemas.microsoft.com/office/drawing/2014/main" id="{C568B505-98F9-4337-BEA5-F55C66EB3B3E}"/>
            </a:ext>
          </a:extLst>
        </xdr:cNvPr>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494405" name="Line 181">
          <a:extLst>
            <a:ext uri="{FF2B5EF4-FFF2-40B4-BE49-F238E27FC236}">
              <a16:creationId xmlns:a16="http://schemas.microsoft.com/office/drawing/2014/main" id="{555DAD33-C78C-4C5F-86A1-C417B5A07271}"/>
            </a:ext>
          </a:extLst>
        </xdr:cNvPr>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2" name="Text Box 182">
          <a:extLst>
            <a:ext uri="{FF2B5EF4-FFF2-40B4-BE49-F238E27FC236}">
              <a16:creationId xmlns:a16="http://schemas.microsoft.com/office/drawing/2014/main" id="{1C580985-7253-4588-9734-4D2E33CC9B17}"/>
            </a:ext>
          </a:extLst>
        </xdr:cNvPr>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494407" name="Line 183">
          <a:extLst>
            <a:ext uri="{FF2B5EF4-FFF2-40B4-BE49-F238E27FC236}">
              <a16:creationId xmlns:a16="http://schemas.microsoft.com/office/drawing/2014/main" id="{E0E69565-47EB-4C8A-AF2B-42ED00D8BC24}"/>
            </a:ext>
          </a:extLst>
        </xdr:cNvPr>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4" name="Text Box 184">
          <a:extLst>
            <a:ext uri="{FF2B5EF4-FFF2-40B4-BE49-F238E27FC236}">
              <a16:creationId xmlns:a16="http://schemas.microsoft.com/office/drawing/2014/main" id="{69AA8080-43F1-4B99-8DE7-1E837EB3AC63}"/>
            </a:ext>
          </a:extLst>
        </xdr:cNvPr>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494409" name="Line 185">
          <a:extLst>
            <a:ext uri="{FF2B5EF4-FFF2-40B4-BE49-F238E27FC236}">
              <a16:creationId xmlns:a16="http://schemas.microsoft.com/office/drawing/2014/main" id="{BF80EA32-CC4E-40A3-A582-265EB088105B}"/>
            </a:ext>
          </a:extLst>
        </xdr:cNvPr>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6" name="Text Box 186">
          <a:extLst>
            <a:ext uri="{FF2B5EF4-FFF2-40B4-BE49-F238E27FC236}">
              <a16:creationId xmlns:a16="http://schemas.microsoft.com/office/drawing/2014/main" id="{2AEE2BA8-3D37-479E-8527-AB18BD828730}"/>
            </a:ext>
          </a:extLst>
        </xdr:cNvPr>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94411" name="人件費・物件費等の状況グラフ枠">
          <a:extLst>
            <a:ext uri="{FF2B5EF4-FFF2-40B4-BE49-F238E27FC236}">
              <a16:creationId xmlns:a16="http://schemas.microsoft.com/office/drawing/2014/main" id="{03FD968E-681C-4910-895E-BD0457929EF7}"/>
            </a:ext>
          </a:extLst>
        </xdr:cNvPr>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85725</xdr:rowOff>
    </xdr:from>
    <xdr:to>
      <xdr:col>7</xdr:col>
      <xdr:colOff>152400</xdr:colOff>
      <xdr:row>90</xdr:row>
      <xdr:rowOff>9525</xdr:rowOff>
    </xdr:to>
    <xdr:sp macro="" textlink="">
      <xdr:nvSpPr>
        <xdr:cNvPr id="494412" name="Line 188">
          <a:extLst>
            <a:ext uri="{FF2B5EF4-FFF2-40B4-BE49-F238E27FC236}">
              <a16:creationId xmlns:a16="http://schemas.microsoft.com/office/drawing/2014/main" id="{614BEDDA-0D42-4575-B0DD-5D1A97B9863B}"/>
            </a:ext>
          </a:extLst>
        </xdr:cNvPr>
        <xdr:cNvSpPr>
          <a:spLocks noChangeShapeType="1"/>
        </xdr:cNvSpPr>
      </xdr:nvSpPr>
      <xdr:spPr bwMode="auto">
        <a:xfrm flipV="1">
          <a:off x="4953000" y="13801725"/>
          <a:ext cx="0" cy="1638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9525</xdr:rowOff>
    </xdr:from>
    <xdr:to>
      <xdr:col>8</xdr:col>
      <xdr:colOff>314325</xdr:colOff>
      <xdr:row>91</xdr:row>
      <xdr:rowOff>47625</xdr:rowOff>
    </xdr:to>
    <xdr:sp macro="" textlink="">
      <xdr:nvSpPr>
        <xdr:cNvPr id="10429" name="人件費・物件費等の状況最小値テキスト">
          <a:extLst>
            <a:ext uri="{FF2B5EF4-FFF2-40B4-BE49-F238E27FC236}">
              <a16:creationId xmlns:a16="http://schemas.microsoft.com/office/drawing/2014/main" id="{9B59A9CC-8170-4367-9F44-5BCECB841333}"/>
            </a:ext>
          </a:extLst>
        </xdr:cNvPr>
        <xdr:cNvSpPr txBox="1">
          <a:spLocks noChangeArrowheads="1"/>
        </xdr:cNvSpPr>
      </xdr:nvSpPr>
      <xdr:spPr bwMode="auto">
        <a:xfrm>
          <a:off x="5038725" y="1544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261,091</a:t>
          </a:r>
        </a:p>
      </xdr:txBody>
    </xdr:sp>
    <xdr:clientData/>
  </xdr:twoCellAnchor>
  <xdr:twoCellAnchor>
    <xdr:from>
      <xdr:col>7</xdr:col>
      <xdr:colOff>66675</xdr:colOff>
      <xdr:row>90</xdr:row>
      <xdr:rowOff>9525</xdr:rowOff>
    </xdr:from>
    <xdr:to>
      <xdr:col>7</xdr:col>
      <xdr:colOff>238125</xdr:colOff>
      <xdr:row>90</xdr:row>
      <xdr:rowOff>9525</xdr:rowOff>
    </xdr:to>
    <xdr:sp macro="" textlink="">
      <xdr:nvSpPr>
        <xdr:cNvPr id="494414" name="Line 190">
          <a:extLst>
            <a:ext uri="{FF2B5EF4-FFF2-40B4-BE49-F238E27FC236}">
              <a16:creationId xmlns:a16="http://schemas.microsoft.com/office/drawing/2014/main" id="{C2330378-18E8-41BE-AB50-40038075608C}"/>
            </a:ext>
          </a:extLst>
        </xdr:cNvPr>
        <xdr:cNvSpPr>
          <a:spLocks noChangeShapeType="1"/>
        </xdr:cNvSpPr>
      </xdr:nvSpPr>
      <xdr:spPr bwMode="auto">
        <a:xfrm>
          <a:off x="4867275" y="154400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28575</xdr:rowOff>
    </xdr:from>
    <xdr:to>
      <xdr:col>8</xdr:col>
      <xdr:colOff>314325</xdr:colOff>
      <xdr:row>80</xdr:row>
      <xdr:rowOff>66675</xdr:rowOff>
    </xdr:to>
    <xdr:sp macro="" textlink="">
      <xdr:nvSpPr>
        <xdr:cNvPr id="10431" name="人件費・物件費等の状況最大値テキスト">
          <a:extLst>
            <a:ext uri="{FF2B5EF4-FFF2-40B4-BE49-F238E27FC236}">
              <a16:creationId xmlns:a16="http://schemas.microsoft.com/office/drawing/2014/main" id="{213DA53B-0650-4E10-8CD0-7C3C59F839F2}"/>
            </a:ext>
          </a:extLst>
        </xdr:cNvPr>
        <xdr:cNvSpPr txBox="1">
          <a:spLocks noChangeArrowheads="1"/>
        </xdr:cNvSpPr>
      </xdr:nvSpPr>
      <xdr:spPr bwMode="auto">
        <a:xfrm>
          <a:off x="5038725" y="1357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92,015</a:t>
          </a:r>
        </a:p>
      </xdr:txBody>
    </xdr:sp>
    <xdr:clientData/>
  </xdr:twoCellAnchor>
  <xdr:twoCellAnchor>
    <xdr:from>
      <xdr:col>7</xdr:col>
      <xdr:colOff>66675</xdr:colOff>
      <xdr:row>80</xdr:row>
      <xdr:rowOff>85725</xdr:rowOff>
    </xdr:from>
    <xdr:to>
      <xdr:col>7</xdr:col>
      <xdr:colOff>238125</xdr:colOff>
      <xdr:row>80</xdr:row>
      <xdr:rowOff>85725</xdr:rowOff>
    </xdr:to>
    <xdr:sp macro="" textlink="">
      <xdr:nvSpPr>
        <xdr:cNvPr id="494416" name="Line 192">
          <a:extLst>
            <a:ext uri="{FF2B5EF4-FFF2-40B4-BE49-F238E27FC236}">
              <a16:creationId xmlns:a16="http://schemas.microsoft.com/office/drawing/2014/main" id="{A9EE3966-F1FE-41E6-92A6-07439B0109E4}"/>
            </a:ext>
          </a:extLst>
        </xdr:cNvPr>
        <xdr:cNvSpPr>
          <a:spLocks noChangeShapeType="1"/>
        </xdr:cNvSpPr>
      </xdr:nvSpPr>
      <xdr:spPr bwMode="auto">
        <a:xfrm>
          <a:off x="4867275" y="13801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84</xdr:row>
      <xdr:rowOff>0</xdr:rowOff>
    </xdr:from>
    <xdr:to>
      <xdr:col>7</xdr:col>
      <xdr:colOff>152400</xdr:colOff>
      <xdr:row>84</xdr:row>
      <xdr:rowOff>85725</xdr:rowOff>
    </xdr:to>
    <xdr:sp macro="" textlink="">
      <xdr:nvSpPr>
        <xdr:cNvPr id="494417" name="Line 193">
          <a:extLst>
            <a:ext uri="{FF2B5EF4-FFF2-40B4-BE49-F238E27FC236}">
              <a16:creationId xmlns:a16="http://schemas.microsoft.com/office/drawing/2014/main" id="{63AB7ED9-97F7-4615-ABCB-893EBADFA472}"/>
            </a:ext>
          </a:extLst>
        </xdr:cNvPr>
        <xdr:cNvSpPr>
          <a:spLocks noChangeShapeType="1"/>
        </xdr:cNvSpPr>
      </xdr:nvSpPr>
      <xdr:spPr bwMode="auto">
        <a:xfrm flipV="1">
          <a:off x="4114800" y="14401800"/>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57150</xdr:rowOff>
    </xdr:from>
    <xdr:to>
      <xdr:col>8</xdr:col>
      <xdr:colOff>314325</xdr:colOff>
      <xdr:row>83</xdr:row>
      <xdr:rowOff>95250</xdr:rowOff>
    </xdr:to>
    <xdr:sp macro="" textlink="">
      <xdr:nvSpPr>
        <xdr:cNvPr id="10434" name="人件費・物件費等の状況平均値テキスト">
          <a:extLst>
            <a:ext uri="{FF2B5EF4-FFF2-40B4-BE49-F238E27FC236}">
              <a16:creationId xmlns:a16="http://schemas.microsoft.com/office/drawing/2014/main" id="{D310F5D5-7C6E-4437-AA40-3787E435F954}"/>
            </a:ext>
          </a:extLst>
        </xdr:cNvPr>
        <xdr:cNvSpPr txBox="1">
          <a:spLocks noChangeArrowheads="1"/>
        </xdr:cNvSpPr>
      </xdr:nvSpPr>
      <xdr:spPr bwMode="auto">
        <a:xfrm>
          <a:off x="5038725"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143,010</a:t>
          </a:r>
        </a:p>
      </xdr:txBody>
    </xdr:sp>
    <xdr:clientData/>
  </xdr:twoCellAnchor>
  <xdr:twoCellAnchor>
    <xdr:from>
      <xdr:col>7</xdr:col>
      <xdr:colOff>104775</xdr:colOff>
      <xdr:row>83</xdr:row>
      <xdr:rowOff>19050</xdr:rowOff>
    </xdr:from>
    <xdr:to>
      <xdr:col>7</xdr:col>
      <xdr:colOff>200025</xdr:colOff>
      <xdr:row>83</xdr:row>
      <xdr:rowOff>114300</xdr:rowOff>
    </xdr:to>
    <xdr:sp macro="" textlink="">
      <xdr:nvSpPr>
        <xdr:cNvPr id="494419" name="AutoShape 195">
          <a:extLst>
            <a:ext uri="{FF2B5EF4-FFF2-40B4-BE49-F238E27FC236}">
              <a16:creationId xmlns:a16="http://schemas.microsoft.com/office/drawing/2014/main" id="{A8F7BBFF-C1B3-49C5-8BB5-EFDAF4D0A1DA}"/>
            </a:ext>
          </a:extLst>
        </xdr:cNvPr>
        <xdr:cNvSpPr>
          <a:spLocks noChangeArrowheads="1"/>
        </xdr:cNvSpPr>
      </xdr:nvSpPr>
      <xdr:spPr bwMode="auto">
        <a:xfrm>
          <a:off x="4905375" y="142494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123825</xdr:rowOff>
    </xdr:from>
    <xdr:to>
      <xdr:col>6</xdr:col>
      <xdr:colOff>0</xdr:colOff>
      <xdr:row>84</xdr:row>
      <xdr:rowOff>85725</xdr:rowOff>
    </xdr:to>
    <xdr:sp macro="" textlink="">
      <xdr:nvSpPr>
        <xdr:cNvPr id="494420" name="Line 196">
          <a:extLst>
            <a:ext uri="{FF2B5EF4-FFF2-40B4-BE49-F238E27FC236}">
              <a16:creationId xmlns:a16="http://schemas.microsoft.com/office/drawing/2014/main" id="{24D7402F-BCCB-4F02-879E-B653C2239670}"/>
            </a:ext>
          </a:extLst>
        </xdr:cNvPr>
        <xdr:cNvSpPr>
          <a:spLocks noChangeShapeType="1"/>
        </xdr:cNvSpPr>
      </xdr:nvSpPr>
      <xdr:spPr bwMode="auto">
        <a:xfrm>
          <a:off x="3228975" y="143541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47625</xdr:rowOff>
    </xdr:from>
    <xdr:to>
      <xdr:col>6</xdr:col>
      <xdr:colOff>47625</xdr:colOff>
      <xdr:row>83</xdr:row>
      <xdr:rowOff>142875</xdr:rowOff>
    </xdr:to>
    <xdr:sp macro="" textlink="">
      <xdr:nvSpPr>
        <xdr:cNvPr id="494421" name="AutoShape 197">
          <a:extLst>
            <a:ext uri="{FF2B5EF4-FFF2-40B4-BE49-F238E27FC236}">
              <a16:creationId xmlns:a16="http://schemas.microsoft.com/office/drawing/2014/main" id="{DC9186AA-0F2F-4F89-B375-2CBF3E162B74}"/>
            </a:ext>
          </a:extLst>
        </xdr:cNvPr>
        <xdr:cNvSpPr>
          <a:spLocks noChangeArrowheads="1"/>
        </xdr:cNvSpPr>
      </xdr:nvSpPr>
      <xdr:spPr bwMode="auto">
        <a:xfrm>
          <a:off x="4067175" y="14277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9525</xdr:rowOff>
    </xdr:from>
    <xdr:to>
      <xdr:col>6</xdr:col>
      <xdr:colOff>352425</xdr:colOff>
      <xdr:row>83</xdr:row>
      <xdr:rowOff>47625</xdr:rowOff>
    </xdr:to>
    <xdr:sp macro="" textlink="">
      <xdr:nvSpPr>
        <xdr:cNvPr id="10438" name="Text Box 198">
          <a:extLst>
            <a:ext uri="{FF2B5EF4-FFF2-40B4-BE49-F238E27FC236}">
              <a16:creationId xmlns:a16="http://schemas.microsoft.com/office/drawing/2014/main" id="{DF01645D-D35D-453D-B450-A6403B4F73EC}"/>
            </a:ext>
          </a:extLst>
        </xdr:cNvPr>
        <xdr:cNvSpPr txBox="1">
          <a:spLocks noChangeArrowheads="1"/>
        </xdr:cNvSpPr>
      </xdr:nvSpPr>
      <xdr:spPr bwMode="auto">
        <a:xfrm>
          <a:off x="3733800" y="14068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146,029</a:t>
          </a:r>
        </a:p>
      </xdr:txBody>
    </xdr:sp>
    <xdr:clientData/>
  </xdr:twoCellAnchor>
  <xdr:twoCellAnchor>
    <xdr:from>
      <xdr:col>3</xdr:col>
      <xdr:colOff>276225</xdr:colOff>
      <xdr:row>83</xdr:row>
      <xdr:rowOff>123825</xdr:rowOff>
    </xdr:from>
    <xdr:to>
      <xdr:col>4</xdr:col>
      <xdr:colOff>485775</xdr:colOff>
      <xdr:row>84</xdr:row>
      <xdr:rowOff>28575</xdr:rowOff>
    </xdr:to>
    <xdr:sp macro="" textlink="">
      <xdr:nvSpPr>
        <xdr:cNvPr id="494423" name="Line 199">
          <a:extLst>
            <a:ext uri="{FF2B5EF4-FFF2-40B4-BE49-F238E27FC236}">
              <a16:creationId xmlns:a16="http://schemas.microsoft.com/office/drawing/2014/main" id="{4AB7BAAB-7CB9-45EC-B713-C2F6189DC3E8}"/>
            </a:ext>
          </a:extLst>
        </xdr:cNvPr>
        <xdr:cNvSpPr>
          <a:spLocks noChangeShapeType="1"/>
        </xdr:cNvSpPr>
      </xdr:nvSpPr>
      <xdr:spPr bwMode="auto">
        <a:xfrm flipV="1">
          <a:off x="2333625" y="1435417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38100</xdr:rowOff>
    </xdr:from>
    <xdr:to>
      <xdr:col>4</xdr:col>
      <xdr:colOff>533400</xdr:colOff>
      <xdr:row>83</xdr:row>
      <xdr:rowOff>133350</xdr:rowOff>
    </xdr:to>
    <xdr:sp macro="" textlink="">
      <xdr:nvSpPr>
        <xdr:cNvPr id="494424" name="AutoShape 200">
          <a:extLst>
            <a:ext uri="{FF2B5EF4-FFF2-40B4-BE49-F238E27FC236}">
              <a16:creationId xmlns:a16="http://schemas.microsoft.com/office/drawing/2014/main" id="{9E012087-12A3-4E6E-B712-0787367593DA}"/>
            </a:ext>
          </a:extLst>
        </xdr:cNvPr>
        <xdr:cNvSpPr>
          <a:spLocks noChangeArrowheads="1"/>
        </xdr:cNvSpPr>
      </xdr:nvSpPr>
      <xdr:spPr bwMode="auto">
        <a:xfrm>
          <a:off x="3171825" y="14268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0</xdr:rowOff>
    </xdr:from>
    <xdr:to>
      <xdr:col>5</xdr:col>
      <xdr:colOff>180975</xdr:colOff>
      <xdr:row>83</xdr:row>
      <xdr:rowOff>38100</xdr:rowOff>
    </xdr:to>
    <xdr:sp macro="" textlink="">
      <xdr:nvSpPr>
        <xdr:cNvPr id="10441" name="Text Box 201">
          <a:extLst>
            <a:ext uri="{FF2B5EF4-FFF2-40B4-BE49-F238E27FC236}">
              <a16:creationId xmlns:a16="http://schemas.microsoft.com/office/drawing/2014/main" id="{CF1FEBF6-56E4-4E62-952B-0889DE7FB2CC}"/>
            </a:ext>
          </a:extLst>
        </xdr:cNvPr>
        <xdr:cNvSpPr txBox="1">
          <a:spLocks noChangeArrowheads="1"/>
        </xdr:cNvSpPr>
      </xdr:nvSpPr>
      <xdr:spPr bwMode="auto">
        <a:xfrm>
          <a:off x="2847975" y="1405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145,012</a:t>
          </a:r>
        </a:p>
      </xdr:txBody>
    </xdr:sp>
    <xdr:clientData/>
  </xdr:twoCellAnchor>
  <xdr:twoCellAnchor>
    <xdr:from>
      <xdr:col>2</xdr:col>
      <xdr:colOff>76200</xdr:colOff>
      <xdr:row>83</xdr:row>
      <xdr:rowOff>123825</xdr:rowOff>
    </xdr:from>
    <xdr:to>
      <xdr:col>3</xdr:col>
      <xdr:colOff>276225</xdr:colOff>
      <xdr:row>84</xdr:row>
      <xdr:rowOff>28575</xdr:rowOff>
    </xdr:to>
    <xdr:sp macro="" textlink="">
      <xdr:nvSpPr>
        <xdr:cNvPr id="494426" name="Line 202">
          <a:extLst>
            <a:ext uri="{FF2B5EF4-FFF2-40B4-BE49-F238E27FC236}">
              <a16:creationId xmlns:a16="http://schemas.microsoft.com/office/drawing/2014/main" id="{FB93BFE6-76A0-4C41-92AF-FB043ABA4791}"/>
            </a:ext>
          </a:extLst>
        </xdr:cNvPr>
        <xdr:cNvSpPr>
          <a:spLocks noChangeShapeType="1"/>
        </xdr:cNvSpPr>
      </xdr:nvSpPr>
      <xdr:spPr bwMode="auto">
        <a:xfrm>
          <a:off x="1447800" y="143541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28575</xdr:rowOff>
    </xdr:from>
    <xdr:to>
      <xdr:col>3</xdr:col>
      <xdr:colOff>333375</xdr:colOff>
      <xdr:row>83</xdr:row>
      <xdr:rowOff>123825</xdr:rowOff>
    </xdr:to>
    <xdr:sp macro="" textlink="">
      <xdr:nvSpPr>
        <xdr:cNvPr id="494427" name="AutoShape 203">
          <a:extLst>
            <a:ext uri="{FF2B5EF4-FFF2-40B4-BE49-F238E27FC236}">
              <a16:creationId xmlns:a16="http://schemas.microsoft.com/office/drawing/2014/main" id="{1A92B6EE-FA92-4017-A0BA-A36AA412739E}"/>
            </a:ext>
          </a:extLst>
        </xdr:cNvPr>
        <xdr:cNvSpPr>
          <a:spLocks noChangeArrowheads="1"/>
        </xdr:cNvSpPr>
      </xdr:nvSpPr>
      <xdr:spPr bwMode="auto">
        <a:xfrm>
          <a:off x="2286000" y="1425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161925</xdr:rowOff>
    </xdr:from>
    <xdr:to>
      <xdr:col>3</xdr:col>
      <xdr:colOff>657225</xdr:colOff>
      <xdr:row>83</xdr:row>
      <xdr:rowOff>28575</xdr:rowOff>
    </xdr:to>
    <xdr:sp macro="" textlink="">
      <xdr:nvSpPr>
        <xdr:cNvPr id="10444" name="Text Box 204">
          <a:extLst>
            <a:ext uri="{FF2B5EF4-FFF2-40B4-BE49-F238E27FC236}">
              <a16:creationId xmlns:a16="http://schemas.microsoft.com/office/drawing/2014/main" id="{9124EC18-45D4-45A3-A885-8D7B34960478}"/>
            </a:ext>
          </a:extLst>
        </xdr:cNvPr>
        <xdr:cNvSpPr txBox="1">
          <a:spLocks noChangeArrowheads="1"/>
        </xdr:cNvSpPr>
      </xdr:nvSpPr>
      <xdr:spPr bwMode="auto">
        <a:xfrm>
          <a:off x="195262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144,058</a:t>
          </a:r>
        </a:p>
      </xdr:txBody>
    </xdr:sp>
    <xdr:clientData/>
  </xdr:twoCellAnchor>
  <xdr:twoCellAnchor>
    <xdr:from>
      <xdr:col>2</xdr:col>
      <xdr:colOff>28575</xdr:colOff>
      <xdr:row>82</xdr:row>
      <xdr:rowOff>104775</xdr:rowOff>
    </xdr:from>
    <xdr:to>
      <xdr:col>2</xdr:col>
      <xdr:colOff>123825</xdr:colOff>
      <xdr:row>83</xdr:row>
      <xdr:rowOff>38100</xdr:rowOff>
    </xdr:to>
    <xdr:sp macro="" textlink="">
      <xdr:nvSpPr>
        <xdr:cNvPr id="494429" name="AutoShape 205">
          <a:extLst>
            <a:ext uri="{FF2B5EF4-FFF2-40B4-BE49-F238E27FC236}">
              <a16:creationId xmlns:a16="http://schemas.microsoft.com/office/drawing/2014/main" id="{F5F930ED-E96A-4121-947F-B8A550137D15}"/>
            </a:ext>
          </a:extLst>
        </xdr:cNvPr>
        <xdr:cNvSpPr>
          <a:spLocks noChangeArrowheads="1"/>
        </xdr:cNvSpPr>
      </xdr:nvSpPr>
      <xdr:spPr bwMode="auto">
        <a:xfrm>
          <a:off x="1400175" y="1416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76200</xdr:rowOff>
    </xdr:from>
    <xdr:to>
      <xdr:col>2</xdr:col>
      <xdr:colOff>457200</xdr:colOff>
      <xdr:row>82</xdr:row>
      <xdr:rowOff>114300</xdr:rowOff>
    </xdr:to>
    <xdr:sp macro="" textlink="">
      <xdr:nvSpPr>
        <xdr:cNvPr id="10446" name="Text Box 206">
          <a:extLst>
            <a:ext uri="{FF2B5EF4-FFF2-40B4-BE49-F238E27FC236}">
              <a16:creationId xmlns:a16="http://schemas.microsoft.com/office/drawing/2014/main" id="{DBD64454-11E1-44E1-9658-2C9115B8E83D}"/>
            </a:ext>
          </a:extLst>
        </xdr:cNvPr>
        <xdr:cNvSpPr txBox="1">
          <a:spLocks noChangeArrowheads="1"/>
        </xdr:cNvSpPr>
      </xdr:nvSpPr>
      <xdr:spPr bwMode="auto">
        <a:xfrm>
          <a:off x="1066800"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134,538</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a:extLst>
            <a:ext uri="{FF2B5EF4-FFF2-40B4-BE49-F238E27FC236}">
              <a16:creationId xmlns:a16="http://schemas.microsoft.com/office/drawing/2014/main" id="{03C69130-829B-4978-A141-113858F27E10}"/>
            </a:ext>
          </a:extLst>
        </xdr:cNvPr>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a:extLst>
            <a:ext uri="{FF2B5EF4-FFF2-40B4-BE49-F238E27FC236}">
              <a16:creationId xmlns:a16="http://schemas.microsoft.com/office/drawing/2014/main" id="{D77FF0E0-178C-4E27-AA98-61D6704E8037}"/>
            </a:ext>
          </a:extLst>
        </xdr:cNvPr>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a:extLst>
            <a:ext uri="{FF2B5EF4-FFF2-40B4-BE49-F238E27FC236}">
              <a16:creationId xmlns:a16="http://schemas.microsoft.com/office/drawing/2014/main" id="{EDD91D86-A391-454A-86C3-A4D29240A448}"/>
            </a:ext>
          </a:extLst>
        </xdr:cNvPr>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a:extLst>
            <a:ext uri="{FF2B5EF4-FFF2-40B4-BE49-F238E27FC236}">
              <a16:creationId xmlns:a16="http://schemas.microsoft.com/office/drawing/2014/main" id="{9F094EEE-2043-4A74-BEC6-12BE798C541A}"/>
            </a:ext>
          </a:extLst>
        </xdr:cNvPr>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a:extLst>
            <a:ext uri="{FF2B5EF4-FFF2-40B4-BE49-F238E27FC236}">
              <a16:creationId xmlns:a16="http://schemas.microsoft.com/office/drawing/2014/main" id="{C293ABF5-A065-4076-9462-853F509C5B3D}"/>
            </a:ext>
          </a:extLst>
        </xdr:cNvPr>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83</xdr:row>
      <xdr:rowOff>123825</xdr:rowOff>
    </xdr:from>
    <xdr:to>
      <xdr:col>7</xdr:col>
      <xdr:colOff>200025</xdr:colOff>
      <xdr:row>84</xdr:row>
      <xdr:rowOff>57150</xdr:rowOff>
    </xdr:to>
    <xdr:sp macro="" textlink="">
      <xdr:nvSpPr>
        <xdr:cNvPr id="494436" name="Oval 212">
          <a:extLst>
            <a:ext uri="{FF2B5EF4-FFF2-40B4-BE49-F238E27FC236}">
              <a16:creationId xmlns:a16="http://schemas.microsoft.com/office/drawing/2014/main" id="{8B2EE380-2EF5-4480-A289-EF817C6F9A8F}"/>
            </a:ext>
          </a:extLst>
        </xdr:cNvPr>
        <xdr:cNvSpPr>
          <a:spLocks noChangeArrowheads="1"/>
        </xdr:cNvSpPr>
      </xdr:nvSpPr>
      <xdr:spPr bwMode="auto">
        <a:xfrm>
          <a:off x="4905375" y="14354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83</xdr:row>
      <xdr:rowOff>123825</xdr:rowOff>
    </xdr:from>
    <xdr:to>
      <xdr:col>8</xdr:col>
      <xdr:colOff>314325</xdr:colOff>
      <xdr:row>84</xdr:row>
      <xdr:rowOff>161925</xdr:rowOff>
    </xdr:to>
    <xdr:sp macro="" textlink="">
      <xdr:nvSpPr>
        <xdr:cNvPr id="10453" name="人件費・物件費等の状況該当値テキスト">
          <a:extLst>
            <a:ext uri="{FF2B5EF4-FFF2-40B4-BE49-F238E27FC236}">
              <a16:creationId xmlns:a16="http://schemas.microsoft.com/office/drawing/2014/main" id="{1BC69E38-E98E-4CA5-9EC6-3BE6D3EB1B60}"/>
            </a:ext>
          </a:extLst>
        </xdr:cNvPr>
        <xdr:cNvSpPr txBox="1">
          <a:spLocks noChangeArrowheads="1"/>
        </xdr:cNvSpPr>
      </xdr:nvSpPr>
      <xdr:spPr bwMode="auto">
        <a:xfrm>
          <a:off x="5038725" y="1435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154,118</a:t>
          </a:r>
        </a:p>
      </xdr:txBody>
    </xdr:sp>
    <xdr:clientData/>
  </xdr:twoCellAnchor>
  <xdr:twoCellAnchor>
    <xdr:from>
      <xdr:col>5</xdr:col>
      <xdr:colOff>638175</xdr:colOff>
      <xdr:row>84</xdr:row>
      <xdr:rowOff>38100</xdr:rowOff>
    </xdr:from>
    <xdr:to>
      <xdr:col>6</xdr:col>
      <xdr:colOff>47625</xdr:colOff>
      <xdr:row>84</xdr:row>
      <xdr:rowOff>142875</xdr:rowOff>
    </xdr:to>
    <xdr:sp macro="" textlink="">
      <xdr:nvSpPr>
        <xdr:cNvPr id="494438" name="Oval 214">
          <a:extLst>
            <a:ext uri="{FF2B5EF4-FFF2-40B4-BE49-F238E27FC236}">
              <a16:creationId xmlns:a16="http://schemas.microsoft.com/office/drawing/2014/main" id="{C78B6A04-F9E2-4401-99E6-913668D2825B}"/>
            </a:ext>
          </a:extLst>
        </xdr:cNvPr>
        <xdr:cNvSpPr>
          <a:spLocks noChangeArrowheads="1"/>
        </xdr:cNvSpPr>
      </xdr:nvSpPr>
      <xdr:spPr bwMode="auto">
        <a:xfrm>
          <a:off x="4067175" y="14439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84</xdr:row>
      <xdr:rowOff>152400</xdr:rowOff>
    </xdr:from>
    <xdr:to>
      <xdr:col>6</xdr:col>
      <xdr:colOff>352425</xdr:colOff>
      <xdr:row>86</xdr:row>
      <xdr:rowOff>19050</xdr:rowOff>
    </xdr:to>
    <xdr:sp macro="" textlink="">
      <xdr:nvSpPr>
        <xdr:cNvPr id="10455" name="Text Box 215">
          <a:extLst>
            <a:ext uri="{FF2B5EF4-FFF2-40B4-BE49-F238E27FC236}">
              <a16:creationId xmlns:a16="http://schemas.microsoft.com/office/drawing/2014/main" id="{8387A1A8-A6C6-48D6-81F1-86A959999C82}"/>
            </a:ext>
          </a:extLst>
        </xdr:cNvPr>
        <xdr:cNvSpPr txBox="1">
          <a:spLocks noChangeArrowheads="1"/>
        </xdr:cNvSpPr>
      </xdr:nvSpPr>
      <xdr:spPr bwMode="auto">
        <a:xfrm>
          <a:off x="3733800" y="1455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163,243</a:t>
          </a:r>
        </a:p>
      </xdr:txBody>
    </xdr:sp>
    <xdr:clientData/>
  </xdr:twoCellAnchor>
  <xdr:twoCellAnchor>
    <xdr:from>
      <xdr:col>4</xdr:col>
      <xdr:colOff>428625</xdr:colOff>
      <xdr:row>83</xdr:row>
      <xdr:rowOff>76200</xdr:rowOff>
    </xdr:from>
    <xdr:to>
      <xdr:col>4</xdr:col>
      <xdr:colOff>533400</xdr:colOff>
      <xdr:row>84</xdr:row>
      <xdr:rowOff>9525</xdr:rowOff>
    </xdr:to>
    <xdr:sp macro="" textlink="">
      <xdr:nvSpPr>
        <xdr:cNvPr id="494440" name="Oval 216">
          <a:extLst>
            <a:ext uri="{FF2B5EF4-FFF2-40B4-BE49-F238E27FC236}">
              <a16:creationId xmlns:a16="http://schemas.microsoft.com/office/drawing/2014/main" id="{A35CA5B2-A919-4683-9273-89F0EF1E07D5}"/>
            </a:ext>
          </a:extLst>
        </xdr:cNvPr>
        <xdr:cNvSpPr>
          <a:spLocks noChangeArrowheads="1"/>
        </xdr:cNvSpPr>
      </xdr:nvSpPr>
      <xdr:spPr bwMode="auto">
        <a:xfrm>
          <a:off x="3171825" y="1430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84</xdr:row>
      <xdr:rowOff>19050</xdr:rowOff>
    </xdr:from>
    <xdr:to>
      <xdr:col>5</xdr:col>
      <xdr:colOff>180975</xdr:colOff>
      <xdr:row>85</xdr:row>
      <xdr:rowOff>57150</xdr:rowOff>
    </xdr:to>
    <xdr:sp macro="" textlink="">
      <xdr:nvSpPr>
        <xdr:cNvPr id="10457" name="Text Box 217">
          <a:extLst>
            <a:ext uri="{FF2B5EF4-FFF2-40B4-BE49-F238E27FC236}">
              <a16:creationId xmlns:a16="http://schemas.microsoft.com/office/drawing/2014/main" id="{2B0D4AE6-9C66-4F5B-B7DB-9631C975E898}"/>
            </a:ext>
          </a:extLst>
        </xdr:cNvPr>
        <xdr:cNvSpPr txBox="1">
          <a:spLocks noChangeArrowheads="1"/>
        </xdr:cNvSpPr>
      </xdr:nvSpPr>
      <xdr:spPr bwMode="auto">
        <a:xfrm>
          <a:off x="2847975" y="1442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149,389</a:t>
          </a:r>
        </a:p>
      </xdr:txBody>
    </xdr:sp>
    <xdr:clientData/>
  </xdr:twoCellAnchor>
  <xdr:twoCellAnchor>
    <xdr:from>
      <xdr:col>3</xdr:col>
      <xdr:colOff>228600</xdr:colOff>
      <xdr:row>83</xdr:row>
      <xdr:rowOff>152400</xdr:rowOff>
    </xdr:from>
    <xdr:to>
      <xdr:col>3</xdr:col>
      <xdr:colOff>333375</xdr:colOff>
      <xdr:row>84</xdr:row>
      <xdr:rowOff>76200</xdr:rowOff>
    </xdr:to>
    <xdr:sp macro="" textlink="">
      <xdr:nvSpPr>
        <xdr:cNvPr id="494442" name="Oval 218">
          <a:extLst>
            <a:ext uri="{FF2B5EF4-FFF2-40B4-BE49-F238E27FC236}">
              <a16:creationId xmlns:a16="http://schemas.microsoft.com/office/drawing/2014/main" id="{871B61BB-A448-469C-B111-6F17B996AEEB}"/>
            </a:ext>
          </a:extLst>
        </xdr:cNvPr>
        <xdr:cNvSpPr>
          <a:spLocks noChangeArrowheads="1"/>
        </xdr:cNvSpPr>
      </xdr:nvSpPr>
      <xdr:spPr bwMode="auto">
        <a:xfrm>
          <a:off x="2286000" y="14382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84</xdr:row>
      <xdr:rowOff>95250</xdr:rowOff>
    </xdr:from>
    <xdr:to>
      <xdr:col>3</xdr:col>
      <xdr:colOff>657225</xdr:colOff>
      <xdr:row>85</xdr:row>
      <xdr:rowOff>133350</xdr:rowOff>
    </xdr:to>
    <xdr:sp macro="" textlink="">
      <xdr:nvSpPr>
        <xdr:cNvPr id="10459" name="Text Box 219">
          <a:extLst>
            <a:ext uri="{FF2B5EF4-FFF2-40B4-BE49-F238E27FC236}">
              <a16:creationId xmlns:a16="http://schemas.microsoft.com/office/drawing/2014/main" id="{FB4AA4FF-3102-4B76-B64A-A4756421ECD5}"/>
            </a:ext>
          </a:extLst>
        </xdr:cNvPr>
        <xdr:cNvSpPr txBox="1">
          <a:spLocks noChangeArrowheads="1"/>
        </xdr:cNvSpPr>
      </xdr:nvSpPr>
      <xdr:spPr bwMode="auto">
        <a:xfrm>
          <a:off x="1952625" y="1449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156,810</a:t>
          </a:r>
        </a:p>
      </xdr:txBody>
    </xdr:sp>
    <xdr:clientData/>
  </xdr:twoCellAnchor>
  <xdr:twoCellAnchor>
    <xdr:from>
      <xdr:col>2</xdr:col>
      <xdr:colOff>28575</xdr:colOff>
      <xdr:row>83</xdr:row>
      <xdr:rowOff>66675</xdr:rowOff>
    </xdr:from>
    <xdr:to>
      <xdr:col>2</xdr:col>
      <xdr:colOff>123825</xdr:colOff>
      <xdr:row>84</xdr:row>
      <xdr:rowOff>0</xdr:rowOff>
    </xdr:to>
    <xdr:sp macro="" textlink="">
      <xdr:nvSpPr>
        <xdr:cNvPr id="494444" name="Oval 220">
          <a:extLst>
            <a:ext uri="{FF2B5EF4-FFF2-40B4-BE49-F238E27FC236}">
              <a16:creationId xmlns:a16="http://schemas.microsoft.com/office/drawing/2014/main" id="{735A0AA6-E905-4258-BABC-D9775BA65142}"/>
            </a:ext>
          </a:extLst>
        </xdr:cNvPr>
        <xdr:cNvSpPr>
          <a:spLocks noChangeArrowheads="1"/>
        </xdr:cNvSpPr>
      </xdr:nvSpPr>
      <xdr:spPr bwMode="auto">
        <a:xfrm>
          <a:off x="1400175" y="14297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84</xdr:row>
      <xdr:rowOff>9525</xdr:rowOff>
    </xdr:from>
    <xdr:to>
      <xdr:col>2</xdr:col>
      <xdr:colOff>457200</xdr:colOff>
      <xdr:row>85</xdr:row>
      <xdr:rowOff>47625</xdr:rowOff>
    </xdr:to>
    <xdr:sp macro="" textlink="">
      <xdr:nvSpPr>
        <xdr:cNvPr id="10461" name="Text Box 221">
          <a:extLst>
            <a:ext uri="{FF2B5EF4-FFF2-40B4-BE49-F238E27FC236}">
              <a16:creationId xmlns:a16="http://schemas.microsoft.com/office/drawing/2014/main" id="{B636B091-157A-4825-B794-99BB5F2F42DC}"/>
            </a:ext>
          </a:extLst>
        </xdr:cNvPr>
        <xdr:cNvSpPr txBox="1">
          <a:spLocks noChangeArrowheads="1"/>
        </xdr:cNvSpPr>
      </xdr:nvSpPr>
      <xdr:spPr bwMode="auto">
        <a:xfrm>
          <a:off x="1066800" y="1441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148,534</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a:extLst>
            <a:ext uri="{FF2B5EF4-FFF2-40B4-BE49-F238E27FC236}">
              <a16:creationId xmlns:a16="http://schemas.microsoft.com/office/drawing/2014/main" id="{7C97D489-E5F7-472E-B15E-BCD641623A05}"/>
            </a:ext>
          </a:extLst>
        </xdr:cNvPr>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a:extLst>
            <a:ext uri="{FF2B5EF4-FFF2-40B4-BE49-F238E27FC236}">
              <a16:creationId xmlns:a16="http://schemas.microsoft.com/office/drawing/2014/main" id="{44F5D2F9-BB4E-4366-A56C-08A6897C091C}"/>
            </a:ext>
          </a:extLst>
        </xdr:cNvPr>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a:extLst>
            <a:ext uri="{FF2B5EF4-FFF2-40B4-BE49-F238E27FC236}">
              <a16:creationId xmlns:a16="http://schemas.microsoft.com/office/drawing/2014/main" id="{49BC1C8C-A4D8-4DAE-B854-091C45B66FDE}"/>
            </a:ext>
          </a:extLst>
        </xdr:cNvPr>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[100.0]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a:extLst>
            <a:ext uri="{FF2B5EF4-FFF2-40B4-BE49-F238E27FC236}">
              <a16:creationId xmlns:a16="http://schemas.microsoft.com/office/drawing/2014/main" id="{060F3B9F-4AAB-4898-9518-81070575915A}"/>
            </a:ext>
          </a:extLst>
        </xdr:cNvPr>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a:extLst>
            <a:ext uri="{FF2B5EF4-FFF2-40B4-BE49-F238E27FC236}">
              <a16:creationId xmlns:a16="http://schemas.microsoft.com/office/drawing/2014/main" id="{42B575CD-753A-4F00-98D3-A9DB52C2A2F1}"/>
            </a:ext>
          </a:extLst>
        </xdr:cNvPr>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4/62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a:extLst>
            <a:ext uri="{FF2B5EF4-FFF2-40B4-BE49-F238E27FC236}">
              <a16:creationId xmlns:a16="http://schemas.microsoft.com/office/drawing/2014/main" id="{0F2BB88B-236D-4C2B-A534-BCBFF961E63F}"/>
            </a:ext>
          </a:extLst>
        </xdr:cNvPr>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a:extLst>
            <a:ext uri="{FF2B5EF4-FFF2-40B4-BE49-F238E27FC236}">
              <a16:creationId xmlns:a16="http://schemas.microsoft.com/office/drawing/2014/main" id="{FAEEF690-580D-4771-A4C4-3CEDB0D98FC5}"/>
            </a:ext>
          </a:extLst>
        </xdr:cNvPr>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a:extLst>
            <a:ext uri="{FF2B5EF4-FFF2-40B4-BE49-F238E27FC236}">
              <a16:creationId xmlns:a16="http://schemas.microsoft.com/office/drawing/2014/main" id="{55383B84-FDF6-4566-88A8-E090599C0E12}"/>
            </a:ext>
          </a:extLst>
        </xdr:cNvPr>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a:extLst>
            <a:ext uri="{FF2B5EF4-FFF2-40B4-BE49-F238E27FC236}">
              <a16:creationId xmlns:a16="http://schemas.microsoft.com/office/drawing/2014/main" id="{18A185FB-DC5A-4906-95E0-50F18C99CC3E}"/>
            </a:ext>
          </a:extLst>
        </xdr:cNvPr>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94455" name="Rectangle 231">
          <a:extLst>
            <a:ext uri="{FF2B5EF4-FFF2-40B4-BE49-F238E27FC236}">
              <a16:creationId xmlns:a16="http://schemas.microsoft.com/office/drawing/2014/main" id="{5F9FF18B-F59B-4B45-B68E-860213BFF8E7}"/>
            </a:ext>
          </a:extLst>
        </xdr:cNvPr>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494456" name="Rectangle 232">
          <a:extLst>
            <a:ext uri="{FF2B5EF4-FFF2-40B4-BE49-F238E27FC236}">
              <a16:creationId xmlns:a16="http://schemas.microsoft.com/office/drawing/2014/main" id="{9238E689-07D2-4EF6-AA31-020CCA0F2DFB}"/>
            </a:ext>
          </a:extLst>
        </xdr:cNvPr>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a:extLst>
            <a:ext uri="{FF2B5EF4-FFF2-40B4-BE49-F238E27FC236}">
              <a16:creationId xmlns:a16="http://schemas.microsoft.com/office/drawing/2014/main" id="{58323A53-F0D3-49A8-8139-2A39007E5E6B}"/>
            </a:ext>
          </a:extLst>
        </xdr:cNvPr>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a:extLst>
            <a:ext uri="{FF2B5EF4-FFF2-40B4-BE49-F238E27FC236}">
              <a16:creationId xmlns:a16="http://schemas.microsoft.com/office/drawing/2014/main" id="{BD1DDB95-6BB7-4422-836B-E44F0D103B2C}"/>
            </a:ext>
          </a:extLst>
        </xdr:cNvPr>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旧来からの給与体系及び適正化の取り組みにより国と同水準になっており、類似団体平均を下回っている。今後も地域の給与水準を踏まえ、適切な給与制度の維持・向上に努めるところである。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494459" name="Line 235">
          <a:extLst>
            <a:ext uri="{FF2B5EF4-FFF2-40B4-BE49-F238E27FC236}">
              <a16:creationId xmlns:a16="http://schemas.microsoft.com/office/drawing/2014/main" id="{30672E37-15F3-4262-96B7-7E095590AE25}"/>
            </a:ext>
          </a:extLst>
        </xdr:cNvPr>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a:extLst>
            <a:ext uri="{FF2B5EF4-FFF2-40B4-BE49-F238E27FC236}">
              <a16:creationId xmlns:a16="http://schemas.microsoft.com/office/drawing/2014/main" id="{EB5FB3EE-CCBE-4981-A9FB-081204FA69AB}"/>
            </a:ext>
          </a:extLst>
        </xdr:cNvPr>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494461" name="Line 237">
          <a:extLst>
            <a:ext uri="{FF2B5EF4-FFF2-40B4-BE49-F238E27FC236}">
              <a16:creationId xmlns:a16="http://schemas.microsoft.com/office/drawing/2014/main" id="{6717953E-EA30-491E-98FA-8DABA9E6E17E}"/>
            </a:ext>
          </a:extLst>
        </xdr:cNvPr>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8" name="Text Box 238">
          <a:extLst>
            <a:ext uri="{FF2B5EF4-FFF2-40B4-BE49-F238E27FC236}">
              <a16:creationId xmlns:a16="http://schemas.microsoft.com/office/drawing/2014/main" id="{414B56D4-F4B3-4159-9CD3-C411D86A3886}"/>
            </a:ext>
          </a:extLst>
        </xdr:cNvPr>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494463" name="Line 239">
          <a:extLst>
            <a:ext uri="{FF2B5EF4-FFF2-40B4-BE49-F238E27FC236}">
              <a16:creationId xmlns:a16="http://schemas.microsoft.com/office/drawing/2014/main" id="{393FEBC8-6EEA-42FC-A563-C9932613E1B7}"/>
            </a:ext>
          </a:extLst>
        </xdr:cNvPr>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0" name="Text Box 240">
          <a:extLst>
            <a:ext uri="{FF2B5EF4-FFF2-40B4-BE49-F238E27FC236}">
              <a16:creationId xmlns:a16="http://schemas.microsoft.com/office/drawing/2014/main" id="{53C0DE82-CEEF-4B78-8381-962337FEBAA7}"/>
            </a:ext>
          </a:extLst>
        </xdr:cNvPr>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494465" name="Line 241">
          <a:extLst>
            <a:ext uri="{FF2B5EF4-FFF2-40B4-BE49-F238E27FC236}">
              <a16:creationId xmlns:a16="http://schemas.microsoft.com/office/drawing/2014/main" id="{66A7E013-6267-488A-991A-BEB65B1549C2}"/>
            </a:ext>
          </a:extLst>
        </xdr:cNvPr>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2" name="Text Box 242">
          <a:extLst>
            <a:ext uri="{FF2B5EF4-FFF2-40B4-BE49-F238E27FC236}">
              <a16:creationId xmlns:a16="http://schemas.microsoft.com/office/drawing/2014/main" id="{DFCB0333-3A9F-4162-980D-C05BE4C741D7}"/>
            </a:ext>
          </a:extLst>
        </xdr:cNvPr>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494467" name="Line 243">
          <a:extLst>
            <a:ext uri="{FF2B5EF4-FFF2-40B4-BE49-F238E27FC236}">
              <a16:creationId xmlns:a16="http://schemas.microsoft.com/office/drawing/2014/main" id="{D221C7F2-E4C1-4F18-A621-A95203C048DD}"/>
            </a:ext>
          </a:extLst>
        </xdr:cNvPr>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4" name="Text Box 244">
          <a:extLst>
            <a:ext uri="{FF2B5EF4-FFF2-40B4-BE49-F238E27FC236}">
              <a16:creationId xmlns:a16="http://schemas.microsoft.com/office/drawing/2014/main" id="{A1DB4654-1B51-4D7E-BE30-7ED40F9AC6BE}"/>
            </a:ext>
          </a:extLst>
        </xdr:cNvPr>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494469" name="Line 245">
          <a:extLst>
            <a:ext uri="{FF2B5EF4-FFF2-40B4-BE49-F238E27FC236}">
              <a16:creationId xmlns:a16="http://schemas.microsoft.com/office/drawing/2014/main" id="{8B2A92CE-A1B2-4B84-B466-9708324B2273}"/>
            </a:ext>
          </a:extLst>
        </xdr:cNvPr>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6" name="Text Box 246">
          <a:extLst>
            <a:ext uri="{FF2B5EF4-FFF2-40B4-BE49-F238E27FC236}">
              <a16:creationId xmlns:a16="http://schemas.microsoft.com/office/drawing/2014/main" id="{39F693FB-7FC5-4EC9-9F35-CE7A58B9E31F}"/>
            </a:ext>
          </a:extLst>
        </xdr:cNvPr>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494471" name="Line 247">
          <a:extLst>
            <a:ext uri="{FF2B5EF4-FFF2-40B4-BE49-F238E27FC236}">
              <a16:creationId xmlns:a16="http://schemas.microsoft.com/office/drawing/2014/main" id="{634C289B-1BB9-4952-A65E-F1A57E6FF0DC}"/>
            </a:ext>
          </a:extLst>
        </xdr:cNvPr>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8" name="Text Box 248">
          <a:extLst>
            <a:ext uri="{FF2B5EF4-FFF2-40B4-BE49-F238E27FC236}">
              <a16:creationId xmlns:a16="http://schemas.microsoft.com/office/drawing/2014/main" id="{F04FA8F1-B3A5-4725-891B-92CCE36DD726}"/>
            </a:ext>
          </a:extLst>
        </xdr:cNvPr>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94473" name="給与水準   （国との比較）グラフ枠">
          <a:extLst>
            <a:ext uri="{FF2B5EF4-FFF2-40B4-BE49-F238E27FC236}">
              <a16:creationId xmlns:a16="http://schemas.microsoft.com/office/drawing/2014/main" id="{091DC258-CFAB-45C7-8AE5-23BF2B07B8F9}"/>
            </a:ext>
          </a:extLst>
        </xdr:cNvPr>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84</xdr:row>
      <xdr:rowOff>76200</xdr:rowOff>
    </xdr:from>
    <xdr:to>
      <xdr:col>24</xdr:col>
      <xdr:colOff>561975</xdr:colOff>
      <xdr:row>89</xdr:row>
      <xdr:rowOff>152400</xdr:rowOff>
    </xdr:to>
    <xdr:sp macro="" textlink="">
      <xdr:nvSpPr>
        <xdr:cNvPr id="494474" name="Line 250">
          <a:extLst>
            <a:ext uri="{FF2B5EF4-FFF2-40B4-BE49-F238E27FC236}">
              <a16:creationId xmlns:a16="http://schemas.microsoft.com/office/drawing/2014/main" id="{9525B833-BDA8-4960-8C75-CABA025FB561}"/>
            </a:ext>
          </a:extLst>
        </xdr:cNvPr>
        <xdr:cNvSpPr>
          <a:spLocks noChangeShapeType="1"/>
        </xdr:cNvSpPr>
      </xdr:nvSpPr>
      <xdr:spPr bwMode="auto">
        <a:xfrm flipV="1">
          <a:off x="17021175" y="14478000"/>
          <a:ext cx="0" cy="933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152400</xdr:rowOff>
    </xdr:from>
    <xdr:to>
      <xdr:col>26</xdr:col>
      <xdr:colOff>38100</xdr:colOff>
      <xdr:row>91</xdr:row>
      <xdr:rowOff>19050</xdr:rowOff>
    </xdr:to>
    <xdr:sp macro="" textlink="">
      <xdr:nvSpPr>
        <xdr:cNvPr id="10491" name="給与水準   （国との比較）最小値テキスト">
          <a:extLst>
            <a:ext uri="{FF2B5EF4-FFF2-40B4-BE49-F238E27FC236}">
              <a16:creationId xmlns:a16="http://schemas.microsoft.com/office/drawing/2014/main" id="{91A35A30-4644-4EC5-A95D-DDA773277C70}"/>
            </a:ext>
          </a:extLst>
        </xdr:cNvPr>
        <xdr:cNvSpPr txBox="1">
          <a:spLocks noChangeArrowheads="1"/>
        </xdr:cNvSpPr>
      </xdr:nvSpPr>
      <xdr:spPr bwMode="auto">
        <a:xfrm>
          <a:off x="17106900" y="1541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110.0</a:t>
          </a:r>
        </a:p>
      </xdr:txBody>
    </xdr:sp>
    <xdr:clientData/>
  </xdr:twoCellAnchor>
  <xdr:twoCellAnchor>
    <xdr:from>
      <xdr:col>24</xdr:col>
      <xdr:colOff>466725</xdr:colOff>
      <xdr:row>89</xdr:row>
      <xdr:rowOff>152400</xdr:rowOff>
    </xdr:from>
    <xdr:to>
      <xdr:col>24</xdr:col>
      <xdr:colOff>647700</xdr:colOff>
      <xdr:row>89</xdr:row>
      <xdr:rowOff>152400</xdr:rowOff>
    </xdr:to>
    <xdr:sp macro="" textlink="">
      <xdr:nvSpPr>
        <xdr:cNvPr id="494476" name="Line 252">
          <a:extLst>
            <a:ext uri="{FF2B5EF4-FFF2-40B4-BE49-F238E27FC236}">
              <a16:creationId xmlns:a16="http://schemas.microsoft.com/office/drawing/2014/main" id="{07CF1586-D506-4BF3-8D34-69879454A7BE}"/>
            </a:ext>
          </a:extLst>
        </xdr:cNvPr>
        <xdr:cNvSpPr>
          <a:spLocks noChangeShapeType="1"/>
        </xdr:cNvSpPr>
      </xdr:nvSpPr>
      <xdr:spPr bwMode="auto">
        <a:xfrm>
          <a:off x="16925925" y="15411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83</xdr:row>
      <xdr:rowOff>19050</xdr:rowOff>
    </xdr:from>
    <xdr:to>
      <xdr:col>26</xdr:col>
      <xdr:colOff>38100</xdr:colOff>
      <xdr:row>84</xdr:row>
      <xdr:rowOff>57150</xdr:rowOff>
    </xdr:to>
    <xdr:sp macro="" textlink="">
      <xdr:nvSpPr>
        <xdr:cNvPr id="10493" name="給与水準   （国との比較）最大値テキスト">
          <a:extLst>
            <a:ext uri="{FF2B5EF4-FFF2-40B4-BE49-F238E27FC236}">
              <a16:creationId xmlns:a16="http://schemas.microsoft.com/office/drawing/2014/main" id="{49368F81-6AFB-464D-AD52-0ABCE836CE5B}"/>
            </a:ext>
          </a:extLst>
        </xdr:cNvPr>
        <xdr:cNvSpPr txBox="1">
          <a:spLocks noChangeArrowheads="1"/>
        </xdr:cNvSpPr>
      </xdr:nvSpPr>
      <xdr:spPr bwMode="auto">
        <a:xfrm>
          <a:off x="1710690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98.4</a:t>
          </a:r>
        </a:p>
      </xdr:txBody>
    </xdr:sp>
    <xdr:clientData/>
  </xdr:twoCellAnchor>
  <xdr:twoCellAnchor>
    <xdr:from>
      <xdr:col>24</xdr:col>
      <xdr:colOff>466725</xdr:colOff>
      <xdr:row>84</xdr:row>
      <xdr:rowOff>76200</xdr:rowOff>
    </xdr:from>
    <xdr:to>
      <xdr:col>24</xdr:col>
      <xdr:colOff>647700</xdr:colOff>
      <xdr:row>84</xdr:row>
      <xdr:rowOff>76200</xdr:rowOff>
    </xdr:to>
    <xdr:sp macro="" textlink="">
      <xdr:nvSpPr>
        <xdr:cNvPr id="494478" name="Line 254">
          <a:extLst>
            <a:ext uri="{FF2B5EF4-FFF2-40B4-BE49-F238E27FC236}">
              <a16:creationId xmlns:a16="http://schemas.microsoft.com/office/drawing/2014/main" id="{C9B1D2F0-DA1C-4452-B240-63E4500BC1EA}"/>
            </a:ext>
          </a:extLst>
        </xdr:cNvPr>
        <xdr:cNvSpPr>
          <a:spLocks noChangeShapeType="1"/>
        </xdr:cNvSpPr>
      </xdr:nvSpPr>
      <xdr:spPr bwMode="auto">
        <a:xfrm>
          <a:off x="16925925" y="14478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28575</xdr:rowOff>
    </xdr:from>
    <xdr:to>
      <xdr:col>24</xdr:col>
      <xdr:colOff>561975</xdr:colOff>
      <xdr:row>85</xdr:row>
      <xdr:rowOff>38100</xdr:rowOff>
    </xdr:to>
    <xdr:sp macro="" textlink="">
      <xdr:nvSpPr>
        <xdr:cNvPr id="494479" name="Line 255">
          <a:extLst>
            <a:ext uri="{FF2B5EF4-FFF2-40B4-BE49-F238E27FC236}">
              <a16:creationId xmlns:a16="http://schemas.microsoft.com/office/drawing/2014/main" id="{99E97D9F-7CF0-4AC6-9A1F-93280C6BD100}"/>
            </a:ext>
          </a:extLst>
        </xdr:cNvPr>
        <xdr:cNvSpPr>
          <a:spLocks noChangeShapeType="1"/>
        </xdr:cNvSpPr>
      </xdr:nvSpPr>
      <xdr:spPr bwMode="auto">
        <a:xfrm flipV="1">
          <a:off x="16182975" y="146018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28575</xdr:rowOff>
    </xdr:from>
    <xdr:to>
      <xdr:col>26</xdr:col>
      <xdr:colOff>38100</xdr:colOff>
      <xdr:row>88</xdr:row>
      <xdr:rowOff>66675</xdr:rowOff>
    </xdr:to>
    <xdr:sp macro="" textlink="">
      <xdr:nvSpPr>
        <xdr:cNvPr id="10496" name="給与水準   （国との比較）平均値テキスト">
          <a:extLst>
            <a:ext uri="{FF2B5EF4-FFF2-40B4-BE49-F238E27FC236}">
              <a16:creationId xmlns:a16="http://schemas.microsoft.com/office/drawing/2014/main" id="{CFD8AA51-8667-430A-A35E-76E3F7FCFAB6}"/>
            </a:ext>
          </a:extLst>
        </xdr:cNvPr>
        <xdr:cNvSpPr txBox="1">
          <a:spLocks noChangeArrowheads="1"/>
        </xdr:cNvSpPr>
      </xdr:nvSpPr>
      <xdr:spPr bwMode="auto">
        <a:xfrm>
          <a:off x="17106900" y="1494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104.8</a:t>
          </a:r>
        </a:p>
      </xdr:txBody>
    </xdr:sp>
    <xdr:clientData/>
  </xdr:twoCellAnchor>
  <xdr:twoCellAnchor>
    <xdr:from>
      <xdr:col>24</xdr:col>
      <xdr:colOff>504825</xdr:colOff>
      <xdr:row>87</xdr:row>
      <xdr:rowOff>28575</xdr:rowOff>
    </xdr:from>
    <xdr:to>
      <xdr:col>24</xdr:col>
      <xdr:colOff>609600</xdr:colOff>
      <xdr:row>87</xdr:row>
      <xdr:rowOff>123825</xdr:rowOff>
    </xdr:to>
    <xdr:sp macro="" textlink="">
      <xdr:nvSpPr>
        <xdr:cNvPr id="494481" name="AutoShape 257">
          <a:extLst>
            <a:ext uri="{FF2B5EF4-FFF2-40B4-BE49-F238E27FC236}">
              <a16:creationId xmlns:a16="http://schemas.microsoft.com/office/drawing/2014/main" id="{C9FE31DD-249C-49DD-B50A-E8A07917941F}"/>
            </a:ext>
          </a:extLst>
        </xdr:cNvPr>
        <xdr:cNvSpPr>
          <a:spLocks noChangeArrowheads="1"/>
        </xdr:cNvSpPr>
      </xdr:nvSpPr>
      <xdr:spPr bwMode="auto">
        <a:xfrm>
          <a:off x="16964025" y="14944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85725</xdr:rowOff>
    </xdr:from>
    <xdr:to>
      <xdr:col>23</xdr:col>
      <xdr:colOff>409575</xdr:colOff>
      <xdr:row>85</xdr:row>
      <xdr:rowOff>38100</xdr:rowOff>
    </xdr:to>
    <xdr:sp macro="" textlink="">
      <xdr:nvSpPr>
        <xdr:cNvPr id="494482" name="Line 258">
          <a:extLst>
            <a:ext uri="{FF2B5EF4-FFF2-40B4-BE49-F238E27FC236}">
              <a16:creationId xmlns:a16="http://schemas.microsoft.com/office/drawing/2014/main" id="{406977EE-0941-42A1-AE66-6203D51837E7}"/>
            </a:ext>
          </a:extLst>
        </xdr:cNvPr>
        <xdr:cNvSpPr>
          <a:spLocks noChangeShapeType="1"/>
        </xdr:cNvSpPr>
      </xdr:nvSpPr>
      <xdr:spPr bwMode="auto">
        <a:xfrm>
          <a:off x="15287625" y="13973175"/>
          <a:ext cx="895350" cy="638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28575</xdr:rowOff>
    </xdr:from>
    <xdr:to>
      <xdr:col>23</xdr:col>
      <xdr:colOff>457200</xdr:colOff>
      <xdr:row>87</xdr:row>
      <xdr:rowOff>123825</xdr:rowOff>
    </xdr:to>
    <xdr:sp macro="" textlink="">
      <xdr:nvSpPr>
        <xdr:cNvPr id="494483" name="AutoShape 259">
          <a:extLst>
            <a:ext uri="{FF2B5EF4-FFF2-40B4-BE49-F238E27FC236}">
              <a16:creationId xmlns:a16="http://schemas.microsoft.com/office/drawing/2014/main" id="{97B3316C-294C-485D-97C2-4A8186289A41}"/>
            </a:ext>
          </a:extLst>
        </xdr:cNvPr>
        <xdr:cNvSpPr>
          <a:spLocks noChangeArrowheads="1"/>
        </xdr:cNvSpPr>
      </xdr:nvSpPr>
      <xdr:spPr bwMode="auto">
        <a:xfrm>
          <a:off x="16125825" y="14944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142875</xdr:rowOff>
    </xdr:from>
    <xdr:to>
      <xdr:col>24</xdr:col>
      <xdr:colOff>76200</xdr:colOff>
      <xdr:row>89</xdr:row>
      <xdr:rowOff>9525</xdr:rowOff>
    </xdr:to>
    <xdr:sp macro="" textlink="">
      <xdr:nvSpPr>
        <xdr:cNvPr id="10500" name="Text Box 260">
          <a:extLst>
            <a:ext uri="{FF2B5EF4-FFF2-40B4-BE49-F238E27FC236}">
              <a16:creationId xmlns:a16="http://schemas.microsoft.com/office/drawing/2014/main" id="{586321EC-79D3-436B-A295-A040095B0A1A}"/>
            </a:ext>
          </a:extLst>
        </xdr:cNvPr>
        <xdr:cNvSpPr txBox="1">
          <a:spLocks noChangeArrowheads="1"/>
        </xdr:cNvSpPr>
      </xdr:nvSpPr>
      <xdr:spPr bwMode="auto">
        <a:xfrm>
          <a:off x="15801975" y="15059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104.8</a:t>
          </a:r>
        </a:p>
      </xdr:txBody>
    </xdr:sp>
    <xdr:clientData/>
  </xdr:twoCellAnchor>
  <xdr:twoCellAnchor>
    <xdr:from>
      <xdr:col>21</xdr:col>
      <xdr:colOff>0</xdr:colOff>
      <xdr:row>81</xdr:row>
      <xdr:rowOff>57150</xdr:rowOff>
    </xdr:from>
    <xdr:to>
      <xdr:col>22</xdr:col>
      <xdr:colOff>200025</xdr:colOff>
      <xdr:row>81</xdr:row>
      <xdr:rowOff>85725</xdr:rowOff>
    </xdr:to>
    <xdr:sp macro="" textlink="">
      <xdr:nvSpPr>
        <xdr:cNvPr id="494485" name="Line 261">
          <a:extLst>
            <a:ext uri="{FF2B5EF4-FFF2-40B4-BE49-F238E27FC236}">
              <a16:creationId xmlns:a16="http://schemas.microsoft.com/office/drawing/2014/main" id="{5BAED66F-7AA3-4533-A311-8DD705B38DB2}"/>
            </a:ext>
          </a:extLst>
        </xdr:cNvPr>
        <xdr:cNvSpPr>
          <a:spLocks noChangeShapeType="1"/>
        </xdr:cNvSpPr>
      </xdr:nvSpPr>
      <xdr:spPr bwMode="auto">
        <a:xfrm>
          <a:off x="14401800" y="139446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83</xdr:row>
      <xdr:rowOff>9525</xdr:rowOff>
    </xdr:from>
    <xdr:to>
      <xdr:col>22</xdr:col>
      <xdr:colOff>257175</xdr:colOff>
      <xdr:row>83</xdr:row>
      <xdr:rowOff>114300</xdr:rowOff>
    </xdr:to>
    <xdr:sp macro="" textlink="">
      <xdr:nvSpPr>
        <xdr:cNvPr id="494486" name="AutoShape 262">
          <a:extLst>
            <a:ext uri="{FF2B5EF4-FFF2-40B4-BE49-F238E27FC236}">
              <a16:creationId xmlns:a16="http://schemas.microsoft.com/office/drawing/2014/main" id="{7402A1F3-BC23-4A46-90AC-085D1F6162BE}"/>
            </a:ext>
          </a:extLst>
        </xdr:cNvPr>
        <xdr:cNvSpPr>
          <a:spLocks noChangeArrowheads="1"/>
        </xdr:cNvSpPr>
      </xdr:nvSpPr>
      <xdr:spPr bwMode="auto">
        <a:xfrm>
          <a:off x="15240000"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123825</xdr:rowOff>
    </xdr:from>
    <xdr:to>
      <xdr:col>22</xdr:col>
      <xdr:colOff>581025</xdr:colOff>
      <xdr:row>84</xdr:row>
      <xdr:rowOff>161925</xdr:rowOff>
    </xdr:to>
    <xdr:sp macro="" textlink="">
      <xdr:nvSpPr>
        <xdr:cNvPr id="10503" name="Text Box 263">
          <a:extLst>
            <a:ext uri="{FF2B5EF4-FFF2-40B4-BE49-F238E27FC236}">
              <a16:creationId xmlns:a16="http://schemas.microsoft.com/office/drawing/2014/main" id="{6FE4BCC1-6DF1-4A9A-9FF4-845DA4EE736D}"/>
            </a:ext>
          </a:extLst>
        </xdr:cNvPr>
        <xdr:cNvSpPr txBox="1">
          <a:spLocks noChangeArrowheads="1"/>
        </xdr:cNvSpPr>
      </xdr:nvSpPr>
      <xdr:spPr bwMode="auto">
        <a:xfrm>
          <a:off x="14906625" y="1435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96.1</a:t>
          </a:r>
        </a:p>
      </xdr:txBody>
    </xdr:sp>
    <xdr:clientData/>
  </xdr:twoCellAnchor>
  <xdr:twoCellAnchor>
    <xdr:from>
      <xdr:col>19</xdr:col>
      <xdr:colOff>485775</xdr:colOff>
      <xdr:row>81</xdr:row>
      <xdr:rowOff>47625</xdr:rowOff>
    </xdr:from>
    <xdr:to>
      <xdr:col>21</xdr:col>
      <xdr:colOff>0</xdr:colOff>
      <xdr:row>81</xdr:row>
      <xdr:rowOff>57150</xdr:rowOff>
    </xdr:to>
    <xdr:sp macro="" textlink="">
      <xdr:nvSpPr>
        <xdr:cNvPr id="494488" name="Line 264">
          <a:extLst>
            <a:ext uri="{FF2B5EF4-FFF2-40B4-BE49-F238E27FC236}">
              <a16:creationId xmlns:a16="http://schemas.microsoft.com/office/drawing/2014/main" id="{FB712FEE-C33D-4220-85A3-19C5F42092F3}"/>
            </a:ext>
          </a:extLst>
        </xdr:cNvPr>
        <xdr:cNvSpPr>
          <a:spLocks noChangeShapeType="1"/>
        </xdr:cNvSpPr>
      </xdr:nvSpPr>
      <xdr:spPr bwMode="auto">
        <a:xfrm>
          <a:off x="13515975" y="139350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0</xdr:rowOff>
    </xdr:from>
    <xdr:to>
      <xdr:col>21</xdr:col>
      <xdr:colOff>47625</xdr:colOff>
      <xdr:row>83</xdr:row>
      <xdr:rowOff>104775</xdr:rowOff>
    </xdr:to>
    <xdr:sp macro="" textlink="">
      <xdr:nvSpPr>
        <xdr:cNvPr id="494489" name="AutoShape 265">
          <a:extLst>
            <a:ext uri="{FF2B5EF4-FFF2-40B4-BE49-F238E27FC236}">
              <a16:creationId xmlns:a16="http://schemas.microsoft.com/office/drawing/2014/main" id="{51A7EAB3-7E2B-4746-9E45-69C8ABAE5C6B}"/>
            </a:ext>
          </a:extLst>
        </xdr:cNvPr>
        <xdr:cNvSpPr>
          <a:spLocks noChangeArrowheads="1"/>
        </xdr:cNvSpPr>
      </xdr:nvSpPr>
      <xdr:spPr bwMode="auto">
        <a:xfrm>
          <a:off x="143541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114300</xdr:rowOff>
    </xdr:from>
    <xdr:to>
      <xdr:col>21</xdr:col>
      <xdr:colOff>381000</xdr:colOff>
      <xdr:row>84</xdr:row>
      <xdr:rowOff>152400</xdr:rowOff>
    </xdr:to>
    <xdr:sp macro="" textlink="">
      <xdr:nvSpPr>
        <xdr:cNvPr id="10506" name="Text Box 266">
          <a:extLst>
            <a:ext uri="{FF2B5EF4-FFF2-40B4-BE49-F238E27FC236}">
              <a16:creationId xmlns:a16="http://schemas.microsoft.com/office/drawing/2014/main" id="{6FDB2784-C16E-4E41-B991-2F9403AD47DD}"/>
            </a:ext>
          </a:extLst>
        </xdr:cNvPr>
        <xdr:cNvSpPr txBox="1">
          <a:spLocks noChangeArrowheads="1"/>
        </xdr:cNvSpPr>
      </xdr:nvSpPr>
      <xdr:spPr bwMode="auto">
        <a:xfrm>
          <a:off x="14020800" y="1434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96.0</a:t>
          </a:r>
        </a:p>
      </xdr:txBody>
    </xdr:sp>
    <xdr:clientData/>
  </xdr:twoCellAnchor>
  <xdr:twoCellAnchor>
    <xdr:from>
      <xdr:col>19</xdr:col>
      <xdr:colOff>428625</xdr:colOff>
      <xdr:row>82</xdr:row>
      <xdr:rowOff>161925</xdr:rowOff>
    </xdr:from>
    <xdr:to>
      <xdr:col>19</xdr:col>
      <xdr:colOff>533400</xdr:colOff>
      <xdr:row>83</xdr:row>
      <xdr:rowOff>85725</xdr:rowOff>
    </xdr:to>
    <xdr:sp macro="" textlink="">
      <xdr:nvSpPr>
        <xdr:cNvPr id="494491" name="AutoShape 267">
          <a:extLst>
            <a:ext uri="{FF2B5EF4-FFF2-40B4-BE49-F238E27FC236}">
              <a16:creationId xmlns:a16="http://schemas.microsoft.com/office/drawing/2014/main" id="{AAA8FBCD-A17C-4DCD-BAE4-58A907F0682B}"/>
            </a:ext>
          </a:extLst>
        </xdr:cNvPr>
        <xdr:cNvSpPr>
          <a:spLocks noChangeArrowheads="1"/>
        </xdr:cNvSpPr>
      </xdr:nvSpPr>
      <xdr:spPr bwMode="auto">
        <a:xfrm>
          <a:off x="13458825" y="14220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104775</xdr:rowOff>
    </xdr:from>
    <xdr:to>
      <xdr:col>20</xdr:col>
      <xdr:colOff>180975</xdr:colOff>
      <xdr:row>84</xdr:row>
      <xdr:rowOff>142875</xdr:rowOff>
    </xdr:to>
    <xdr:sp macro="" textlink="">
      <xdr:nvSpPr>
        <xdr:cNvPr id="10508" name="Text Box 268">
          <a:extLst>
            <a:ext uri="{FF2B5EF4-FFF2-40B4-BE49-F238E27FC236}">
              <a16:creationId xmlns:a16="http://schemas.microsoft.com/office/drawing/2014/main" id="{96E1E39D-71C0-48B2-B6E9-018FA568FE4F}"/>
            </a:ext>
          </a:extLst>
        </xdr:cNvPr>
        <xdr:cNvSpPr txBox="1">
          <a:spLocks noChangeArrowheads="1"/>
        </xdr:cNvSpPr>
      </xdr:nvSpPr>
      <xdr:spPr bwMode="auto">
        <a:xfrm>
          <a:off x="13134975" y="1433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9" name="Text Box 269">
          <a:extLst>
            <a:ext uri="{FF2B5EF4-FFF2-40B4-BE49-F238E27FC236}">
              <a16:creationId xmlns:a16="http://schemas.microsoft.com/office/drawing/2014/main" id="{88B5EC0B-D26F-4F2D-A3DD-20C8DC445A36}"/>
            </a:ext>
          </a:extLst>
        </xdr:cNvPr>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0" name="Text Box 270">
          <a:extLst>
            <a:ext uri="{FF2B5EF4-FFF2-40B4-BE49-F238E27FC236}">
              <a16:creationId xmlns:a16="http://schemas.microsoft.com/office/drawing/2014/main" id="{940C9C50-1FB5-4CCE-89E6-B317ADDC2D79}"/>
            </a:ext>
          </a:extLst>
        </xdr:cNvPr>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1" name="Text Box 271">
          <a:extLst>
            <a:ext uri="{FF2B5EF4-FFF2-40B4-BE49-F238E27FC236}">
              <a16:creationId xmlns:a16="http://schemas.microsoft.com/office/drawing/2014/main" id="{1CEE828A-F001-42F3-8C0B-6CEA59BFBCD2}"/>
            </a:ext>
          </a:extLst>
        </xdr:cNvPr>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2" name="Text Box 272">
          <a:extLst>
            <a:ext uri="{FF2B5EF4-FFF2-40B4-BE49-F238E27FC236}">
              <a16:creationId xmlns:a16="http://schemas.microsoft.com/office/drawing/2014/main" id="{0754DF3E-7E29-4DC6-96A6-73C71A322FDF}"/>
            </a:ext>
          </a:extLst>
        </xdr:cNvPr>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3" name="Text Box 273">
          <a:extLst>
            <a:ext uri="{FF2B5EF4-FFF2-40B4-BE49-F238E27FC236}">
              <a16:creationId xmlns:a16="http://schemas.microsoft.com/office/drawing/2014/main" id="{790454B2-BE1D-49A7-BEF3-9E788DAB341B}"/>
            </a:ext>
          </a:extLst>
        </xdr:cNvPr>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84</xdr:row>
      <xdr:rowOff>152400</xdr:rowOff>
    </xdr:from>
    <xdr:to>
      <xdr:col>24</xdr:col>
      <xdr:colOff>609600</xdr:colOff>
      <xdr:row>85</xdr:row>
      <xdr:rowOff>85725</xdr:rowOff>
    </xdr:to>
    <xdr:sp macro="" textlink="">
      <xdr:nvSpPr>
        <xdr:cNvPr id="494498" name="Oval 274">
          <a:extLst>
            <a:ext uri="{FF2B5EF4-FFF2-40B4-BE49-F238E27FC236}">
              <a16:creationId xmlns:a16="http://schemas.microsoft.com/office/drawing/2014/main" id="{1CA4EEA9-2589-4DED-92A4-B1161C3BC045}"/>
            </a:ext>
          </a:extLst>
        </xdr:cNvPr>
        <xdr:cNvSpPr>
          <a:spLocks noChangeArrowheads="1"/>
        </xdr:cNvSpPr>
      </xdr:nvSpPr>
      <xdr:spPr bwMode="auto">
        <a:xfrm>
          <a:off x="16964025" y="1455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28575</xdr:rowOff>
    </xdr:from>
    <xdr:to>
      <xdr:col>26</xdr:col>
      <xdr:colOff>38100</xdr:colOff>
      <xdr:row>85</xdr:row>
      <xdr:rowOff>66675</xdr:rowOff>
    </xdr:to>
    <xdr:sp macro="" textlink="">
      <xdr:nvSpPr>
        <xdr:cNvPr id="10515" name="給与水準   （国との比較）該当値テキスト">
          <a:extLst>
            <a:ext uri="{FF2B5EF4-FFF2-40B4-BE49-F238E27FC236}">
              <a16:creationId xmlns:a16="http://schemas.microsoft.com/office/drawing/2014/main" id="{EB6CD634-2DF8-461D-B61A-0A8D426C776E}"/>
            </a:ext>
          </a:extLst>
        </xdr:cNvPr>
        <xdr:cNvSpPr txBox="1">
          <a:spLocks noChangeArrowheads="1"/>
        </xdr:cNvSpPr>
      </xdr:nvSpPr>
      <xdr:spPr bwMode="auto">
        <a:xfrm>
          <a:off x="17106900" y="1443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100.0</a:t>
          </a:r>
        </a:p>
      </xdr:txBody>
    </xdr:sp>
    <xdr:clientData/>
  </xdr:twoCellAnchor>
  <xdr:twoCellAnchor>
    <xdr:from>
      <xdr:col>23</xdr:col>
      <xdr:colOff>352425</xdr:colOff>
      <xdr:row>84</xdr:row>
      <xdr:rowOff>161925</xdr:rowOff>
    </xdr:from>
    <xdr:to>
      <xdr:col>23</xdr:col>
      <xdr:colOff>457200</xdr:colOff>
      <xdr:row>85</xdr:row>
      <xdr:rowOff>95250</xdr:rowOff>
    </xdr:to>
    <xdr:sp macro="" textlink="">
      <xdr:nvSpPr>
        <xdr:cNvPr id="494500" name="Oval 276">
          <a:extLst>
            <a:ext uri="{FF2B5EF4-FFF2-40B4-BE49-F238E27FC236}">
              <a16:creationId xmlns:a16="http://schemas.microsoft.com/office/drawing/2014/main" id="{78E86E9C-3685-4AD2-BEC3-F00383ECED46}"/>
            </a:ext>
          </a:extLst>
        </xdr:cNvPr>
        <xdr:cNvSpPr>
          <a:spLocks noChangeArrowheads="1"/>
        </xdr:cNvSpPr>
      </xdr:nvSpPr>
      <xdr:spPr bwMode="auto">
        <a:xfrm>
          <a:off x="16125825" y="1456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133350</xdr:rowOff>
    </xdr:from>
    <xdr:to>
      <xdr:col>24</xdr:col>
      <xdr:colOff>76200</xdr:colOff>
      <xdr:row>85</xdr:row>
      <xdr:rowOff>0</xdr:rowOff>
    </xdr:to>
    <xdr:sp macro="" textlink="">
      <xdr:nvSpPr>
        <xdr:cNvPr id="10517" name="Text Box 277">
          <a:extLst>
            <a:ext uri="{FF2B5EF4-FFF2-40B4-BE49-F238E27FC236}">
              <a16:creationId xmlns:a16="http://schemas.microsoft.com/office/drawing/2014/main" id="{AA3DB688-7573-410B-ABB5-CFB191C14944}"/>
            </a:ext>
          </a:extLst>
        </xdr:cNvPr>
        <xdr:cNvSpPr txBox="1">
          <a:spLocks noChangeArrowheads="1"/>
        </xdr:cNvSpPr>
      </xdr:nvSpPr>
      <xdr:spPr bwMode="auto">
        <a:xfrm>
          <a:off x="15801975" y="1436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100.1</a:t>
          </a:r>
        </a:p>
      </xdr:txBody>
    </xdr:sp>
    <xdr:clientData/>
  </xdr:twoCellAnchor>
  <xdr:twoCellAnchor>
    <xdr:from>
      <xdr:col>22</xdr:col>
      <xdr:colOff>152400</xdr:colOff>
      <xdr:row>81</xdr:row>
      <xdr:rowOff>28575</xdr:rowOff>
    </xdr:from>
    <xdr:to>
      <xdr:col>22</xdr:col>
      <xdr:colOff>257175</xdr:colOff>
      <xdr:row>81</xdr:row>
      <xdr:rowOff>133350</xdr:rowOff>
    </xdr:to>
    <xdr:sp macro="" textlink="">
      <xdr:nvSpPr>
        <xdr:cNvPr id="494502" name="Oval 278">
          <a:extLst>
            <a:ext uri="{FF2B5EF4-FFF2-40B4-BE49-F238E27FC236}">
              <a16:creationId xmlns:a16="http://schemas.microsoft.com/office/drawing/2014/main" id="{6FCB5E83-7325-400A-98E7-B0A4A32DA50C}"/>
            </a:ext>
          </a:extLst>
        </xdr:cNvPr>
        <xdr:cNvSpPr>
          <a:spLocks noChangeArrowheads="1"/>
        </xdr:cNvSpPr>
      </xdr:nvSpPr>
      <xdr:spPr bwMode="auto">
        <a:xfrm>
          <a:off x="15240000" y="1391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0</xdr:rowOff>
    </xdr:from>
    <xdr:to>
      <xdr:col>22</xdr:col>
      <xdr:colOff>581025</xdr:colOff>
      <xdr:row>81</xdr:row>
      <xdr:rowOff>38100</xdr:rowOff>
    </xdr:to>
    <xdr:sp macro="" textlink="">
      <xdr:nvSpPr>
        <xdr:cNvPr id="10519" name="Text Box 279">
          <a:extLst>
            <a:ext uri="{FF2B5EF4-FFF2-40B4-BE49-F238E27FC236}">
              <a16:creationId xmlns:a16="http://schemas.microsoft.com/office/drawing/2014/main" id="{7B33F901-C6BF-472F-AD07-584BC6AEB40F}"/>
            </a:ext>
          </a:extLst>
        </xdr:cNvPr>
        <xdr:cNvSpPr txBox="1">
          <a:spLocks noChangeArrowheads="1"/>
        </xdr:cNvSpPr>
      </xdr:nvSpPr>
      <xdr:spPr bwMode="auto">
        <a:xfrm>
          <a:off x="1490662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92.1</a:t>
          </a:r>
        </a:p>
      </xdr:txBody>
    </xdr:sp>
    <xdr:clientData/>
  </xdr:twoCellAnchor>
  <xdr:twoCellAnchor>
    <xdr:from>
      <xdr:col>20</xdr:col>
      <xdr:colOff>638175</xdr:colOff>
      <xdr:row>81</xdr:row>
      <xdr:rowOff>9525</xdr:rowOff>
    </xdr:from>
    <xdr:to>
      <xdr:col>21</xdr:col>
      <xdr:colOff>47625</xdr:colOff>
      <xdr:row>81</xdr:row>
      <xdr:rowOff>104775</xdr:rowOff>
    </xdr:to>
    <xdr:sp macro="" textlink="">
      <xdr:nvSpPr>
        <xdr:cNvPr id="494504" name="Oval 280">
          <a:extLst>
            <a:ext uri="{FF2B5EF4-FFF2-40B4-BE49-F238E27FC236}">
              <a16:creationId xmlns:a16="http://schemas.microsoft.com/office/drawing/2014/main" id="{08DC0253-97A4-4ECB-A877-158A780AF676}"/>
            </a:ext>
          </a:extLst>
        </xdr:cNvPr>
        <xdr:cNvSpPr>
          <a:spLocks noChangeArrowheads="1"/>
        </xdr:cNvSpPr>
      </xdr:nvSpPr>
      <xdr:spPr bwMode="auto">
        <a:xfrm>
          <a:off x="14354175" y="13896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142875</xdr:rowOff>
    </xdr:from>
    <xdr:to>
      <xdr:col>21</xdr:col>
      <xdr:colOff>381000</xdr:colOff>
      <xdr:row>81</xdr:row>
      <xdr:rowOff>9525</xdr:rowOff>
    </xdr:to>
    <xdr:sp macro="" textlink="">
      <xdr:nvSpPr>
        <xdr:cNvPr id="10521" name="Text Box 281">
          <a:extLst>
            <a:ext uri="{FF2B5EF4-FFF2-40B4-BE49-F238E27FC236}">
              <a16:creationId xmlns:a16="http://schemas.microsoft.com/office/drawing/2014/main" id="{E5E28F49-8F74-4A3E-B854-C7956E351877}"/>
            </a:ext>
          </a:extLst>
        </xdr:cNvPr>
        <xdr:cNvSpPr txBox="1">
          <a:spLocks noChangeArrowheads="1"/>
        </xdr:cNvSpPr>
      </xdr:nvSpPr>
      <xdr:spPr bwMode="auto">
        <a:xfrm>
          <a:off x="1402080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91.8</a:t>
          </a:r>
        </a:p>
      </xdr:txBody>
    </xdr:sp>
    <xdr:clientData/>
  </xdr:twoCellAnchor>
  <xdr:twoCellAnchor>
    <xdr:from>
      <xdr:col>19</xdr:col>
      <xdr:colOff>428625</xdr:colOff>
      <xdr:row>81</xdr:row>
      <xdr:rowOff>0</xdr:rowOff>
    </xdr:from>
    <xdr:to>
      <xdr:col>19</xdr:col>
      <xdr:colOff>533400</xdr:colOff>
      <xdr:row>81</xdr:row>
      <xdr:rowOff>104775</xdr:rowOff>
    </xdr:to>
    <xdr:sp macro="" textlink="">
      <xdr:nvSpPr>
        <xdr:cNvPr id="494506" name="Oval 282">
          <a:extLst>
            <a:ext uri="{FF2B5EF4-FFF2-40B4-BE49-F238E27FC236}">
              <a16:creationId xmlns:a16="http://schemas.microsoft.com/office/drawing/2014/main" id="{FAA3E2C3-382B-420E-90AF-E5394938E8C3}"/>
            </a:ext>
          </a:extLst>
        </xdr:cNvPr>
        <xdr:cNvSpPr>
          <a:spLocks noChangeArrowheads="1"/>
        </xdr:cNvSpPr>
      </xdr:nvSpPr>
      <xdr:spPr bwMode="auto">
        <a:xfrm>
          <a:off x="13458825" y="1388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142875</xdr:rowOff>
    </xdr:from>
    <xdr:to>
      <xdr:col>20</xdr:col>
      <xdr:colOff>180975</xdr:colOff>
      <xdr:row>81</xdr:row>
      <xdr:rowOff>9525</xdr:rowOff>
    </xdr:to>
    <xdr:sp macro="" textlink="">
      <xdr:nvSpPr>
        <xdr:cNvPr id="10523" name="Text Box 283">
          <a:extLst>
            <a:ext uri="{FF2B5EF4-FFF2-40B4-BE49-F238E27FC236}">
              <a16:creationId xmlns:a16="http://schemas.microsoft.com/office/drawing/2014/main" id="{BEB7952B-336A-408F-BCAA-F57E415448DB}"/>
            </a:ext>
          </a:extLst>
        </xdr:cNvPr>
        <xdr:cNvSpPr txBox="1">
          <a:spLocks noChangeArrowheads="1"/>
        </xdr:cNvSpPr>
      </xdr:nvSpPr>
      <xdr:spPr bwMode="auto">
        <a:xfrm>
          <a:off x="131349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91.7</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4" name="Rectangle 284">
          <a:extLst>
            <a:ext uri="{FF2B5EF4-FFF2-40B4-BE49-F238E27FC236}">
              <a16:creationId xmlns:a16="http://schemas.microsoft.com/office/drawing/2014/main" id="{20481E28-B8D0-43FC-AD48-84A9C0E98EBE}"/>
            </a:ext>
          </a:extLst>
        </xdr:cNvPr>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5" name="Text Box 285">
          <a:extLst>
            <a:ext uri="{FF2B5EF4-FFF2-40B4-BE49-F238E27FC236}">
              <a16:creationId xmlns:a16="http://schemas.microsoft.com/office/drawing/2014/main" id="{CF1EE19B-250F-4EEE-9CAE-983887C89A84}"/>
            </a:ext>
          </a:extLst>
        </xdr:cNvPr>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6" name="Text Box 286">
          <a:extLst>
            <a:ext uri="{FF2B5EF4-FFF2-40B4-BE49-F238E27FC236}">
              <a16:creationId xmlns:a16="http://schemas.microsoft.com/office/drawing/2014/main" id="{A2551B53-BAB8-4694-8D70-CFB778BC33B3}"/>
            </a:ext>
          </a:extLst>
        </xdr:cNvPr>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[10.89人]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7" name="Rectangle 287">
          <a:extLst>
            <a:ext uri="{FF2B5EF4-FFF2-40B4-BE49-F238E27FC236}">
              <a16:creationId xmlns:a16="http://schemas.microsoft.com/office/drawing/2014/main" id="{70B89633-7E09-4531-8590-986D9A3C9528}"/>
            </a:ext>
          </a:extLst>
        </xdr:cNvPr>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8" name="Rectangle 288">
          <a:extLst>
            <a:ext uri="{FF2B5EF4-FFF2-40B4-BE49-F238E27FC236}">
              <a16:creationId xmlns:a16="http://schemas.microsoft.com/office/drawing/2014/main" id="{67CAC0D7-D038-40F4-9E0A-202C470CAEF2}"/>
            </a:ext>
          </a:extLst>
        </xdr:cNvPr>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49/62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9" name="Rectangle 289">
          <a:extLst>
            <a:ext uri="{FF2B5EF4-FFF2-40B4-BE49-F238E27FC236}">
              <a16:creationId xmlns:a16="http://schemas.microsoft.com/office/drawing/2014/main" id="{24CEB8FA-4CDA-468F-9A01-362E3DE80377}"/>
            </a:ext>
          </a:extLst>
        </xdr:cNvPr>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0" name="Rectangle 290">
          <a:extLst>
            <a:ext uri="{FF2B5EF4-FFF2-40B4-BE49-F238E27FC236}">
              <a16:creationId xmlns:a16="http://schemas.microsoft.com/office/drawing/2014/main" id="{BA5AB566-90EE-4D00-AB59-943F79FDF0C1}"/>
            </a:ext>
          </a:extLst>
        </xdr:cNvPr>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1" name="Rectangle 291">
          <a:extLst>
            <a:ext uri="{FF2B5EF4-FFF2-40B4-BE49-F238E27FC236}">
              <a16:creationId xmlns:a16="http://schemas.microsoft.com/office/drawing/2014/main" id="{01039342-CE05-4E51-8259-809D2852D93E}"/>
            </a:ext>
          </a:extLst>
        </xdr:cNvPr>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新潟県平均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2" name="Rectangle 292">
          <a:extLst>
            <a:ext uri="{FF2B5EF4-FFF2-40B4-BE49-F238E27FC236}">
              <a16:creationId xmlns:a16="http://schemas.microsoft.com/office/drawing/2014/main" id="{BE6D47AA-19E7-4360-9D81-18E359031A9C}"/>
            </a:ext>
          </a:extLst>
        </xdr:cNvPr>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8.56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94517" name="Rectangle 293">
          <a:extLst>
            <a:ext uri="{FF2B5EF4-FFF2-40B4-BE49-F238E27FC236}">
              <a16:creationId xmlns:a16="http://schemas.microsoft.com/office/drawing/2014/main" id="{9BC3D930-6401-4244-9956-FCDD70A16A83}"/>
            </a:ext>
          </a:extLst>
        </xdr:cNvPr>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494518" name="Rectangle 294">
          <a:extLst>
            <a:ext uri="{FF2B5EF4-FFF2-40B4-BE49-F238E27FC236}">
              <a16:creationId xmlns:a16="http://schemas.microsoft.com/office/drawing/2014/main" id="{2CCAFB89-F16F-49CC-B343-A57AEF589E25}"/>
            </a:ext>
          </a:extLst>
        </xdr:cNvPr>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5" name="Rectangle 295">
          <a:extLst>
            <a:ext uri="{FF2B5EF4-FFF2-40B4-BE49-F238E27FC236}">
              <a16:creationId xmlns:a16="http://schemas.microsoft.com/office/drawing/2014/main" id="{F51A85D1-FF49-45C8-A262-D7D67AA5346B}"/>
            </a:ext>
          </a:extLst>
        </xdr:cNvPr>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6" name="Text Box 296">
          <a:extLst>
            <a:ext uri="{FF2B5EF4-FFF2-40B4-BE49-F238E27FC236}">
              <a16:creationId xmlns:a16="http://schemas.microsoft.com/office/drawing/2014/main" id="{5E5EDC68-A772-4E00-94D5-CAB224C63E51}"/>
            </a:ext>
          </a:extLst>
        </xdr:cNvPr>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市有施設を多く抱え、子育て支援、高齢者への介護予防やグリーンツーリズム事業を積極的に推進していることや、第</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セクターへの退職派遣からの復帰職員等により、類似団体平均を上回っている。そこで胎内市定員適正化計画に基づき職員の新規採用の抑制、技能労務職員の退職者の不補充や民間委託等の推進により、平成</a:t>
          </a:r>
          <a:r>
            <a:rPr lang="en-US" altLang="ja-JP" sz="1300" b="0" i="0" u="none" strike="noStrike" baseline="0">
              <a:solidFill>
                <a:srgbClr val="000000"/>
              </a:solidFill>
              <a:latin typeface="ＭＳ Ｐゴシック"/>
              <a:ea typeface="ＭＳ Ｐゴシック"/>
            </a:rPr>
            <a:t>25</a:t>
          </a:r>
          <a:r>
            <a:rPr lang="ja-JP" altLang="en-US" sz="1300" b="0" i="0" u="none" strike="noStrike" baseline="0">
              <a:solidFill>
                <a:srgbClr val="000000"/>
              </a:solidFill>
              <a:latin typeface="ＭＳ Ｐゴシック"/>
              <a:ea typeface="ＭＳ Ｐゴシック"/>
            </a:rPr>
            <a:t>年度から平成</a:t>
          </a:r>
          <a:r>
            <a:rPr lang="en-US" altLang="ja-JP" sz="1300" b="0" i="0" u="none" strike="noStrike" baseline="0">
              <a:solidFill>
                <a:srgbClr val="000000"/>
              </a:solidFill>
              <a:latin typeface="ＭＳ Ｐゴシック"/>
              <a:ea typeface="ＭＳ Ｐゴシック"/>
            </a:rPr>
            <a:t>28</a:t>
          </a:r>
          <a:r>
            <a:rPr lang="ja-JP" altLang="en-US" sz="1300" b="0" i="0" u="none" strike="noStrike" baseline="0">
              <a:solidFill>
                <a:srgbClr val="000000"/>
              </a:solidFill>
              <a:latin typeface="ＭＳ Ｐゴシック"/>
              <a:ea typeface="ＭＳ Ｐゴシック"/>
            </a:rPr>
            <a:t>年度までで</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人削減を見込んでいる。</a:t>
          </a:r>
        </a:p>
      </xdr:txBody>
    </xdr:sp>
    <xdr:clientData/>
  </xdr:twoCellAnchor>
  <xdr:oneCellAnchor>
    <xdr:from>
      <xdr:col>18</xdr:col>
      <xdr:colOff>485775</xdr:colOff>
      <xdr:row>55</xdr:row>
      <xdr:rowOff>9525</xdr:rowOff>
    </xdr:from>
    <xdr:ext cx="183640" cy="151836"/>
    <xdr:sp macro="" textlink="">
      <xdr:nvSpPr>
        <xdr:cNvPr id="10537" name="Text Box 297">
          <a:extLst>
            <a:ext uri="{FF2B5EF4-FFF2-40B4-BE49-F238E27FC236}">
              <a16:creationId xmlns:a16="http://schemas.microsoft.com/office/drawing/2014/main" id="{B860F1B8-B045-4334-9C76-F7AB6DB65D5D}"/>
            </a:ext>
          </a:extLst>
        </xdr:cNvPr>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494522" name="Line 298">
          <a:extLst>
            <a:ext uri="{FF2B5EF4-FFF2-40B4-BE49-F238E27FC236}">
              <a16:creationId xmlns:a16="http://schemas.microsoft.com/office/drawing/2014/main" id="{8D9D03D8-173A-4D60-8DF0-58E3F9DA785C}"/>
            </a:ext>
          </a:extLst>
        </xdr:cNvPr>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9" name="Text Box 299">
          <a:extLst>
            <a:ext uri="{FF2B5EF4-FFF2-40B4-BE49-F238E27FC236}">
              <a16:creationId xmlns:a16="http://schemas.microsoft.com/office/drawing/2014/main" id="{15A6FF3A-16BF-4C4D-A9F9-0BDEDAA281DD}"/>
            </a:ext>
          </a:extLst>
        </xdr:cNvPr>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494524" name="Line 300">
          <a:extLst>
            <a:ext uri="{FF2B5EF4-FFF2-40B4-BE49-F238E27FC236}">
              <a16:creationId xmlns:a16="http://schemas.microsoft.com/office/drawing/2014/main" id="{07F581E5-8920-4CDB-A0B9-5A9BA259E7FC}"/>
            </a:ext>
          </a:extLst>
        </xdr:cNvPr>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1" name="Text Box 301">
          <a:extLst>
            <a:ext uri="{FF2B5EF4-FFF2-40B4-BE49-F238E27FC236}">
              <a16:creationId xmlns:a16="http://schemas.microsoft.com/office/drawing/2014/main" id="{B90F8480-80F3-48D0-9654-B9E724FC01D0}"/>
            </a:ext>
          </a:extLst>
        </xdr:cNvPr>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494526" name="Line 302">
          <a:extLst>
            <a:ext uri="{FF2B5EF4-FFF2-40B4-BE49-F238E27FC236}">
              <a16:creationId xmlns:a16="http://schemas.microsoft.com/office/drawing/2014/main" id="{DD5253E4-BB03-424C-8F13-164AA07D8625}"/>
            </a:ext>
          </a:extLst>
        </xdr:cNvPr>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3" name="Text Box 303">
          <a:extLst>
            <a:ext uri="{FF2B5EF4-FFF2-40B4-BE49-F238E27FC236}">
              <a16:creationId xmlns:a16="http://schemas.microsoft.com/office/drawing/2014/main" id="{5454D2E6-37E9-4AF2-9CE2-6618B41BB7F5}"/>
            </a:ext>
          </a:extLst>
        </xdr:cNvPr>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494528" name="Line 304">
          <a:extLst>
            <a:ext uri="{FF2B5EF4-FFF2-40B4-BE49-F238E27FC236}">
              <a16:creationId xmlns:a16="http://schemas.microsoft.com/office/drawing/2014/main" id="{4A8129FC-5FC6-487E-8A1E-632183415FA1}"/>
            </a:ext>
          </a:extLst>
        </xdr:cNvPr>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5" name="Text Box 305">
          <a:extLst>
            <a:ext uri="{FF2B5EF4-FFF2-40B4-BE49-F238E27FC236}">
              <a16:creationId xmlns:a16="http://schemas.microsoft.com/office/drawing/2014/main" id="{DAC8AD2A-FDD6-41B7-B98C-2DAE38631163}"/>
            </a:ext>
          </a:extLst>
        </xdr:cNvPr>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494530" name="Line 306">
          <a:extLst>
            <a:ext uri="{FF2B5EF4-FFF2-40B4-BE49-F238E27FC236}">
              <a16:creationId xmlns:a16="http://schemas.microsoft.com/office/drawing/2014/main" id="{5655AA06-6FD7-4DEE-9E4F-7F9A79F30E10}"/>
            </a:ext>
          </a:extLst>
        </xdr:cNvPr>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7" name="Text Box 307">
          <a:extLst>
            <a:ext uri="{FF2B5EF4-FFF2-40B4-BE49-F238E27FC236}">
              <a16:creationId xmlns:a16="http://schemas.microsoft.com/office/drawing/2014/main" id="{47B2C408-A5A4-4A66-95EF-D06CCC414957}"/>
            </a:ext>
          </a:extLst>
        </xdr:cNvPr>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494532" name="Line 308">
          <a:extLst>
            <a:ext uri="{FF2B5EF4-FFF2-40B4-BE49-F238E27FC236}">
              <a16:creationId xmlns:a16="http://schemas.microsoft.com/office/drawing/2014/main" id="{9DFCA0E3-BFBA-490E-AD2A-E5E40C6A03CA}"/>
            </a:ext>
          </a:extLst>
        </xdr:cNvPr>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49" name="Text Box 309">
          <a:extLst>
            <a:ext uri="{FF2B5EF4-FFF2-40B4-BE49-F238E27FC236}">
              <a16:creationId xmlns:a16="http://schemas.microsoft.com/office/drawing/2014/main" id="{6F3C9713-9A1A-4472-91D3-36E00755EC15}"/>
            </a:ext>
          </a:extLst>
        </xdr:cNvPr>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494534" name="Line 310">
          <a:extLst>
            <a:ext uri="{FF2B5EF4-FFF2-40B4-BE49-F238E27FC236}">
              <a16:creationId xmlns:a16="http://schemas.microsoft.com/office/drawing/2014/main" id="{9651A011-A589-45A2-8476-8B2B8B38D59F}"/>
            </a:ext>
          </a:extLst>
        </xdr:cNvPr>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1" name="Text Box 311">
          <a:extLst>
            <a:ext uri="{FF2B5EF4-FFF2-40B4-BE49-F238E27FC236}">
              <a16:creationId xmlns:a16="http://schemas.microsoft.com/office/drawing/2014/main" id="{1B6771D0-D124-4F3F-8777-417C5C389365}"/>
            </a:ext>
          </a:extLst>
        </xdr:cNvPr>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94536" name="定員管理の状況グラフ枠">
          <a:extLst>
            <a:ext uri="{FF2B5EF4-FFF2-40B4-BE49-F238E27FC236}">
              <a16:creationId xmlns:a16="http://schemas.microsoft.com/office/drawing/2014/main" id="{77C81E66-E449-444E-AC07-3DDB6672A296}"/>
            </a:ext>
          </a:extLst>
        </xdr:cNvPr>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133350</xdr:rowOff>
    </xdr:from>
    <xdr:to>
      <xdr:col>24</xdr:col>
      <xdr:colOff>561975</xdr:colOff>
      <xdr:row>68</xdr:row>
      <xdr:rowOff>0</xdr:rowOff>
    </xdr:to>
    <xdr:sp macro="" textlink="">
      <xdr:nvSpPr>
        <xdr:cNvPr id="494537" name="Line 313">
          <a:extLst>
            <a:ext uri="{FF2B5EF4-FFF2-40B4-BE49-F238E27FC236}">
              <a16:creationId xmlns:a16="http://schemas.microsoft.com/office/drawing/2014/main" id="{69954877-CDFA-4F27-9F32-24F5225DDE4F}"/>
            </a:ext>
          </a:extLst>
        </xdr:cNvPr>
        <xdr:cNvSpPr>
          <a:spLocks noChangeShapeType="1"/>
        </xdr:cNvSpPr>
      </xdr:nvSpPr>
      <xdr:spPr bwMode="auto">
        <a:xfrm flipV="1">
          <a:off x="17021175" y="10248900"/>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68</xdr:row>
      <xdr:rowOff>0</xdr:rowOff>
    </xdr:from>
    <xdr:to>
      <xdr:col>26</xdr:col>
      <xdr:colOff>38100</xdr:colOff>
      <xdr:row>69</xdr:row>
      <xdr:rowOff>38100</xdr:rowOff>
    </xdr:to>
    <xdr:sp macro="" textlink="">
      <xdr:nvSpPr>
        <xdr:cNvPr id="10554" name="定員管理の状況最小値テキスト">
          <a:extLst>
            <a:ext uri="{FF2B5EF4-FFF2-40B4-BE49-F238E27FC236}">
              <a16:creationId xmlns:a16="http://schemas.microsoft.com/office/drawing/2014/main" id="{0E192B92-F48A-44B5-9382-F7C7AFB587C1}"/>
            </a:ext>
          </a:extLst>
        </xdr:cNvPr>
        <xdr:cNvSpPr txBox="1">
          <a:spLocks noChangeArrowheads="1"/>
        </xdr:cNvSpPr>
      </xdr:nvSpPr>
      <xdr:spPr bwMode="auto">
        <a:xfrm>
          <a:off x="17106900" y="11658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15.41</a:t>
          </a:r>
        </a:p>
      </xdr:txBody>
    </xdr:sp>
    <xdr:clientData/>
  </xdr:twoCellAnchor>
  <xdr:twoCellAnchor>
    <xdr:from>
      <xdr:col>24</xdr:col>
      <xdr:colOff>466725</xdr:colOff>
      <xdr:row>68</xdr:row>
      <xdr:rowOff>0</xdr:rowOff>
    </xdr:from>
    <xdr:to>
      <xdr:col>24</xdr:col>
      <xdr:colOff>647700</xdr:colOff>
      <xdr:row>68</xdr:row>
      <xdr:rowOff>0</xdr:rowOff>
    </xdr:to>
    <xdr:sp macro="" textlink="">
      <xdr:nvSpPr>
        <xdr:cNvPr id="494539" name="Line 315">
          <a:extLst>
            <a:ext uri="{FF2B5EF4-FFF2-40B4-BE49-F238E27FC236}">
              <a16:creationId xmlns:a16="http://schemas.microsoft.com/office/drawing/2014/main" id="{C84917F8-F428-45D2-BFBE-8902B8A5573D}"/>
            </a:ext>
          </a:extLst>
        </xdr:cNvPr>
        <xdr:cNvSpPr>
          <a:spLocks noChangeShapeType="1"/>
        </xdr:cNvSpPr>
      </xdr:nvSpPr>
      <xdr:spPr bwMode="auto">
        <a:xfrm>
          <a:off x="16925925" y="11658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76200</xdr:rowOff>
    </xdr:from>
    <xdr:to>
      <xdr:col>26</xdr:col>
      <xdr:colOff>38100</xdr:colOff>
      <xdr:row>59</xdr:row>
      <xdr:rowOff>114300</xdr:rowOff>
    </xdr:to>
    <xdr:sp macro="" textlink="">
      <xdr:nvSpPr>
        <xdr:cNvPr id="10556" name="定員管理の状況最大値テキスト">
          <a:extLst>
            <a:ext uri="{FF2B5EF4-FFF2-40B4-BE49-F238E27FC236}">
              <a16:creationId xmlns:a16="http://schemas.microsoft.com/office/drawing/2014/main" id="{6C21DDD5-D6CE-4075-A138-06E87A7E1048}"/>
            </a:ext>
          </a:extLst>
        </xdr:cNvPr>
        <xdr:cNvSpPr txBox="1">
          <a:spLocks noChangeArrowheads="1"/>
        </xdr:cNvSpPr>
      </xdr:nvSpPr>
      <xdr:spPr bwMode="auto">
        <a:xfrm>
          <a:off x="17106900"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4.94</a:t>
          </a:r>
        </a:p>
      </xdr:txBody>
    </xdr:sp>
    <xdr:clientData/>
  </xdr:twoCellAnchor>
  <xdr:twoCellAnchor>
    <xdr:from>
      <xdr:col>24</xdr:col>
      <xdr:colOff>466725</xdr:colOff>
      <xdr:row>59</xdr:row>
      <xdr:rowOff>133350</xdr:rowOff>
    </xdr:from>
    <xdr:to>
      <xdr:col>24</xdr:col>
      <xdr:colOff>647700</xdr:colOff>
      <xdr:row>59</xdr:row>
      <xdr:rowOff>133350</xdr:rowOff>
    </xdr:to>
    <xdr:sp macro="" textlink="">
      <xdr:nvSpPr>
        <xdr:cNvPr id="494541" name="Line 317">
          <a:extLst>
            <a:ext uri="{FF2B5EF4-FFF2-40B4-BE49-F238E27FC236}">
              <a16:creationId xmlns:a16="http://schemas.microsoft.com/office/drawing/2014/main" id="{5976583F-ADC1-4477-8FCA-4C463089AD0F}"/>
            </a:ext>
          </a:extLst>
        </xdr:cNvPr>
        <xdr:cNvSpPr>
          <a:spLocks noChangeShapeType="1"/>
        </xdr:cNvSpPr>
      </xdr:nvSpPr>
      <xdr:spPr bwMode="auto">
        <a:xfrm>
          <a:off x="16925925" y="10248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64</xdr:row>
      <xdr:rowOff>57150</xdr:rowOff>
    </xdr:from>
    <xdr:to>
      <xdr:col>24</xdr:col>
      <xdr:colOff>561975</xdr:colOff>
      <xdr:row>64</xdr:row>
      <xdr:rowOff>76200</xdr:rowOff>
    </xdr:to>
    <xdr:sp macro="" textlink="">
      <xdr:nvSpPr>
        <xdr:cNvPr id="494542" name="Line 318">
          <a:extLst>
            <a:ext uri="{FF2B5EF4-FFF2-40B4-BE49-F238E27FC236}">
              <a16:creationId xmlns:a16="http://schemas.microsoft.com/office/drawing/2014/main" id="{2B3F8206-FA87-4CD9-A813-235C80CA5FC5}"/>
            </a:ext>
          </a:extLst>
        </xdr:cNvPr>
        <xdr:cNvSpPr>
          <a:spLocks noChangeShapeType="1"/>
        </xdr:cNvSpPr>
      </xdr:nvSpPr>
      <xdr:spPr bwMode="auto">
        <a:xfrm>
          <a:off x="16182975" y="110299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62</xdr:row>
      <xdr:rowOff>0</xdr:rowOff>
    </xdr:from>
    <xdr:to>
      <xdr:col>26</xdr:col>
      <xdr:colOff>38100</xdr:colOff>
      <xdr:row>63</xdr:row>
      <xdr:rowOff>38100</xdr:rowOff>
    </xdr:to>
    <xdr:sp macro="" textlink="">
      <xdr:nvSpPr>
        <xdr:cNvPr id="10559" name="定員管理の状況平均値テキスト">
          <a:extLst>
            <a:ext uri="{FF2B5EF4-FFF2-40B4-BE49-F238E27FC236}">
              <a16:creationId xmlns:a16="http://schemas.microsoft.com/office/drawing/2014/main" id="{BFD2D6A5-C77B-4D58-B7EB-D1BF5580BE4B}"/>
            </a:ext>
          </a:extLst>
        </xdr:cNvPr>
        <xdr:cNvSpPr txBox="1">
          <a:spLocks noChangeArrowheads="1"/>
        </xdr:cNvSpPr>
      </xdr:nvSpPr>
      <xdr:spPr bwMode="auto">
        <a:xfrm>
          <a:off x="17106900"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9.13</a:t>
          </a:r>
        </a:p>
      </xdr:txBody>
    </xdr:sp>
    <xdr:clientData/>
  </xdr:twoCellAnchor>
  <xdr:twoCellAnchor>
    <xdr:from>
      <xdr:col>24</xdr:col>
      <xdr:colOff>504825</xdr:colOff>
      <xdr:row>62</xdr:row>
      <xdr:rowOff>133350</xdr:rowOff>
    </xdr:from>
    <xdr:to>
      <xdr:col>24</xdr:col>
      <xdr:colOff>609600</xdr:colOff>
      <xdr:row>63</xdr:row>
      <xdr:rowOff>57150</xdr:rowOff>
    </xdr:to>
    <xdr:sp macro="" textlink="">
      <xdr:nvSpPr>
        <xdr:cNvPr id="494544" name="AutoShape 320">
          <a:extLst>
            <a:ext uri="{FF2B5EF4-FFF2-40B4-BE49-F238E27FC236}">
              <a16:creationId xmlns:a16="http://schemas.microsoft.com/office/drawing/2014/main" id="{1E5AB247-9FDE-438B-BA1B-3DE932D4AD44}"/>
            </a:ext>
          </a:extLst>
        </xdr:cNvPr>
        <xdr:cNvSpPr>
          <a:spLocks noChangeArrowheads="1"/>
        </xdr:cNvSpPr>
      </xdr:nvSpPr>
      <xdr:spPr bwMode="auto">
        <a:xfrm>
          <a:off x="16964025" y="107632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64</xdr:row>
      <xdr:rowOff>57150</xdr:rowOff>
    </xdr:from>
    <xdr:to>
      <xdr:col>23</xdr:col>
      <xdr:colOff>409575</xdr:colOff>
      <xdr:row>64</xdr:row>
      <xdr:rowOff>57150</xdr:rowOff>
    </xdr:to>
    <xdr:sp macro="" textlink="">
      <xdr:nvSpPr>
        <xdr:cNvPr id="494545" name="Line 321">
          <a:extLst>
            <a:ext uri="{FF2B5EF4-FFF2-40B4-BE49-F238E27FC236}">
              <a16:creationId xmlns:a16="http://schemas.microsoft.com/office/drawing/2014/main" id="{663F8369-45EF-4AF1-9E72-0A9A9635CED1}"/>
            </a:ext>
          </a:extLst>
        </xdr:cNvPr>
        <xdr:cNvSpPr>
          <a:spLocks noChangeShapeType="1"/>
        </xdr:cNvSpPr>
      </xdr:nvSpPr>
      <xdr:spPr bwMode="auto">
        <a:xfrm>
          <a:off x="15287625" y="110299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152400</xdr:rowOff>
    </xdr:from>
    <xdr:to>
      <xdr:col>23</xdr:col>
      <xdr:colOff>457200</xdr:colOff>
      <xdr:row>63</xdr:row>
      <xdr:rowOff>76200</xdr:rowOff>
    </xdr:to>
    <xdr:sp macro="" textlink="">
      <xdr:nvSpPr>
        <xdr:cNvPr id="494546" name="AutoShape 322">
          <a:extLst>
            <a:ext uri="{FF2B5EF4-FFF2-40B4-BE49-F238E27FC236}">
              <a16:creationId xmlns:a16="http://schemas.microsoft.com/office/drawing/2014/main" id="{4840792F-7911-40AA-82A2-16210AB7681E}"/>
            </a:ext>
          </a:extLst>
        </xdr:cNvPr>
        <xdr:cNvSpPr>
          <a:spLocks noChangeArrowheads="1"/>
        </xdr:cNvSpPr>
      </xdr:nvSpPr>
      <xdr:spPr bwMode="auto">
        <a:xfrm>
          <a:off x="16125825" y="10782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114300</xdr:rowOff>
    </xdr:from>
    <xdr:to>
      <xdr:col>24</xdr:col>
      <xdr:colOff>76200</xdr:colOff>
      <xdr:row>62</xdr:row>
      <xdr:rowOff>152400</xdr:rowOff>
    </xdr:to>
    <xdr:sp macro="" textlink="">
      <xdr:nvSpPr>
        <xdr:cNvPr id="10563" name="Text Box 323">
          <a:extLst>
            <a:ext uri="{FF2B5EF4-FFF2-40B4-BE49-F238E27FC236}">
              <a16:creationId xmlns:a16="http://schemas.microsoft.com/office/drawing/2014/main" id="{32B33D98-2AA3-48E8-A6FE-EF54C4F78366}"/>
            </a:ext>
          </a:extLst>
        </xdr:cNvPr>
        <xdr:cNvSpPr txBox="1">
          <a:spLocks noChangeArrowheads="1"/>
        </xdr:cNvSpPr>
      </xdr:nvSpPr>
      <xdr:spPr bwMode="auto">
        <a:xfrm>
          <a:off x="15801975" y="1057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9.27</a:t>
          </a:r>
        </a:p>
      </xdr:txBody>
    </xdr:sp>
    <xdr:clientData/>
  </xdr:twoCellAnchor>
  <xdr:twoCellAnchor>
    <xdr:from>
      <xdr:col>21</xdr:col>
      <xdr:colOff>0</xdr:colOff>
      <xdr:row>64</xdr:row>
      <xdr:rowOff>0</xdr:rowOff>
    </xdr:from>
    <xdr:to>
      <xdr:col>22</xdr:col>
      <xdr:colOff>200025</xdr:colOff>
      <xdr:row>64</xdr:row>
      <xdr:rowOff>57150</xdr:rowOff>
    </xdr:to>
    <xdr:sp macro="" textlink="">
      <xdr:nvSpPr>
        <xdr:cNvPr id="494548" name="Line 324">
          <a:extLst>
            <a:ext uri="{FF2B5EF4-FFF2-40B4-BE49-F238E27FC236}">
              <a16:creationId xmlns:a16="http://schemas.microsoft.com/office/drawing/2014/main" id="{D71069FB-4429-40EF-9855-3B853BEF3977}"/>
            </a:ext>
          </a:extLst>
        </xdr:cNvPr>
        <xdr:cNvSpPr>
          <a:spLocks noChangeShapeType="1"/>
        </xdr:cNvSpPr>
      </xdr:nvSpPr>
      <xdr:spPr bwMode="auto">
        <a:xfrm>
          <a:off x="14401800" y="109728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63</xdr:row>
      <xdr:rowOff>47625</xdr:rowOff>
    </xdr:from>
    <xdr:to>
      <xdr:col>22</xdr:col>
      <xdr:colOff>257175</xdr:colOff>
      <xdr:row>63</xdr:row>
      <xdr:rowOff>142875</xdr:rowOff>
    </xdr:to>
    <xdr:sp macro="" textlink="">
      <xdr:nvSpPr>
        <xdr:cNvPr id="494549" name="AutoShape 325">
          <a:extLst>
            <a:ext uri="{FF2B5EF4-FFF2-40B4-BE49-F238E27FC236}">
              <a16:creationId xmlns:a16="http://schemas.microsoft.com/office/drawing/2014/main" id="{B220727B-FBBB-4307-AA34-89EB5BF54D6F}"/>
            </a:ext>
          </a:extLst>
        </xdr:cNvPr>
        <xdr:cNvSpPr>
          <a:spLocks noChangeArrowheads="1"/>
        </xdr:cNvSpPr>
      </xdr:nvSpPr>
      <xdr:spPr bwMode="auto">
        <a:xfrm>
          <a:off x="15240000" y="10848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9525</xdr:rowOff>
    </xdr:from>
    <xdr:to>
      <xdr:col>22</xdr:col>
      <xdr:colOff>581025</xdr:colOff>
      <xdr:row>63</xdr:row>
      <xdr:rowOff>47625</xdr:rowOff>
    </xdr:to>
    <xdr:sp macro="" textlink="">
      <xdr:nvSpPr>
        <xdr:cNvPr id="10566" name="Text Box 326">
          <a:extLst>
            <a:ext uri="{FF2B5EF4-FFF2-40B4-BE49-F238E27FC236}">
              <a16:creationId xmlns:a16="http://schemas.microsoft.com/office/drawing/2014/main" id="{B32C1A2D-EF6F-4A12-B3F6-2560EBD2EE1D}"/>
            </a:ext>
          </a:extLst>
        </xdr:cNvPr>
        <xdr:cNvSpPr txBox="1">
          <a:spLocks noChangeArrowheads="1"/>
        </xdr:cNvSpPr>
      </xdr:nvSpPr>
      <xdr:spPr bwMode="auto">
        <a:xfrm>
          <a:off x="1490662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9.75</a:t>
          </a:r>
        </a:p>
      </xdr:txBody>
    </xdr:sp>
    <xdr:clientData/>
  </xdr:twoCellAnchor>
  <xdr:twoCellAnchor>
    <xdr:from>
      <xdr:col>19</xdr:col>
      <xdr:colOff>485775</xdr:colOff>
      <xdr:row>64</xdr:row>
      <xdr:rowOff>0</xdr:rowOff>
    </xdr:from>
    <xdr:to>
      <xdr:col>21</xdr:col>
      <xdr:colOff>0</xdr:colOff>
      <xdr:row>64</xdr:row>
      <xdr:rowOff>57150</xdr:rowOff>
    </xdr:to>
    <xdr:sp macro="" textlink="">
      <xdr:nvSpPr>
        <xdr:cNvPr id="494551" name="Line 327">
          <a:extLst>
            <a:ext uri="{FF2B5EF4-FFF2-40B4-BE49-F238E27FC236}">
              <a16:creationId xmlns:a16="http://schemas.microsoft.com/office/drawing/2014/main" id="{41F78404-9C9B-48B9-831C-079321A38441}"/>
            </a:ext>
          </a:extLst>
        </xdr:cNvPr>
        <xdr:cNvSpPr>
          <a:spLocks noChangeShapeType="1"/>
        </xdr:cNvSpPr>
      </xdr:nvSpPr>
      <xdr:spPr bwMode="auto">
        <a:xfrm flipV="1">
          <a:off x="13515975" y="109728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63</xdr:row>
      <xdr:rowOff>57150</xdr:rowOff>
    </xdr:from>
    <xdr:to>
      <xdr:col>21</xdr:col>
      <xdr:colOff>47625</xdr:colOff>
      <xdr:row>63</xdr:row>
      <xdr:rowOff>152400</xdr:rowOff>
    </xdr:to>
    <xdr:sp macro="" textlink="">
      <xdr:nvSpPr>
        <xdr:cNvPr id="494552" name="AutoShape 328">
          <a:extLst>
            <a:ext uri="{FF2B5EF4-FFF2-40B4-BE49-F238E27FC236}">
              <a16:creationId xmlns:a16="http://schemas.microsoft.com/office/drawing/2014/main" id="{9622B25F-8935-4237-9633-9DA5F3C564B2}"/>
            </a:ext>
          </a:extLst>
        </xdr:cNvPr>
        <xdr:cNvSpPr>
          <a:spLocks noChangeArrowheads="1"/>
        </xdr:cNvSpPr>
      </xdr:nvSpPr>
      <xdr:spPr bwMode="auto">
        <a:xfrm>
          <a:off x="14354175" y="10858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19050</xdr:rowOff>
    </xdr:from>
    <xdr:to>
      <xdr:col>21</xdr:col>
      <xdr:colOff>381000</xdr:colOff>
      <xdr:row>63</xdr:row>
      <xdr:rowOff>57150</xdr:rowOff>
    </xdr:to>
    <xdr:sp macro="" textlink="">
      <xdr:nvSpPr>
        <xdr:cNvPr id="10569" name="Text Box 329">
          <a:extLst>
            <a:ext uri="{FF2B5EF4-FFF2-40B4-BE49-F238E27FC236}">
              <a16:creationId xmlns:a16="http://schemas.microsoft.com/office/drawing/2014/main" id="{C5A909F4-12CA-40EB-854F-FD7BECA30AAE}"/>
            </a:ext>
          </a:extLst>
        </xdr:cNvPr>
        <xdr:cNvSpPr txBox="1">
          <a:spLocks noChangeArrowheads="1"/>
        </xdr:cNvSpPr>
      </xdr:nvSpPr>
      <xdr:spPr bwMode="auto">
        <a:xfrm>
          <a:off x="14020800" y="1064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9.84</a:t>
          </a:r>
        </a:p>
      </xdr:txBody>
    </xdr:sp>
    <xdr:clientData/>
  </xdr:twoCellAnchor>
  <xdr:twoCellAnchor>
    <xdr:from>
      <xdr:col>19</xdr:col>
      <xdr:colOff>428625</xdr:colOff>
      <xdr:row>63</xdr:row>
      <xdr:rowOff>0</xdr:rowOff>
    </xdr:from>
    <xdr:to>
      <xdr:col>19</xdr:col>
      <xdr:colOff>533400</xdr:colOff>
      <xdr:row>63</xdr:row>
      <xdr:rowOff>104775</xdr:rowOff>
    </xdr:to>
    <xdr:sp macro="" textlink="">
      <xdr:nvSpPr>
        <xdr:cNvPr id="494554" name="AutoShape 330">
          <a:extLst>
            <a:ext uri="{FF2B5EF4-FFF2-40B4-BE49-F238E27FC236}">
              <a16:creationId xmlns:a16="http://schemas.microsoft.com/office/drawing/2014/main" id="{5FF97528-0603-4874-8102-17C6951AAB9E}"/>
            </a:ext>
          </a:extLst>
        </xdr:cNvPr>
        <xdr:cNvSpPr>
          <a:spLocks noChangeArrowheads="1"/>
        </xdr:cNvSpPr>
      </xdr:nvSpPr>
      <xdr:spPr bwMode="auto">
        <a:xfrm>
          <a:off x="13458825" y="1080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142875</xdr:rowOff>
    </xdr:from>
    <xdr:to>
      <xdr:col>20</xdr:col>
      <xdr:colOff>180975</xdr:colOff>
      <xdr:row>63</xdr:row>
      <xdr:rowOff>9525</xdr:rowOff>
    </xdr:to>
    <xdr:sp macro="" textlink="">
      <xdr:nvSpPr>
        <xdr:cNvPr id="10571" name="Text Box 331">
          <a:extLst>
            <a:ext uri="{FF2B5EF4-FFF2-40B4-BE49-F238E27FC236}">
              <a16:creationId xmlns:a16="http://schemas.microsoft.com/office/drawing/2014/main" id="{4DBBF19A-0532-4BBA-B64E-F122F398BA37}"/>
            </a:ext>
          </a:extLst>
        </xdr:cNvPr>
        <xdr:cNvSpPr txBox="1">
          <a:spLocks noChangeArrowheads="1"/>
        </xdr:cNvSpPr>
      </xdr:nvSpPr>
      <xdr:spPr bwMode="auto">
        <a:xfrm>
          <a:off x="13134975"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2" name="Text Box 332">
          <a:extLst>
            <a:ext uri="{FF2B5EF4-FFF2-40B4-BE49-F238E27FC236}">
              <a16:creationId xmlns:a16="http://schemas.microsoft.com/office/drawing/2014/main" id="{F7DE4A65-77C2-40D7-BD4A-576FFD77AFD8}"/>
            </a:ext>
          </a:extLst>
        </xdr:cNvPr>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3" name="Text Box 333">
          <a:extLst>
            <a:ext uri="{FF2B5EF4-FFF2-40B4-BE49-F238E27FC236}">
              <a16:creationId xmlns:a16="http://schemas.microsoft.com/office/drawing/2014/main" id="{9B9BAFF0-7B00-4D3A-A164-70090A50C0CF}"/>
            </a:ext>
          </a:extLst>
        </xdr:cNvPr>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4" name="Text Box 334">
          <a:extLst>
            <a:ext uri="{FF2B5EF4-FFF2-40B4-BE49-F238E27FC236}">
              <a16:creationId xmlns:a16="http://schemas.microsoft.com/office/drawing/2014/main" id="{6B1B0143-8819-4813-94B5-AA2C25142429}"/>
            </a:ext>
          </a:extLst>
        </xdr:cNvPr>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5" name="Text Box 335">
          <a:extLst>
            <a:ext uri="{FF2B5EF4-FFF2-40B4-BE49-F238E27FC236}">
              <a16:creationId xmlns:a16="http://schemas.microsoft.com/office/drawing/2014/main" id="{E3E42952-E2FC-4152-AECA-72336E7C66FC}"/>
            </a:ext>
          </a:extLst>
        </xdr:cNvPr>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6" name="Text Box 336">
          <a:extLst>
            <a:ext uri="{FF2B5EF4-FFF2-40B4-BE49-F238E27FC236}">
              <a16:creationId xmlns:a16="http://schemas.microsoft.com/office/drawing/2014/main" id="{D4C011F5-EFB6-4427-8A76-A7E22A64DB71}"/>
            </a:ext>
          </a:extLst>
        </xdr:cNvPr>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64</xdr:row>
      <xdr:rowOff>28575</xdr:rowOff>
    </xdr:from>
    <xdr:to>
      <xdr:col>24</xdr:col>
      <xdr:colOff>609600</xdr:colOff>
      <xdr:row>64</xdr:row>
      <xdr:rowOff>123825</xdr:rowOff>
    </xdr:to>
    <xdr:sp macro="" textlink="">
      <xdr:nvSpPr>
        <xdr:cNvPr id="494561" name="Oval 337">
          <a:extLst>
            <a:ext uri="{FF2B5EF4-FFF2-40B4-BE49-F238E27FC236}">
              <a16:creationId xmlns:a16="http://schemas.microsoft.com/office/drawing/2014/main" id="{6EB99691-4115-4332-8D3A-5AAF5063A9CE}"/>
            </a:ext>
          </a:extLst>
        </xdr:cNvPr>
        <xdr:cNvSpPr>
          <a:spLocks noChangeArrowheads="1"/>
        </xdr:cNvSpPr>
      </xdr:nvSpPr>
      <xdr:spPr bwMode="auto">
        <a:xfrm>
          <a:off x="16964025" y="11001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64</xdr:row>
      <xdr:rowOff>28575</xdr:rowOff>
    </xdr:from>
    <xdr:to>
      <xdr:col>26</xdr:col>
      <xdr:colOff>38100</xdr:colOff>
      <xdr:row>65</xdr:row>
      <xdr:rowOff>66675</xdr:rowOff>
    </xdr:to>
    <xdr:sp macro="" textlink="">
      <xdr:nvSpPr>
        <xdr:cNvPr id="10578" name="定員管理の状況該当値テキスト">
          <a:extLst>
            <a:ext uri="{FF2B5EF4-FFF2-40B4-BE49-F238E27FC236}">
              <a16:creationId xmlns:a16="http://schemas.microsoft.com/office/drawing/2014/main" id="{5C5E40E7-E762-48C4-B54B-7BC6AC67B4B5}"/>
            </a:ext>
          </a:extLst>
        </xdr:cNvPr>
        <xdr:cNvSpPr txBox="1">
          <a:spLocks noChangeArrowheads="1"/>
        </xdr:cNvSpPr>
      </xdr:nvSpPr>
      <xdr:spPr bwMode="auto">
        <a:xfrm>
          <a:off x="17106900" y="1100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10.89</a:t>
          </a:r>
        </a:p>
      </xdr:txBody>
    </xdr:sp>
    <xdr:clientData/>
  </xdr:twoCellAnchor>
  <xdr:twoCellAnchor>
    <xdr:from>
      <xdr:col>23</xdr:col>
      <xdr:colOff>352425</xdr:colOff>
      <xdr:row>64</xdr:row>
      <xdr:rowOff>9525</xdr:rowOff>
    </xdr:from>
    <xdr:to>
      <xdr:col>23</xdr:col>
      <xdr:colOff>457200</xdr:colOff>
      <xdr:row>64</xdr:row>
      <xdr:rowOff>104775</xdr:rowOff>
    </xdr:to>
    <xdr:sp macro="" textlink="">
      <xdr:nvSpPr>
        <xdr:cNvPr id="494563" name="Oval 339">
          <a:extLst>
            <a:ext uri="{FF2B5EF4-FFF2-40B4-BE49-F238E27FC236}">
              <a16:creationId xmlns:a16="http://schemas.microsoft.com/office/drawing/2014/main" id="{AAD01CD1-5D52-4778-AD3A-9962049E5E38}"/>
            </a:ext>
          </a:extLst>
        </xdr:cNvPr>
        <xdr:cNvSpPr>
          <a:spLocks noChangeArrowheads="1"/>
        </xdr:cNvSpPr>
      </xdr:nvSpPr>
      <xdr:spPr bwMode="auto">
        <a:xfrm>
          <a:off x="16125825" y="10982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64</xdr:row>
      <xdr:rowOff>123825</xdr:rowOff>
    </xdr:from>
    <xdr:to>
      <xdr:col>24</xdr:col>
      <xdr:colOff>76200</xdr:colOff>
      <xdr:row>65</xdr:row>
      <xdr:rowOff>161925</xdr:rowOff>
    </xdr:to>
    <xdr:sp macro="" textlink="">
      <xdr:nvSpPr>
        <xdr:cNvPr id="10580" name="Text Box 340">
          <a:extLst>
            <a:ext uri="{FF2B5EF4-FFF2-40B4-BE49-F238E27FC236}">
              <a16:creationId xmlns:a16="http://schemas.microsoft.com/office/drawing/2014/main" id="{F7A9F7DF-0711-4569-9402-66D2F73AD987}"/>
            </a:ext>
          </a:extLst>
        </xdr:cNvPr>
        <xdr:cNvSpPr txBox="1">
          <a:spLocks noChangeArrowheads="1"/>
        </xdr:cNvSpPr>
      </xdr:nvSpPr>
      <xdr:spPr bwMode="auto">
        <a:xfrm>
          <a:off x="15801975" y="11096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10.76</a:t>
          </a:r>
        </a:p>
      </xdr:txBody>
    </xdr:sp>
    <xdr:clientData/>
  </xdr:twoCellAnchor>
  <xdr:twoCellAnchor>
    <xdr:from>
      <xdr:col>22</xdr:col>
      <xdr:colOff>152400</xdr:colOff>
      <xdr:row>64</xdr:row>
      <xdr:rowOff>0</xdr:rowOff>
    </xdr:from>
    <xdr:to>
      <xdr:col>22</xdr:col>
      <xdr:colOff>257175</xdr:colOff>
      <xdr:row>64</xdr:row>
      <xdr:rowOff>104775</xdr:rowOff>
    </xdr:to>
    <xdr:sp macro="" textlink="">
      <xdr:nvSpPr>
        <xdr:cNvPr id="494565" name="Oval 341">
          <a:extLst>
            <a:ext uri="{FF2B5EF4-FFF2-40B4-BE49-F238E27FC236}">
              <a16:creationId xmlns:a16="http://schemas.microsoft.com/office/drawing/2014/main" id="{2A857963-8EE8-46A4-B35D-DA2492417AF3}"/>
            </a:ext>
          </a:extLst>
        </xdr:cNvPr>
        <xdr:cNvSpPr>
          <a:spLocks noChangeArrowheads="1"/>
        </xdr:cNvSpPr>
      </xdr:nvSpPr>
      <xdr:spPr bwMode="auto">
        <a:xfrm>
          <a:off x="15240000" y="10972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64</xdr:row>
      <xdr:rowOff>114300</xdr:rowOff>
    </xdr:from>
    <xdr:to>
      <xdr:col>22</xdr:col>
      <xdr:colOff>581025</xdr:colOff>
      <xdr:row>65</xdr:row>
      <xdr:rowOff>152400</xdr:rowOff>
    </xdr:to>
    <xdr:sp macro="" textlink="">
      <xdr:nvSpPr>
        <xdr:cNvPr id="10582" name="Text Box 342">
          <a:extLst>
            <a:ext uri="{FF2B5EF4-FFF2-40B4-BE49-F238E27FC236}">
              <a16:creationId xmlns:a16="http://schemas.microsoft.com/office/drawing/2014/main" id="{9E13216F-8433-4AE1-94A1-FE37E41C397D}"/>
            </a:ext>
          </a:extLst>
        </xdr:cNvPr>
        <xdr:cNvSpPr txBox="1">
          <a:spLocks noChangeArrowheads="1"/>
        </xdr:cNvSpPr>
      </xdr:nvSpPr>
      <xdr:spPr bwMode="auto">
        <a:xfrm>
          <a:off x="1490662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10.72</a:t>
          </a:r>
        </a:p>
      </xdr:txBody>
    </xdr:sp>
    <xdr:clientData/>
  </xdr:twoCellAnchor>
  <xdr:twoCellAnchor>
    <xdr:from>
      <xdr:col>20</xdr:col>
      <xdr:colOff>638175</xdr:colOff>
      <xdr:row>63</xdr:row>
      <xdr:rowOff>114300</xdr:rowOff>
    </xdr:from>
    <xdr:to>
      <xdr:col>21</xdr:col>
      <xdr:colOff>47625</xdr:colOff>
      <xdr:row>64</xdr:row>
      <xdr:rowOff>47625</xdr:rowOff>
    </xdr:to>
    <xdr:sp macro="" textlink="">
      <xdr:nvSpPr>
        <xdr:cNvPr id="494567" name="Oval 343">
          <a:extLst>
            <a:ext uri="{FF2B5EF4-FFF2-40B4-BE49-F238E27FC236}">
              <a16:creationId xmlns:a16="http://schemas.microsoft.com/office/drawing/2014/main" id="{C72839E2-16AC-489D-B1BE-76DA1B353162}"/>
            </a:ext>
          </a:extLst>
        </xdr:cNvPr>
        <xdr:cNvSpPr>
          <a:spLocks noChangeArrowheads="1"/>
        </xdr:cNvSpPr>
      </xdr:nvSpPr>
      <xdr:spPr bwMode="auto">
        <a:xfrm>
          <a:off x="14354175" y="10915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64</xdr:row>
      <xdr:rowOff>57150</xdr:rowOff>
    </xdr:from>
    <xdr:to>
      <xdr:col>21</xdr:col>
      <xdr:colOff>381000</xdr:colOff>
      <xdr:row>65</xdr:row>
      <xdr:rowOff>95250</xdr:rowOff>
    </xdr:to>
    <xdr:sp macro="" textlink="">
      <xdr:nvSpPr>
        <xdr:cNvPr id="10584" name="Text Box 344">
          <a:extLst>
            <a:ext uri="{FF2B5EF4-FFF2-40B4-BE49-F238E27FC236}">
              <a16:creationId xmlns:a16="http://schemas.microsoft.com/office/drawing/2014/main" id="{65F07963-C7A4-490B-82D7-D45C99DD8A44}"/>
            </a:ext>
          </a:extLst>
        </xdr:cNvPr>
        <xdr:cNvSpPr txBox="1">
          <a:spLocks noChangeArrowheads="1"/>
        </xdr:cNvSpPr>
      </xdr:nvSpPr>
      <xdr:spPr bwMode="auto">
        <a:xfrm>
          <a:off x="14020800" y="1102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10.30</a:t>
          </a:r>
        </a:p>
      </xdr:txBody>
    </xdr:sp>
    <xdr:clientData/>
  </xdr:twoCellAnchor>
  <xdr:twoCellAnchor>
    <xdr:from>
      <xdr:col>19</xdr:col>
      <xdr:colOff>428625</xdr:colOff>
      <xdr:row>64</xdr:row>
      <xdr:rowOff>9525</xdr:rowOff>
    </xdr:from>
    <xdr:to>
      <xdr:col>19</xdr:col>
      <xdr:colOff>533400</xdr:colOff>
      <xdr:row>64</xdr:row>
      <xdr:rowOff>114300</xdr:rowOff>
    </xdr:to>
    <xdr:sp macro="" textlink="">
      <xdr:nvSpPr>
        <xdr:cNvPr id="494569" name="Oval 345">
          <a:extLst>
            <a:ext uri="{FF2B5EF4-FFF2-40B4-BE49-F238E27FC236}">
              <a16:creationId xmlns:a16="http://schemas.microsoft.com/office/drawing/2014/main" id="{B8CEDA27-1904-49DE-93AA-44C5D753B962}"/>
            </a:ext>
          </a:extLst>
        </xdr:cNvPr>
        <xdr:cNvSpPr>
          <a:spLocks noChangeArrowheads="1"/>
        </xdr:cNvSpPr>
      </xdr:nvSpPr>
      <xdr:spPr bwMode="auto">
        <a:xfrm>
          <a:off x="13458825" y="10982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64</xdr:row>
      <xdr:rowOff>123825</xdr:rowOff>
    </xdr:from>
    <xdr:to>
      <xdr:col>20</xdr:col>
      <xdr:colOff>180975</xdr:colOff>
      <xdr:row>65</xdr:row>
      <xdr:rowOff>161925</xdr:rowOff>
    </xdr:to>
    <xdr:sp macro="" textlink="">
      <xdr:nvSpPr>
        <xdr:cNvPr id="10586" name="Text Box 346">
          <a:extLst>
            <a:ext uri="{FF2B5EF4-FFF2-40B4-BE49-F238E27FC236}">
              <a16:creationId xmlns:a16="http://schemas.microsoft.com/office/drawing/2014/main" id="{BDDBA8C4-9E01-4365-A1EF-5957AE6E1CC3}"/>
            </a:ext>
          </a:extLst>
        </xdr:cNvPr>
        <xdr:cNvSpPr txBox="1">
          <a:spLocks noChangeArrowheads="1"/>
        </xdr:cNvSpPr>
      </xdr:nvSpPr>
      <xdr:spPr bwMode="auto">
        <a:xfrm>
          <a:off x="13134975" y="1109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10.77</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7" name="Rectangle 347">
          <a:extLst>
            <a:ext uri="{FF2B5EF4-FFF2-40B4-BE49-F238E27FC236}">
              <a16:creationId xmlns:a16="http://schemas.microsoft.com/office/drawing/2014/main" id="{BD8AADA7-4D22-49C6-B6BB-A1CF9D23AEB2}"/>
            </a:ext>
          </a:extLst>
        </xdr:cNvPr>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8" name="Text Box 348">
          <a:extLst>
            <a:ext uri="{FF2B5EF4-FFF2-40B4-BE49-F238E27FC236}">
              <a16:creationId xmlns:a16="http://schemas.microsoft.com/office/drawing/2014/main" id="{48FB43BB-9C28-4276-ADDE-ADAB89FF78AB}"/>
            </a:ext>
          </a:extLst>
        </xdr:cNvPr>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9" name="Text Box 349">
          <a:extLst>
            <a:ext uri="{FF2B5EF4-FFF2-40B4-BE49-F238E27FC236}">
              <a16:creationId xmlns:a16="http://schemas.microsoft.com/office/drawing/2014/main" id="{5BB0BA51-BB7E-44E6-B66C-9667258CD516}"/>
            </a:ext>
          </a:extLst>
        </xdr:cNvPr>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[16.5%]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0" name="Rectangle 350">
          <a:extLst>
            <a:ext uri="{FF2B5EF4-FFF2-40B4-BE49-F238E27FC236}">
              <a16:creationId xmlns:a16="http://schemas.microsoft.com/office/drawing/2014/main" id="{5DD80965-3EE0-4EE4-9ED0-258CF97B2131}"/>
            </a:ext>
          </a:extLst>
        </xdr:cNvPr>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1" name="Rectangle 351">
          <a:extLst>
            <a:ext uri="{FF2B5EF4-FFF2-40B4-BE49-F238E27FC236}">
              <a16:creationId xmlns:a16="http://schemas.microsoft.com/office/drawing/2014/main" id="{2919E444-A2F2-45E9-82E9-3F9F306F57EE}"/>
            </a:ext>
          </a:extLst>
        </xdr:cNvPr>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54/62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2" name="Rectangle 352">
          <a:extLst>
            <a:ext uri="{FF2B5EF4-FFF2-40B4-BE49-F238E27FC236}">
              <a16:creationId xmlns:a16="http://schemas.microsoft.com/office/drawing/2014/main" id="{C004D9D9-5371-443F-BA80-41D855F60816}"/>
            </a:ext>
          </a:extLst>
        </xdr:cNvPr>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3" name="Rectangle 353">
          <a:extLst>
            <a:ext uri="{FF2B5EF4-FFF2-40B4-BE49-F238E27FC236}">
              <a16:creationId xmlns:a16="http://schemas.microsoft.com/office/drawing/2014/main" id="{EC52EB93-D406-451D-91C4-A1DB877F78A8}"/>
            </a:ext>
          </a:extLst>
        </xdr:cNvPr>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4" name="Rectangle 354">
          <a:extLst>
            <a:ext uri="{FF2B5EF4-FFF2-40B4-BE49-F238E27FC236}">
              <a16:creationId xmlns:a16="http://schemas.microsoft.com/office/drawing/2014/main" id="{449FF0BE-4A05-4E24-A360-E482C1A7C8F7}"/>
            </a:ext>
          </a:extLst>
        </xdr:cNvPr>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新潟県平均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5" name="Rectangle 355">
          <a:extLst>
            <a:ext uri="{FF2B5EF4-FFF2-40B4-BE49-F238E27FC236}">
              <a16:creationId xmlns:a16="http://schemas.microsoft.com/office/drawing/2014/main" id="{368DB24C-34F5-4BB5-A2E2-547C7BE17E3E}"/>
            </a:ext>
          </a:extLst>
        </xdr:cNvPr>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94580" name="Rectangle 356">
          <a:extLst>
            <a:ext uri="{FF2B5EF4-FFF2-40B4-BE49-F238E27FC236}">
              <a16:creationId xmlns:a16="http://schemas.microsoft.com/office/drawing/2014/main" id="{A35A0937-157C-4ECA-90A1-2407E4BB9D43}"/>
            </a:ext>
          </a:extLst>
        </xdr:cNvPr>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494581" name="Rectangle 357">
          <a:extLst>
            <a:ext uri="{FF2B5EF4-FFF2-40B4-BE49-F238E27FC236}">
              <a16:creationId xmlns:a16="http://schemas.microsoft.com/office/drawing/2014/main" id="{F4C4B9AD-9438-43B4-B92A-A3A8953C5EC6}"/>
            </a:ext>
          </a:extLst>
        </xdr:cNvPr>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8" name="Rectangle 358">
          <a:extLst>
            <a:ext uri="{FF2B5EF4-FFF2-40B4-BE49-F238E27FC236}">
              <a16:creationId xmlns:a16="http://schemas.microsoft.com/office/drawing/2014/main" id="{B15E2875-FE44-4895-B2FB-7880A8721773}"/>
            </a:ext>
          </a:extLst>
        </xdr:cNvPr>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9" name="Text Box 359">
          <a:extLst>
            <a:ext uri="{FF2B5EF4-FFF2-40B4-BE49-F238E27FC236}">
              <a16:creationId xmlns:a16="http://schemas.microsoft.com/office/drawing/2014/main" id="{237CAB2F-9FFE-4E6A-A126-9A25004C6E26}"/>
            </a:ext>
          </a:extLst>
        </xdr:cNvPr>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実質公債費率は昨年度より</a:t>
          </a:r>
          <a:r>
            <a:rPr lang="en-US" altLang="ja-JP" sz="1300" b="0" i="0" u="none" strike="noStrike" baseline="0">
              <a:solidFill>
                <a:srgbClr val="000000"/>
              </a:solidFill>
              <a:latin typeface="ＭＳ Ｐゴシック"/>
              <a:ea typeface="ＭＳ Ｐゴシック"/>
            </a:rPr>
            <a:t>1.3</a:t>
          </a:r>
          <a:r>
            <a:rPr lang="ja-JP" altLang="en-US" sz="1300" b="0" i="0" u="none" strike="noStrike" baseline="0">
              <a:solidFill>
                <a:srgbClr val="000000"/>
              </a:solidFill>
              <a:latin typeface="ＭＳ Ｐゴシック"/>
              <a:ea typeface="ＭＳ Ｐゴシック"/>
            </a:rPr>
            <a:t>％改善された。このことは、健全化計画に基ずく起債抑制と地方交付税の増加基調による相乗効果によるものだ。しかしながら、類似団体順位、県内平均と比べても依然として高い値であるために、公債費適正計画に沿った改革を進めていくことが必要である。</a:t>
          </a:r>
        </a:p>
      </xdr:txBody>
    </xdr:sp>
    <xdr:clientData/>
  </xdr:twoCellAnchor>
  <xdr:oneCellAnchor>
    <xdr:from>
      <xdr:col>18</xdr:col>
      <xdr:colOff>485775</xdr:colOff>
      <xdr:row>32</xdr:row>
      <xdr:rowOff>142875</xdr:rowOff>
    </xdr:from>
    <xdr:ext cx="133350" cy="152400"/>
    <xdr:sp macro="" textlink="">
      <xdr:nvSpPr>
        <xdr:cNvPr id="10600" name="Text Box 360">
          <a:extLst>
            <a:ext uri="{FF2B5EF4-FFF2-40B4-BE49-F238E27FC236}">
              <a16:creationId xmlns:a16="http://schemas.microsoft.com/office/drawing/2014/main" id="{CB43E08C-8B28-4A7D-90AA-6F8EAB61C2DE}"/>
            </a:ext>
          </a:extLst>
        </xdr:cNvPr>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494585" name="Line 361">
          <a:extLst>
            <a:ext uri="{FF2B5EF4-FFF2-40B4-BE49-F238E27FC236}">
              <a16:creationId xmlns:a16="http://schemas.microsoft.com/office/drawing/2014/main" id="{1C3037FA-9D39-49F1-B0E4-A97F484DC69B}"/>
            </a:ext>
          </a:extLst>
        </xdr:cNvPr>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2" name="Text Box 362">
          <a:extLst>
            <a:ext uri="{FF2B5EF4-FFF2-40B4-BE49-F238E27FC236}">
              <a16:creationId xmlns:a16="http://schemas.microsoft.com/office/drawing/2014/main" id="{9375A8C9-37F8-476B-9720-C8ECA78EFFBC}"/>
            </a:ext>
          </a:extLst>
        </xdr:cNvPr>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494587" name="Line 363">
          <a:extLst>
            <a:ext uri="{FF2B5EF4-FFF2-40B4-BE49-F238E27FC236}">
              <a16:creationId xmlns:a16="http://schemas.microsoft.com/office/drawing/2014/main" id="{D3E1A10E-75C2-4B6C-BEBC-DF7C3042169A}"/>
            </a:ext>
          </a:extLst>
        </xdr:cNvPr>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4" name="Text Box 364">
          <a:extLst>
            <a:ext uri="{FF2B5EF4-FFF2-40B4-BE49-F238E27FC236}">
              <a16:creationId xmlns:a16="http://schemas.microsoft.com/office/drawing/2014/main" id="{79C82FA0-1C71-4F99-A6F7-7C4B74963824}"/>
            </a:ext>
          </a:extLst>
        </xdr:cNvPr>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494589" name="Line 365">
          <a:extLst>
            <a:ext uri="{FF2B5EF4-FFF2-40B4-BE49-F238E27FC236}">
              <a16:creationId xmlns:a16="http://schemas.microsoft.com/office/drawing/2014/main" id="{A713721A-A646-436D-B4C9-F9B6398AB224}"/>
            </a:ext>
          </a:extLst>
        </xdr:cNvPr>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6" name="Text Box 366">
          <a:extLst>
            <a:ext uri="{FF2B5EF4-FFF2-40B4-BE49-F238E27FC236}">
              <a16:creationId xmlns:a16="http://schemas.microsoft.com/office/drawing/2014/main" id="{D67B1AB1-4124-4918-8618-D2EC31EE4158}"/>
            </a:ext>
          </a:extLst>
        </xdr:cNvPr>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494591" name="Line 367">
          <a:extLst>
            <a:ext uri="{FF2B5EF4-FFF2-40B4-BE49-F238E27FC236}">
              <a16:creationId xmlns:a16="http://schemas.microsoft.com/office/drawing/2014/main" id="{0956D151-BFA4-489A-8068-5EE7E2166C62}"/>
            </a:ext>
          </a:extLst>
        </xdr:cNvPr>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8" name="Text Box 368">
          <a:extLst>
            <a:ext uri="{FF2B5EF4-FFF2-40B4-BE49-F238E27FC236}">
              <a16:creationId xmlns:a16="http://schemas.microsoft.com/office/drawing/2014/main" id="{4678A6CF-51DB-463D-B1E1-470918DDE169}"/>
            </a:ext>
          </a:extLst>
        </xdr:cNvPr>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508929" name="Line 369">
          <a:extLst>
            <a:ext uri="{FF2B5EF4-FFF2-40B4-BE49-F238E27FC236}">
              <a16:creationId xmlns:a16="http://schemas.microsoft.com/office/drawing/2014/main" id="{F199B33A-C135-4A8B-9361-A00B9E186C91}"/>
            </a:ext>
          </a:extLst>
        </xdr:cNvPr>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10" name="Text Box 370">
          <a:extLst>
            <a:ext uri="{FF2B5EF4-FFF2-40B4-BE49-F238E27FC236}">
              <a16:creationId xmlns:a16="http://schemas.microsoft.com/office/drawing/2014/main" id="{C8FB4D3A-DEE0-4DB3-8263-B38DD2C6F9EC}"/>
            </a:ext>
          </a:extLst>
        </xdr:cNvPr>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508931" name="Line 371">
          <a:extLst>
            <a:ext uri="{FF2B5EF4-FFF2-40B4-BE49-F238E27FC236}">
              <a16:creationId xmlns:a16="http://schemas.microsoft.com/office/drawing/2014/main" id="{460A4EF2-AA2A-4281-AA88-505E5A501B00}"/>
            </a:ext>
          </a:extLst>
        </xdr:cNvPr>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2" name="Text Box 372">
          <a:extLst>
            <a:ext uri="{FF2B5EF4-FFF2-40B4-BE49-F238E27FC236}">
              <a16:creationId xmlns:a16="http://schemas.microsoft.com/office/drawing/2014/main" id="{2E8ECE8C-1893-475A-BE84-60D0A7D0FC4A}"/>
            </a:ext>
          </a:extLst>
        </xdr:cNvPr>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508933" name="公債費負担の状況グラフ枠">
          <a:extLst>
            <a:ext uri="{FF2B5EF4-FFF2-40B4-BE49-F238E27FC236}">
              <a16:creationId xmlns:a16="http://schemas.microsoft.com/office/drawing/2014/main" id="{B551E0D8-6216-4E32-9DCF-AC5E7192BDDF}"/>
            </a:ext>
          </a:extLst>
        </xdr:cNvPr>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35</xdr:row>
      <xdr:rowOff>123825</xdr:rowOff>
    </xdr:from>
    <xdr:to>
      <xdr:col>24</xdr:col>
      <xdr:colOff>561975</xdr:colOff>
      <xdr:row>44</xdr:row>
      <xdr:rowOff>28575</xdr:rowOff>
    </xdr:to>
    <xdr:sp macro="" textlink="">
      <xdr:nvSpPr>
        <xdr:cNvPr id="508934" name="Line 374">
          <a:extLst>
            <a:ext uri="{FF2B5EF4-FFF2-40B4-BE49-F238E27FC236}">
              <a16:creationId xmlns:a16="http://schemas.microsoft.com/office/drawing/2014/main" id="{BC2DB29F-C6A1-4F0E-9F4F-8193CCD5AA3C}"/>
            </a:ext>
          </a:extLst>
        </xdr:cNvPr>
        <xdr:cNvSpPr>
          <a:spLocks noChangeShapeType="1"/>
        </xdr:cNvSpPr>
      </xdr:nvSpPr>
      <xdr:spPr bwMode="auto">
        <a:xfrm flipV="1">
          <a:off x="17021175" y="61245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28575</xdr:rowOff>
    </xdr:from>
    <xdr:to>
      <xdr:col>26</xdr:col>
      <xdr:colOff>38100</xdr:colOff>
      <xdr:row>45</xdr:row>
      <xdr:rowOff>66675</xdr:rowOff>
    </xdr:to>
    <xdr:sp macro="" textlink="">
      <xdr:nvSpPr>
        <xdr:cNvPr id="10615" name="公債費負担の状況最小値テキスト">
          <a:extLst>
            <a:ext uri="{FF2B5EF4-FFF2-40B4-BE49-F238E27FC236}">
              <a16:creationId xmlns:a16="http://schemas.microsoft.com/office/drawing/2014/main" id="{A5C6DC24-E7DF-4CD5-8FB2-F650A2A2482F}"/>
            </a:ext>
          </a:extLst>
        </xdr:cNvPr>
        <xdr:cNvSpPr txBox="1">
          <a:spLocks noChangeArrowheads="1"/>
        </xdr:cNvSpPr>
      </xdr:nvSpPr>
      <xdr:spPr bwMode="auto">
        <a:xfrm>
          <a:off x="17106900"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18.6</a:t>
          </a:r>
        </a:p>
      </xdr:txBody>
    </xdr:sp>
    <xdr:clientData/>
  </xdr:twoCellAnchor>
  <xdr:twoCellAnchor>
    <xdr:from>
      <xdr:col>24</xdr:col>
      <xdr:colOff>466725</xdr:colOff>
      <xdr:row>44</xdr:row>
      <xdr:rowOff>28575</xdr:rowOff>
    </xdr:from>
    <xdr:to>
      <xdr:col>24</xdr:col>
      <xdr:colOff>647700</xdr:colOff>
      <xdr:row>44</xdr:row>
      <xdr:rowOff>28575</xdr:rowOff>
    </xdr:to>
    <xdr:sp macro="" textlink="">
      <xdr:nvSpPr>
        <xdr:cNvPr id="508936" name="Line 376">
          <a:extLst>
            <a:ext uri="{FF2B5EF4-FFF2-40B4-BE49-F238E27FC236}">
              <a16:creationId xmlns:a16="http://schemas.microsoft.com/office/drawing/2014/main" id="{97BD7343-432C-4DD9-8A86-671283E47795}"/>
            </a:ext>
          </a:extLst>
        </xdr:cNvPr>
        <xdr:cNvSpPr>
          <a:spLocks noChangeShapeType="1"/>
        </xdr:cNvSpPr>
      </xdr:nvSpPr>
      <xdr:spPr bwMode="auto">
        <a:xfrm>
          <a:off x="16925925" y="7572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66675</xdr:rowOff>
    </xdr:from>
    <xdr:to>
      <xdr:col>26</xdr:col>
      <xdr:colOff>38100</xdr:colOff>
      <xdr:row>35</xdr:row>
      <xdr:rowOff>104775</xdr:rowOff>
    </xdr:to>
    <xdr:sp macro="" textlink="">
      <xdr:nvSpPr>
        <xdr:cNvPr id="10617" name="公債費負担の状況最大値テキスト">
          <a:extLst>
            <a:ext uri="{FF2B5EF4-FFF2-40B4-BE49-F238E27FC236}">
              <a16:creationId xmlns:a16="http://schemas.microsoft.com/office/drawing/2014/main" id="{02121C58-9A59-46D2-8ED4-27A0FB9C4309}"/>
            </a:ext>
          </a:extLst>
        </xdr:cNvPr>
        <xdr:cNvSpPr txBox="1">
          <a:spLocks noChangeArrowheads="1"/>
        </xdr:cNvSpPr>
      </xdr:nvSpPr>
      <xdr:spPr bwMode="auto">
        <a:xfrm>
          <a:off x="17106900"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a:t>
          </a:r>
        </a:p>
      </xdr:txBody>
    </xdr:sp>
    <xdr:clientData/>
  </xdr:twoCellAnchor>
  <xdr:twoCellAnchor>
    <xdr:from>
      <xdr:col>24</xdr:col>
      <xdr:colOff>466725</xdr:colOff>
      <xdr:row>35</xdr:row>
      <xdr:rowOff>123825</xdr:rowOff>
    </xdr:from>
    <xdr:to>
      <xdr:col>24</xdr:col>
      <xdr:colOff>647700</xdr:colOff>
      <xdr:row>35</xdr:row>
      <xdr:rowOff>123825</xdr:rowOff>
    </xdr:to>
    <xdr:sp macro="" textlink="">
      <xdr:nvSpPr>
        <xdr:cNvPr id="508938" name="Line 378">
          <a:extLst>
            <a:ext uri="{FF2B5EF4-FFF2-40B4-BE49-F238E27FC236}">
              <a16:creationId xmlns:a16="http://schemas.microsoft.com/office/drawing/2014/main" id="{E097D5D8-D82A-479E-A3DB-B7ACA982A824}"/>
            </a:ext>
          </a:extLst>
        </xdr:cNvPr>
        <xdr:cNvSpPr>
          <a:spLocks noChangeShapeType="1"/>
        </xdr:cNvSpPr>
      </xdr:nvSpPr>
      <xdr:spPr bwMode="auto">
        <a:xfrm>
          <a:off x="16925925" y="6124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43</xdr:row>
      <xdr:rowOff>0</xdr:rowOff>
    </xdr:from>
    <xdr:to>
      <xdr:col>24</xdr:col>
      <xdr:colOff>561975</xdr:colOff>
      <xdr:row>43</xdr:row>
      <xdr:rowOff>123825</xdr:rowOff>
    </xdr:to>
    <xdr:sp macro="" textlink="">
      <xdr:nvSpPr>
        <xdr:cNvPr id="508939" name="Line 379">
          <a:extLst>
            <a:ext uri="{FF2B5EF4-FFF2-40B4-BE49-F238E27FC236}">
              <a16:creationId xmlns:a16="http://schemas.microsoft.com/office/drawing/2014/main" id="{B8D72A5C-2DE8-46E5-A12D-5DA6649C3743}"/>
            </a:ext>
          </a:extLst>
        </xdr:cNvPr>
        <xdr:cNvSpPr>
          <a:spLocks noChangeShapeType="1"/>
        </xdr:cNvSpPr>
      </xdr:nvSpPr>
      <xdr:spPr bwMode="auto">
        <a:xfrm flipV="1">
          <a:off x="16182975" y="737235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114300</xdr:rowOff>
    </xdr:from>
    <xdr:to>
      <xdr:col>26</xdr:col>
      <xdr:colOff>38100</xdr:colOff>
      <xdr:row>40</xdr:row>
      <xdr:rowOff>152400</xdr:rowOff>
    </xdr:to>
    <xdr:sp macro="" textlink="">
      <xdr:nvSpPr>
        <xdr:cNvPr id="10620" name="公債費負担の状況平均値テキスト">
          <a:extLst>
            <a:ext uri="{FF2B5EF4-FFF2-40B4-BE49-F238E27FC236}">
              <a16:creationId xmlns:a16="http://schemas.microsoft.com/office/drawing/2014/main" id="{B9693087-4BE4-4312-9742-B64E707EECAD}"/>
            </a:ext>
          </a:extLst>
        </xdr:cNvPr>
        <xdr:cNvSpPr txBox="1">
          <a:spLocks noChangeArrowheads="1"/>
        </xdr:cNvSpPr>
      </xdr:nvSpPr>
      <xdr:spPr bwMode="auto">
        <a:xfrm>
          <a:off x="17106900"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24</xdr:col>
      <xdr:colOff>504825</xdr:colOff>
      <xdr:row>40</xdr:row>
      <xdr:rowOff>66675</xdr:rowOff>
    </xdr:from>
    <xdr:to>
      <xdr:col>24</xdr:col>
      <xdr:colOff>609600</xdr:colOff>
      <xdr:row>41</xdr:row>
      <xdr:rowOff>0</xdr:rowOff>
    </xdr:to>
    <xdr:sp macro="" textlink="">
      <xdr:nvSpPr>
        <xdr:cNvPr id="508941" name="AutoShape 381">
          <a:extLst>
            <a:ext uri="{FF2B5EF4-FFF2-40B4-BE49-F238E27FC236}">
              <a16:creationId xmlns:a16="http://schemas.microsoft.com/office/drawing/2014/main" id="{2B28E1F4-691D-49A5-A1B3-D3093A6F8754}"/>
            </a:ext>
          </a:extLst>
        </xdr:cNvPr>
        <xdr:cNvSpPr>
          <a:spLocks noChangeArrowheads="1"/>
        </xdr:cNvSpPr>
      </xdr:nvSpPr>
      <xdr:spPr bwMode="auto">
        <a:xfrm>
          <a:off x="16964025" y="6924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43</xdr:row>
      <xdr:rowOff>123825</xdr:rowOff>
    </xdr:from>
    <xdr:to>
      <xdr:col>23</xdr:col>
      <xdr:colOff>409575</xdr:colOff>
      <xdr:row>44</xdr:row>
      <xdr:rowOff>9525</xdr:rowOff>
    </xdr:to>
    <xdr:sp macro="" textlink="">
      <xdr:nvSpPr>
        <xdr:cNvPr id="508942" name="Line 382">
          <a:extLst>
            <a:ext uri="{FF2B5EF4-FFF2-40B4-BE49-F238E27FC236}">
              <a16:creationId xmlns:a16="http://schemas.microsoft.com/office/drawing/2014/main" id="{C20E8B05-7360-4C1A-A11D-BCD1386550F5}"/>
            </a:ext>
          </a:extLst>
        </xdr:cNvPr>
        <xdr:cNvSpPr>
          <a:spLocks noChangeShapeType="1"/>
        </xdr:cNvSpPr>
      </xdr:nvSpPr>
      <xdr:spPr bwMode="auto">
        <a:xfrm flipV="1">
          <a:off x="15287625" y="74961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0</xdr:rowOff>
    </xdr:from>
    <xdr:to>
      <xdr:col>23</xdr:col>
      <xdr:colOff>457200</xdr:colOff>
      <xdr:row>41</xdr:row>
      <xdr:rowOff>104775</xdr:rowOff>
    </xdr:to>
    <xdr:sp macro="" textlink="">
      <xdr:nvSpPr>
        <xdr:cNvPr id="508943" name="AutoShape 383">
          <a:extLst>
            <a:ext uri="{FF2B5EF4-FFF2-40B4-BE49-F238E27FC236}">
              <a16:creationId xmlns:a16="http://schemas.microsoft.com/office/drawing/2014/main" id="{D46A0410-2BFC-4E0D-9F9A-9AE6F69759A8}"/>
            </a:ext>
          </a:extLst>
        </xdr:cNvPr>
        <xdr:cNvSpPr>
          <a:spLocks noChangeArrowheads="1"/>
        </xdr:cNvSpPr>
      </xdr:nvSpPr>
      <xdr:spPr bwMode="auto">
        <a:xfrm>
          <a:off x="16125825"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142875</xdr:rowOff>
    </xdr:from>
    <xdr:to>
      <xdr:col>24</xdr:col>
      <xdr:colOff>76200</xdr:colOff>
      <xdr:row>41</xdr:row>
      <xdr:rowOff>9525</xdr:rowOff>
    </xdr:to>
    <xdr:sp macro="" textlink="">
      <xdr:nvSpPr>
        <xdr:cNvPr id="10624" name="Text Box 384">
          <a:extLst>
            <a:ext uri="{FF2B5EF4-FFF2-40B4-BE49-F238E27FC236}">
              <a16:creationId xmlns:a16="http://schemas.microsoft.com/office/drawing/2014/main" id="{ECD6EF59-1A91-4F56-8564-050177913277}"/>
            </a:ext>
          </a:extLst>
        </xdr:cNvPr>
        <xdr:cNvSpPr txBox="1">
          <a:spLocks noChangeArrowheads="1"/>
        </xdr:cNvSpPr>
      </xdr:nvSpPr>
      <xdr:spPr bwMode="auto">
        <a:xfrm>
          <a:off x="15801975" y="682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21</xdr:col>
      <xdr:colOff>0</xdr:colOff>
      <xdr:row>44</xdr:row>
      <xdr:rowOff>9525</xdr:rowOff>
    </xdr:from>
    <xdr:to>
      <xdr:col>22</xdr:col>
      <xdr:colOff>200025</xdr:colOff>
      <xdr:row>44</xdr:row>
      <xdr:rowOff>95250</xdr:rowOff>
    </xdr:to>
    <xdr:sp macro="" textlink="">
      <xdr:nvSpPr>
        <xdr:cNvPr id="508945" name="Line 385">
          <a:extLst>
            <a:ext uri="{FF2B5EF4-FFF2-40B4-BE49-F238E27FC236}">
              <a16:creationId xmlns:a16="http://schemas.microsoft.com/office/drawing/2014/main" id="{A08AE3F4-D3C1-4F2C-B0DD-D7596BEFC8C6}"/>
            </a:ext>
          </a:extLst>
        </xdr:cNvPr>
        <xdr:cNvSpPr>
          <a:spLocks noChangeShapeType="1"/>
        </xdr:cNvSpPr>
      </xdr:nvSpPr>
      <xdr:spPr bwMode="auto">
        <a:xfrm flipV="1">
          <a:off x="14401800" y="75533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114300</xdr:rowOff>
    </xdr:from>
    <xdr:to>
      <xdr:col>22</xdr:col>
      <xdr:colOff>257175</xdr:colOff>
      <xdr:row>42</xdr:row>
      <xdr:rowOff>47625</xdr:rowOff>
    </xdr:to>
    <xdr:sp macro="" textlink="">
      <xdr:nvSpPr>
        <xdr:cNvPr id="508946" name="AutoShape 386">
          <a:extLst>
            <a:ext uri="{FF2B5EF4-FFF2-40B4-BE49-F238E27FC236}">
              <a16:creationId xmlns:a16="http://schemas.microsoft.com/office/drawing/2014/main" id="{210273E9-73FF-4217-90BD-A91BE5E6B062}"/>
            </a:ext>
          </a:extLst>
        </xdr:cNvPr>
        <xdr:cNvSpPr>
          <a:spLocks noChangeArrowheads="1"/>
        </xdr:cNvSpPr>
      </xdr:nvSpPr>
      <xdr:spPr bwMode="auto">
        <a:xfrm>
          <a:off x="15240000"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85725</xdr:rowOff>
    </xdr:from>
    <xdr:to>
      <xdr:col>22</xdr:col>
      <xdr:colOff>581025</xdr:colOff>
      <xdr:row>41</xdr:row>
      <xdr:rowOff>123825</xdr:rowOff>
    </xdr:to>
    <xdr:sp macro="" textlink="">
      <xdr:nvSpPr>
        <xdr:cNvPr id="10627" name="Text Box 387">
          <a:extLst>
            <a:ext uri="{FF2B5EF4-FFF2-40B4-BE49-F238E27FC236}">
              <a16:creationId xmlns:a16="http://schemas.microsoft.com/office/drawing/2014/main" id="{26D3A37B-0C0E-4342-BF43-ACAF2425B5C2}"/>
            </a:ext>
          </a:extLst>
        </xdr:cNvPr>
        <xdr:cNvSpPr txBox="1">
          <a:spLocks noChangeArrowheads="1"/>
        </xdr:cNvSpPr>
      </xdr:nvSpPr>
      <xdr:spPr bwMode="auto">
        <a:xfrm>
          <a:off x="1490662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xdr:from>
      <xdr:col>19</xdr:col>
      <xdr:colOff>485775</xdr:colOff>
      <xdr:row>44</xdr:row>
      <xdr:rowOff>66675</xdr:rowOff>
    </xdr:from>
    <xdr:to>
      <xdr:col>21</xdr:col>
      <xdr:colOff>0</xdr:colOff>
      <xdr:row>44</xdr:row>
      <xdr:rowOff>95250</xdr:rowOff>
    </xdr:to>
    <xdr:sp macro="" textlink="">
      <xdr:nvSpPr>
        <xdr:cNvPr id="508948" name="Line 388">
          <a:extLst>
            <a:ext uri="{FF2B5EF4-FFF2-40B4-BE49-F238E27FC236}">
              <a16:creationId xmlns:a16="http://schemas.microsoft.com/office/drawing/2014/main" id="{6EF959CC-2DEC-4A01-8DF6-A871D9C44AB4}"/>
            </a:ext>
          </a:extLst>
        </xdr:cNvPr>
        <xdr:cNvSpPr>
          <a:spLocks noChangeShapeType="1"/>
        </xdr:cNvSpPr>
      </xdr:nvSpPr>
      <xdr:spPr bwMode="auto">
        <a:xfrm>
          <a:off x="13515975" y="76104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66675</xdr:rowOff>
    </xdr:from>
    <xdr:to>
      <xdr:col>21</xdr:col>
      <xdr:colOff>47625</xdr:colOff>
      <xdr:row>43</xdr:row>
      <xdr:rowOff>0</xdr:rowOff>
    </xdr:to>
    <xdr:sp macro="" textlink="">
      <xdr:nvSpPr>
        <xdr:cNvPr id="508949" name="AutoShape 389">
          <a:extLst>
            <a:ext uri="{FF2B5EF4-FFF2-40B4-BE49-F238E27FC236}">
              <a16:creationId xmlns:a16="http://schemas.microsoft.com/office/drawing/2014/main" id="{41C249F2-A698-494E-BDD9-2E9499FB17CA}"/>
            </a:ext>
          </a:extLst>
        </xdr:cNvPr>
        <xdr:cNvSpPr>
          <a:spLocks noChangeArrowheads="1"/>
        </xdr:cNvSpPr>
      </xdr:nvSpPr>
      <xdr:spPr bwMode="auto">
        <a:xfrm>
          <a:off x="143541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38100</xdr:rowOff>
    </xdr:from>
    <xdr:to>
      <xdr:col>21</xdr:col>
      <xdr:colOff>381000</xdr:colOff>
      <xdr:row>42</xdr:row>
      <xdr:rowOff>76200</xdr:rowOff>
    </xdr:to>
    <xdr:sp macro="" textlink="">
      <xdr:nvSpPr>
        <xdr:cNvPr id="10630" name="Text Box 390">
          <a:extLst>
            <a:ext uri="{FF2B5EF4-FFF2-40B4-BE49-F238E27FC236}">
              <a16:creationId xmlns:a16="http://schemas.microsoft.com/office/drawing/2014/main" id="{B3CD2577-E6B7-435C-91FD-A8527F9B078B}"/>
            </a:ext>
          </a:extLst>
        </xdr:cNvPr>
        <xdr:cNvSpPr txBox="1">
          <a:spLocks noChangeArrowheads="1"/>
        </xdr:cNvSpPr>
      </xdr:nvSpPr>
      <xdr:spPr bwMode="auto">
        <a:xfrm>
          <a:off x="14020800"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a:t>
          </a:r>
        </a:p>
      </xdr:txBody>
    </xdr:sp>
    <xdr:clientData/>
  </xdr:twoCellAnchor>
  <xdr:twoCellAnchor>
    <xdr:from>
      <xdr:col>19</xdr:col>
      <xdr:colOff>428625</xdr:colOff>
      <xdr:row>42</xdr:row>
      <xdr:rowOff>161925</xdr:rowOff>
    </xdr:from>
    <xdr:to>
      <xdr:col>19</xdr:col>
      <xdr:colOff>533400</xdr:colOff>
      <xdr:row>43</xdr:row>
      <xdr:rowOff>85725</xdr:rowOff>
    </xdr:to>
    <xdr:sp macro="" textlink="">
      <xdr:nvSpPr>
        <xdr:cNvPr id="508951" name="AutoShape 391">
          <a:extLst>
            <a:ext uri="{FF2B5EF4-FFF2-40B4-BE49-F238E27FC236}">
              <a16:creationId xmlns:a16="http://schemas.microsoft.com/office/drawing/2014/main" id="{6DAF2F04-A9E7-46D7-8608-8B2C85D4A50B}"/>
            </a:ext>
          </a:extLst>
        </xdr:cNvPr>
        <xdr:cNvSpPr>
          <a:spLocks noChangeArrowheads="1"/>
        </xdr:cNvSpPr>
      </xdr:nvSpPr>
      <xdr:spPr bwMode="auto">
        <a:xfrm>
          <a:off x="13458825" y="7362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123825</xdr:rowOff>
    </xdr:from>
    <xdr:to>
      <xdr:col>20</xdr:col>
      <xdr:colOff>180975</xdr:colOff>
      <xdr:row>42</xdr:row>
      <xdr:rowOff>161925</xdr:rowOff>
    </xdr:to>
    <xdr:sp macro="" textlink="">
      <xdr:nvSpPr>
        <xdr:cNvPr id="10632" name="Text Box 392">
          <a:extLst>
            <a:ext uri="{FF2B5EF4-FFF2-40B4-BE49-F238E27FC236}">
              <a16:creationId xmlns:a16="http://schemas.microsoft.com/office/drawing/2014/main" id="{F8CAC8AF-42B8-41FB-848C-65E593F09A64}"/>
            </a:ext>
          </a:extLst>
        </xdr:cNvPr>
        <xdr:cNvSpPr txBox="1">
          <a:spLocks noChangeArrowheads="1"/>
        </xdr:cNvSpPr>
      </xdr:nvSpPr>
      <xdr:spPr bwMode="auto">
        <a:xfrm>
          <a:off x="13134975"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a:extLst>
            <a:ext uri="{FF2B5EF4-FFF2-40B4-BE49-F238E27FC236}">
              <a16:creationId xmlns:a16="http://schemas.microsoft.com/office/drawing/2014/main" id="{29828367-01E4-4F30-9580-8C1790BDAFC7}"/>
            </a:ext>
          </a:extLst>
        </xdr:cNvPr>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a:extLst>
            <a:ext uri="{FF2B5EF4-FFF2-40B4-BE49-F238E27FC236}">
              <a16:creationId xmlns:a16="http://schemas.microsoft.com/office/drawing/2014/main" id="{6ABFE82B-355C-4DBE-8A79-B8140DD6FE09}"/>
            </a:ext>
          </a:extLst>
        </xdr:cNvPr>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a:extLst>
            <a:ext uri="{FF2B5EF4-FFF2-40B4-BE49-F238E27FC236}">
              <a16:creationId xmlns:a16="http://schemas.microsoft.com/office/drawing/2014/main" id="{F1C697A9-F4B3-45FE-9CD0-926A3EAD8DD3}"/>
            </a:ext>
          </a:extLst>
        </xdr:cNvPr>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a:extLst>
            <a:ext uri="{FF2B5EF4-FFF2-40B4-BE49-F238E27FC236}">
              <a16:creationId xmlns:a16="http://schemas.microsoft.com/office/drawing/2014/main" id="{79B2B9EB-0D90-44CE-9221-7A71C938534A}"/>
            </a:ext>
          </a:extLst>
        </xdr:cNvPr>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a:extLst>
            <a:ext uri="{FF2B5EF4-FFF2-40B4-BE49-F238E27FC236}">
              <a16:creationId xmlns:a16="http://schemas.microsoft.com/office/drawing/2014/main" id="{EDA586FE-9D78-4ADA-8222-6B1C17B11248}"/>
            </a:ext>
          </a:extLst>
        </xdr:cNvPr>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42</xdr:row>
      <xdr:rowOff>123825</xdr:rowOff>
    </xdr:from>
    <xdr:to>
      <xdr:col>24</xdr:col>
      <xdr:colOff>609600</xdr:colOff>
      <xdr:row>43</xdr:row>
      <xdr:rowOff>47625</xdr:rowOff>
    </xdr:to>
    <xdr:sp macro="" textlink="">
      <xdr:nvSpPr>
        <xdr:cNvPr id="508958" name="Oval 398">
          <a:extLst>
            <a:ext uri="{FF2B5EF4-FFF2-40B4-BE49-F238E27FC236}">
              <a16:creationId xmlns:a16="http://schemas.microsoft.com/office/drawing/2014/main" id="{95AE3E9A-FA58-415A-877C-6E867ADEB6E3}"/>
            </a:ext>
          </a:extLst>
        </xdr:cNvPr>
        <xdr:cNvSpPr>
          <a:spLocks noChangeArrowheads="1"/>
        </xdr:cNvSpPr>
      </xdr:nvSpPr>
      <xdr:spPr bwMode="auto">
        <a:xfrm>
          <a:off x="16964025" y="7324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123825</xdr:rowOff>
    </xdr:from>
    <xdr:to>
      <xdr:col>26</xdr:col>
      <xdr:colOff>38100</xdr:colOff>
      <xdr:row>43</xdr:row>
      <xdr:rowOff>161925</xdr:rowOff>
    </xdr:to>
    <xdr:sp macro="" textlink="">
      <xdr:nvSpPr>
        <xdr:cNvPr id="10639" name="公債費負担の状況該当値テキスト">
          <a:extLst>
            <a:ext uri="{FF2B5EF4-FFF2-40B4-BE49-F238E27FC236}">
              <a16:creationId xmlns:a16="http://schemas.microsoft.com/office/drawing/2014/main" id="{243121C9-BE43-49BF-B964-BF262FB602AF}"/>
            </a:ext>
          </a:extLst>
        </xdr:cNvPr>
        <xdr:cNvSpPr txBox="1">
          <a:spLocks noChangeArrowheads="1"/>
        </xdr:cNvSpPr>
      </xdr:nvSpPr>
      <xdr:spPr bwMode="auto">
        <a:xfrm>
          <a:off x="17106900"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16.5</a:t>
          </a:r>
        </a:p>
      </xdr:txBody>
    </xdr:sp>
    <xdr:clientData/>
  </xdr:twoCellAnchor>
  <xdr:twoCellAnchor>
    <xdr:from>
      <xdr:col>23</xdr:col>
      <xdr:colOff>352425</xdr:colOff>
      <xdr:row>43</xdr:row>
      <xdr:rowOff>76200</xdr:rowOff>
    </xdr:from>
    <xdr:to>
      <xdr:col>23</xdr:col>
      <xdr:colOff>457200</xdr:colOff>
      <xdr:row>44</xdr:row>
      <xdr:rowOff>0</xdr:rowOff>
    </xdr:to>
    <xdr:sp macro="" textlink="">
      <xdr:nvSpPr>
        <xdr:cNvPr id="508960" name="Oval 400">
          <a:extLst>
            <a:ext uri="{FF2B5EF4-FFF2-40B4-BE49-F238E27FC236}">
              <a16:creationId xmlns:a16="http://schemas.microsoft.com/office/drawing/2014/main" id="{8BB5DC8F-8D3A-47CD-BDB6-BEC8A5B9CD85}"/>
            </a:ext>
          </a:extLst>
        </xdr:cNvPr>
        <xdr:cNvSpPr>
          <a:spLocks noChangeArrowheads="1"/>
        </xdr:cNvSpPr>
      </xdr:nvSpPr>
      <xdr:spPr bwMode="auto">
        <a:xfrm>
          <a:off x="16125825" y="7448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44</xdr:row>
      <xdr:rowOff>19050</xdr:rowOff>
    </xdr:from>
    <xdr:to>
      <xdr:col>24</xdr:col>
      <xdr:colOff>76200</xdr:colOff>
      <xdr:row>45</xdr:row>
      <xdr:rowOff>57150</xdr:rowOff>
    </xdr:to>
    <xdr:sp macro="" textlink="">
      <xdr:nvSpPr>
        <xdr:cNvPr id="10641" name="Text Box 401">
          <a:extLst>
            <a:ext uri="{FF2B5EF4-FFF2-40B4-BE49-F238E27FC236}">
              <a16:creationId xmlns:a16="http://schemas.microsoft.com/office/drawing/2014/main" id="{909231A3-4A84-4C83-A462-EB3748A3A6BF}"/>
            </a:ext>
          </a:extLst>
        </xdr:cNvPr>
        <xdr:cNvSpPr txBox="1">
          <a:spLocks noChangeArrowheads="1"/>
        </xdr:cNvSpPr>
      </xdr:nvSpPr>
      <xdr:spPr bwMode="auto">
        <a:xfrm>
          <a:off x="15801975" y="7562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17.8</a:t>
          </a:r>
        </a:p>
      </xdr:txBody>
    </xdr:sp>
    <xdr:clientData/>
  </xdr:twoCellAnchor>
  <xdr:twoCellAnchor>
    <xdr:from>
      <xdr:col>22</xdr:col>
      <xdr:colOff>152400</xdr:colOff>
      <xdr:row>43</xdr:row>
      <xdr:rowOff>133350</xdr:rowOff>
    </xdr:from>
    <xdr:to>
      <xdr:col>22</xdr:col>
      <xdr:colOff>257175</xdr:colOff>
      <xdr:row>44</xdr:row>
      <xdr:rowOff>57150</xdr:rowOff>
    </xdr:to>
    <xdr:sp macro="" textlink="">
      <xdr:nvSpPr>
        <xdr:cNvPr id="508962" name="Oval 402">
          <a:extLst>
            <a:ext uri="{FF2B5EF4-FFF2-40B4-BE49-F238E27FC236}">
              <a16:creationId xmlns:a16="http://schemas.microsoft.com/office/drawing/2014/main" id="{D8A1555C-5F1A-4B12-921F-A0A66DF2788F}"/>
            </a:ext>
          </a:extLst>
        </xdr:cNvPr>
        <xdr:cNvSpPr>
          <a:spLocks noChangeArrowheads="1"/>
        </xdr:cNvSpPr>
      </xdr:nvSpPr>
      <xdr:spPr bwMode="auto">
        <a:xfrm>
          <a:off x="15240000" y="7505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44</xdr:row>
      <xdr:rowOff>76200</xdr:rowOff>
    </xdr:from>
    <xdr:to>
      <xdr:col>22</xdr:col>
      <xdr:colOff>581025</xdr:colOff>
      <xdr:row>45</xdr:row>
      <xdr:rowOff>114300</xdr:rowOff>
    </xdr:to>
    <xdr:sp macro="" textlink="">
      <xdr:nvSpPr>
        <xdr:cNvPr id="10643" name="Text Box 403">
          <a:extLst>
            <a:ext uri="{FF2B5EF4-FFF2-40B4-BE49-F238E27FC236}">
              <a16:creationId xmlns:a16="http://schemas.microsoft.com/office/drawing/2014/main" id="{474E57AD-8F3E-40A6-A933-05F9C06D3469}"/>
            </a:ext>
          </a:extLst>
        </xdr:cNvPr>
        <xdr:cNvSpPr txBox="1">
          <a:spLocks noChangeArrowheads="1"/>
        </xdr:cNvSpPr>
      </xdr:nvSpPr>
      <xdr:spPr bwMode="auto">
        <a:xfrm>
          <a:off x="149066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18.4</a:t>
          </a:r>
        </a:p>
      </xdr:txBody>
    </xdr:sp>
    <xdr:clientData/>
  </xdr:twoCellAnchor>
  <xdr:twoCellAnchor>
    <xdr:from>
      <xdr:col>20</xdr:col>
      <xdr:colOff>638175</xdr:colOff>
      <xdr:row>44</xdr:row>
      <xdr:rowOff>47625</xdr:rowOff>
    </xdr:from>
    <xdr:to>
      <xdr:col>21</xdr:col>
      <xdr:colOff>47625</xdr:colOff>
      <xdr:row>44</xdr:row>
      <xdr:rowOff>152400</xdr:rowOff>
    </xdr:to>
    <xdr:sp macro="" textlink="">
      <xdr:nvSpPr>
        <xdr:cNvPr id="508964" name="Oval 404">
          <a:extLst>
            <a:ext uri="{FF2B5EF4-FFF2-40B4-BE49-F238E27FC236}">
              <a16:creationId xmlns:a16="http://schemas.microsoft.com/office/drawing/2014/main" id="{A1FBA67B-98FB-4064-A216-C59E9C2CE643}"/>
            </a:ext>
          </a:extLst>
        </xdr:cNvPr>
        <xdr:cNvSpPr>
          <a:spLocks noChangeArrowheads="1"/>
        </xdr:cNvSpPr>
      </xdr:nvSpPr>
      <xdr:spPr bwMode="auto">
        <a:xfrm>
          <a:off x="14354175" y="7591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161925</xdr:rowOff>
    </xdr:from>
    <xdr:to>
      <xdr:col>21</xdr:col>
      <xdr:colOff>381000</xdr:colOff>
      <xdr:row>46</xdr:row>
      <xdr:rowOff>28575</xdr:rowOff>
    </xdr:to>
    <xdr:sp macro="" textlink="">
      <xdr:nvSpPr>
        <xdr:cNvPr id="10645" name="Text Box 405">
          <a:extLst>
            <a:ext uri="{FF2B5EF4-FFF2-40B4-BE49-F238E27FC236}">
              <a16:creationId xmlns:a16="http://schemas.microsoft.com/office/drawing/2014/main" id="{0A521D17-422B-44CD-BC27-0F9A13289BAB}"/>
            </a:ext>
          </a:extLst>
        </xdr:cNvPr>
        <xdr:cNvSpPr txBox="1">
          <a:spLocks noChangeArrowheads="1"/>
        </xdr:cNvSpPr>
      </xdr:nvSpPr>
      <xdr:spPr bwMode="auto">
        <a:xfrm>
          <a:off x="14020800"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19.3</a:t>
          </a:r>
        </a:p>
      </xdr:txBody>
    </xdr:sp>
    <xdr:clientData/>
  </xdr:twoCellAnchor>
  <xdr:twoCellAnchor>
    <xdr:from>
      <xdr:col>19</xdr:col>
      <xdr:colOff>428625</xdr:colOff>
      <xdr:row>44</xdr:row>
      <xdr:rowOff>19050</xdr:rowOff>
    </xdr:from>
    <xdr:to>
      <xdr:col>19</xdr:col>
      <xdr:colOff>533400</xdr:colOff>
      <xdr:row>44</xdr:row>
      <xdr:rowOff>123825</xdr:rowOff>
    </xdr:to>
    <xdr:sp macro="" textlink="">
      <xdr:nvSpPr>
        <xdr:cNvPr id="508966" name="Oval 406">
          <a:extLst>
            <a:ext uri="{FF2B5EF4-FFF2-40B4-BE49-F238E27FC236}">
              <a16:creationId xmlns:a16="http://schemas.microsoft.com/office/drawing/2014/main" id="{93712370-0219-49BE-B056-1098341C5C47}"/>
            </a:ext>
          </a:extLst>
        </xdr:cNvPr>
        <xdr:cNvSpPr>
          <a:spLocks noChangeArrowheads="1"/>
        </xdr:cNvSpPr>
      </xdr:nvSpPr>
      <xdr:spPr bwMode="auto">
        <a:xfrm>
          <a:off x="13458825" y="7562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133350</xdr:rowOff>
    </xdr:from>
    <xdr:to>
      <xdr:col>20</xdr:col>
      <xdr:colOff>180975</xdr:colOff>
      <xdr:row>46</xdr:row>
      <xdr:rowOff>0</xdr:rowOff>
    </xdr:to>
    <xdr:sp macro="" textlink="">
      <xdr:nvSpPr>
        <xdr:cNvPr id="10647" name="Text Box 407">
          <a:extLst>
            <a:ext uri="{FF2B5EF4-FFF2-40B4-BE49-F238E27FC236}">
              <a16:creationId xmlns:a16="http://schemas.microsoft.com/office/drawing/2014/main" id="{98F99702-7D0B-40DC-A2E5-EFCC7839E626}"/>
            </a:ext>
          </a:extLst>
        </xdr:cNvPr>
        <xdr:cNvSpPr txBox="1">
          <a:spLocks noChangeArrowheads="1"/>
        </xdr:cNvSpPr>
      </xdr:nvSpPr>
      <xdr:spPr bwMode="auto">
        <a:xfrm>
          <a:off x="131349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19.0</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a:extLst>
            <a:ext uri="{FF2B5EF4-FFF2-40B4-BE49-F238E27FC236}">
              <a16:creationId xmlns:a16="http://schemas.microsoft.com/office/drawing/2014/main" id="{1155E3CC-7475-46B2-A203-68E25C13A2DB}"/>
            </a:ext>
          </a:extLst>
        </xdr:cNvPr>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49" name="Text Box 409">
          <a:extLst>
            <a:ext uri="{FF2B5EF4-FFF2-40B4-BE49-F238E27FC236}">
              <a16:creationId xmlns:a16="http://schemas.microsoft.com/office/drawing/2014/main" id="{49DB050A-887F-4C10-9262-B0605B80240F}"/>
            </a:ext>
          </a:extLst>
        </xdr:cNvPr>
        <xdr:cNvSpPr txBox="1">
          <a:spLocks noChangeArrowheads="1"/>
        </xdr:cNvSpPr>
      </xdr:nvSpPr>
      <xdr:spPr bwMode="auto">
        <a:xfrm>
          <a:off x="141255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0" name="Text Box 410">
          <a:extLst>
            <a:ext uri="{FF2B5EF4-FFF2-40B4-BE49-F238E27FC236}">
              <a16:creationId xmlns:a16="http://schemas.microsoft.com/office/drawing/2014/main" id="{1BAD4FC1-9D43-4D3D-8E0F-EAF3C7E1C9C3}"/>
            </a:ext>
          </a:extLst>
        </xdr:cNvPr>
        <xdr:cNvSpPr txBox="1">
          <a:spLocks noChangeArrowheads="1"/>
        </xdr:cNvSpPr>
      </xdr:nvSpPr>
      <xdr:spPr bwMode="auto">
        <a:xfrm>
          <a:off x="15630525" y="155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[168.9%]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a:extLst>
            <a:ext uri="{FF2B5EF4-FFF2-40B4-BE49-F238E27FC236}">
              <a16:creationId xmlns:a16="http://schemas.microsoft.com/office/drawing/2014/main" id="{89122921-E5DC-4B7B-A3B1-3ABF75992266}"/>
            </a:ext>
          </a:extLst>
        </xdr:cNvPr>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a:extLst>
            <a:ext uri="{FF2B5EF4-FFF2-40B4-BE49-F238E27FC236}">
              <a16:creationId xmlns:a16="http://schemas.microsoft.com/office/drawing/2014/main" id="{FF4BC48A-F369-49CA-A3AE-07FFD494B3C9}"/>
            </a:ext>
          </a:extLst>
        </xdr:cNvPr>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60/62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a:extLst>
            <a:ext uri="{FF2B5EF4-FFF2-40B4-BE49-F238E27FC236}">
              <a16:creationId xmlns:a16="http://schemas.microsoft.com/office/drawing/2014/main" id="{37F89A1B-BDF6-4343-9FC9-355F3988008B}"/>
            </a:ext>
          </a:extLst>
        </xdr:cNvPr>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a:extLst>
            <a:ext uri="{FF2B5EF4-FFF2-40B4-BE49-F238E27FC236}">
              <a16:creationId xmlns:a16="http://schemas.microsoft.com/office/drawing/2014/main" id="{88C7226C-E765-4551-9AB3-4D4B083C705C}"/>
            </a:ext>
          </a:extLst>
        </xdr:cNvPr>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a:extLst>
            <a:ext uri="{FF2B5EF4-FFF2-40B4-BE49-F238E27FC236}">
              <a16:creationId xmlns:a16="http://schemas.microsoft.com/office/drawing/2014/main" id="{60C796D2-8ADE-445A-AA05-663E1596E30A}"/>
            </a:ext>
          </a:extLst>
        </xdr:cNvPr>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新潟県平均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a:extLst>
            <a:ext uri="{FF2B5EF4-FFF2-40B4-BE49-F238E27FC236}">
              <a16:creationId xmlns:a16="http://schemas.microsoft.com/office/drawing/2014/main" id="{45A6E6C7-41FE-4370-A673-7837500C0228}"/>
            </a:ext>
          </a:extLst>
        </xdr:cNvPr>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109.1</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508977" name="Rectangle 417">
          <a:extLst>
            <a:ext uri="{FF2B5EF4-FFF2-40B4-BE49-F238E27FC236}">
              <a16:creationId xmlns:a16="http://schemas.microsoft.com/office/drawing/2014/main" id="{CD31FDB7-93F5-4958-ABA7-E1D84E95D9E8}"/>
            </a:ext>
          </a:extLst>
        </xdr:cNvPr>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508978" name="Rectangle 418">
          <a:extLst>
            <a:ext uri="{FF2B5EF4-FFF2-40B4-BE49-F238E27FC236}">
              <a16:creationId xmlns:a16="http://schemas.microsoft.com/office/drawing/2014/main" id="{8B05CDCC-CB3D-491E-9351-0FFA9B0D8D05}"/>
            </a:ext>
          </a:extLst>
        </xdr:cNvPr>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a:extLst>
            <a:ext uri="{FF2B5EF4-FFF2-40B4-BE49-F238E27FC236}">
              <a16:creationId xmlns:a16="http://schemas.microsoft.com/office/drawing/2014/main" id="{6D6C23B9-A548-4DFA-8B14-4E2C9BCD2AF9}"/>
            </a:ext>
          </a:extLst>
        </xdr:cNvPr>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a:extLst>
            <a:ext uri="{FF2B5EF4-FFF2-40B4-BE49-F238E27FC236}">
              <a16:creationId xmlns:a16="http://schemas.microsoft.com/office/drawing/2014/main" id="{A9B67036-BD47-47E5-8844-69C72B49E477}"/>
            </a:ext>
          </a:extLst>
        </xdr:cNvPr>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将来負担比率は昨年度より</a:t>
          </a:r>
          <a:r>
            <a:rPr lang="en-US" altLang="ja-JP" sz="1300" b="0" i="0" u="none" strike="noStrike" baseline="0">
              <a:solidFill>
                <a:srgbClr val="000000"/>
              </a:solidFill>
              <a:latin typeface="ＭＳ Ｐゴシック"/>
              <a:ea typeface="ＭＳ Ｐゴシック"/>
            </a:rPr>
            <a:t>4.4</a:t>
          </a:r>
          <a:r>
            <a:rPr lang="ja-JP" altLang="en-US" sz="1300" b="0" i="0" u="none" strike="noStrike" baseline="0">
              <a:solidFill>
                <a:srgbClr val="000000"/>
              </a:solidFill>
              <a:latin typeface="ＭＳ Ｐゴシック"/>
              <a:ea typeface="ＭＳ Ｐゴシック"/>
            </a:rPr>
            <a:t>％減少したが、類似団体に比べ依然高い値で推移している。今後も、各種繰出金及び借入金を抑制し、比率の縮小に努めることが必要である。</a:t>
          </a:r>
        </a:p>
      </xdr:txBody>
    </xdr:sp>
    <xdr:clientData/>
  </xdr:twoCellAnchor>
  <xdr:oneCellAnchor>
    <xdr:from>
      <xdr:col>18</xdr:col>
      <xdr:colOff>485775</xdr:colOff>
      <xdr:row>10</xdr:row>
      <xdr:rowOff>104775</xdr:rowOff>
    </xdr:from>
    <xdr:ext cx="133350" cy="152400"/>
    <xdr:sp macro="" textlink="">
      <xdr:nvSpPr>
        <xdr:cNvPr id="10661" name="Text Box 421">
          <a:extLst>
            <a:ext uri="{FF2B5EF4-FFF2-40B4-BE49-F238E27FC236}">
              <a16:creationId xmlns:a16="http://schemas.microsoft.com/office/drawing/2014/main" id="{4D957105-4101-4236-B7E4-2E6EC90E3485}"/>
            </a:ext>
          </a:extLst>
        </xdr:cNvPr>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508982" name="Line 422">
          <a:extLst>
            <a:ext uri="{FF2B5EF4-FFF2-40B4-BE49-F238E27FC236}">
              <a16:creationId xmlns:a16="http://schemas.microsoft.com/office/drawing/2014/main" id="{17315248-21F8-4611-BD79-5A26C230649D}"/>
            </a:ext>
          </a:extLst>
        </xdr:cNvPr>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a:extLst>
            <a:ext uri="{FF2B5EF4-FFF2-40B4-BE49-F238E27FC236}">
              <a16:creationId xmlns:a16="http://schemas.microsoft.com/office/drawing/2014/main" id="{3C974402-68E7-4389-A630-C1AC26BE0C4F}"/>
            </a:ext>
          </a:extLst>
        </xdr:cNvPr>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508984" name="Line 424">
          <a:extLst>
            <a:ext uri="{FF2B5EF4-FFF2-40B4-BE49-F238E27FC236}">
              <a16:creationId xmlns:a16="http://schemas.microsoft.com/office/drawing/2014/main" id="{F7A2FEB8-0503-4CB7-9B2C-B2716A697351}"/>
            </a:ext>
          </a:extLst>
        </xdr:cNvPr>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5" name="Text Box 425">
          <a:extLst>
            <a:ext uri="{FF2B5EF4-FFF2-40B4-BE49-F238E27FC236}">
              <a16:creationId xmlns:a16="http://schemas.microsoft.com/office/drawing/2014/main" id="{2BC6E036-D0AE-4018-A64E-F5795BBF5046}"/>
            </a:ext>
          </a:extLst>
        </xdr:cNvPr>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508986" name="Line 426">
          <a:extLst>
            <a:ext uri="{FF2B5EF4-FFF2-40B4-BE49-F238E27FC236}">
              <a16:creationId xmlns:a16="http://schemas.microsoft.com/office/drawing/2014/main" id="{04CE59BF-5AA7-46B6-A838-A9C401701AE2}"/>
            </a:ext>
          </a:extLst>
        </xdr:cNvPr>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7" name="Text Box 427">
          <a:extLst>
            <a:ext uri="{FF2B5EF4-FFF2-40B4-BE49-F238E27FC236}">
              <a16:creationId xmlns:a16="http://schemas.microsoft.com/office/drawing/2014/main" id="{3E427D4B-DF2E-424B-BF2D-1E9DAA959CE2}"/>
            </a:ext>
          </a:extLst>
        </xdr:cNvPr>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508988" name="Line 428">
          <a:extLst>
            <a:ext uri="{FF2B5EF4-FFF2-40B4-BE49-F238E27FC236}">
              <a16:creationId xmlns:a16="http://schemas.microsoft.com/office/drawing/2014/main" id="{F7B426E1-E941-4276-8E61-343495D423A8}"/>
            </a:ext>
          </a:extLst>
        </xdr:cNvPr>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9" name="Text Box 429">
          <a:extLst>
            <a:ext uri="{FF2B5EF4-FFF2-40B4-BE49-F238E27FC236}">
              <a16:creationId xmlns:a16="http://schemas.microsoft.com/office/drawing/2014/main" id="{37BF41DD-293E-43EB-88B7-9580C1C87C8D}"/>
            </a:ext>
          </a:extLst>
        </xdr:cNvPr>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508990" name="Line 430">
          <a:extLst>
            <a:ext uri="{FF2B5EF4-FFF2-40B4-BE49-F238E27FC236}">
              <a16:creationId xmlns:a16="http://schemas.microsoft.com/office/drawing/2014/main" id="{94186B93-BCD3-454B-B7DB-0BDD6E3CE5FB}"/>
            </a:ext>
          </a:extLst>
        </xdr:cNvPr>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1" name="Text Box 431">
          <a:extLst>
            <a:ext uri="{FF2B5EF4-FFF2-40B4-BE49-F238E27FC236}">
              <a16:creationId xmlns:a16="http://schemas.microsoft.com/office/drawing/2014/main" id="{09217F0C-75F4-49B0-AF77-4E568FC406C4}"/>
            </a:ext>
          </a:extLst>
        </xdr:cNvPr>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508992" name="Line 432">
          <a:extLst>
            <a:ext uri="{FF2B5EF4-FFF2-40B4-BE49-F238E27FC236}">
              <a16:creationId xmlns:a16="http://schemas.microsoft.com/office/drawing/2014/main" id="{086EDA70-AF74-4F81-AE83-4A16F940BFF8}"/>
            </a:ext>
          </a:extLst>
        </xdr:cNvPr>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3" name="Text Box 433">
          <a:extLst>
            <a:ext uri="{FF2B5EF4-FFF2-40B4-BE49-F238E27FC236}">
              <a16:creationId xmlns:a16="http://schemas.microsoft.com/office/drawing/2014/main" id="{6B616DE6-3711-4DEC-A953-03141EA5E30A}"/>
            </a:ext>
          </a:extLst>
        </xdr:cNvPr>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508994" name="Line 434">
          <a:extLst>
            <a:ext uri="{FF2B5EF4-FFF2-40B4-BE49-F238E27FC236}">
              <a16:creationId xmlns:a16="http://schemas.microsoft.com/office/drawing/2014/main" id="{4188A81C-3C26-4B7C-B7DE-5126B2D4798A}"/>
            </a:ext>
          </a:extLst>
        </xdr:cNvPr>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508995" name="将来負担の状況グラフ枠">
          <a:extLst>
            <a:ext uri="{FF2B5EF4-FFF2-40B4-BE49-F238E27FC236}">
              <a16:creationId xmlns:a16="http://schemas.microsoft.com/office/drawing/2014/main" id="{2820A18A-137D-41B6-80CF-7C69A31C7D34}"/>
            </a:ext>
          </a:extLst>
        </xdr:cNvPr>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9525</xdr:rowOff>
    </xdr:from>
    <xdr:to>
      <xdr:col>24</xdr:col>
      <xdr:colOff>561975</xdr:colOff>
      <xdr:row>22</xdr:row>
      <xdr:rowOff>123825</xdr:rowOff>
    </xdr:to>
    <xdr:sp macro="" textlink="">
      <xdr:nvSpPr>
        <xdr:cNvPr id="508996" name="Line 436">
          <a:extLst>
            <a:ext uri="{FF2B5EF4-FFF2-40B4-BE49-F238E27FC236}">
              <a16:creationId xmlns:a16="http://schemas.microsoft.com/office/drawing/2014/main" id="{11D24E64-C326-4DCD-9E28-6A557C0493DF}"/>
            </a:ext>
          </a:extLst>
        </xdr:cNvPr>
        <xdr:cNvSpPr>
          <a:spLocks noChangeShapeType="1"/>
        </xdr:cNvSpPr>
      </xdr:nvSpPr>
      <xdr:spPr bwMode="auto">
        <a:xfrm flipV="1">
          <a:off x="17021175" y="2409825"/>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123825</xdr:rowOff>
    </xdr:from>
    <xdr:to>
      <xdr:col>26</xdr:col>
      <xdr:colOff>38100</xdr:colOff>
      <xdr:row>23</xdr:row>
      <xdr:rowOff>161925</xdr:rowOff>
    </xdr:to>
    <xdr:sp macro="" textlink="">
      <xdr:nvSpPr>
        <xdr:cNvPr id="10677" name="将来負担の状況最小値テキスト">
          <a:extLst>
            <a:ext uri="{FF2B5EF4-FFF2-40B4-BE49-F238E27FC236}">
              <a16:creationId xmlns:a16="http://schemas.microsoft.com/office/drawing/2014/main" id="{BF55EFBB-8260-4BC5-9C94-1A5B379B2FA3}"/>
            </a:ext>
          </a:extLst>
        </xdr:cNvPr>
        <xdr:cNvSpPr txBox="1">
          <a:spLocks noChangeArrowheads="1"/>
        </xdr:cNvSpPr>
      </xdr:nvSpPr>
      <xdr:spPr bwMode="auto">
        <a:xfrm>
          <a:off x="17106900" y="389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189.1</a:t>
          </a:r>
        </a:p>
      </xdr:txBody>
    </xdr:sp>
    <xdr:clientData/>
  </xdr:twoCellAnchor>
  <xdr:twoCellAnchor>
    <xdr:from>
      <xdr:col>24</xdr:col>
      <xdr:colOff>466725</xdr:colOff>
      <xdr:row>22</xdr:row>
      <xdr:rowOff>123825</xdr:rowOff>
    </xdr:from>
    <xdr:to>
      <xdr:col>24</xdr:col>
      <xdr:colOff>647700</xdr:colOff>
      <xdr:row>22</xdr:row>
      <xdr:rowOff>123825</xdr:rowOff>
    </xdr:to>
    <xdr:sp macro="" textlink="">
      <xdr:nvSpPr>
        <xdr:cNvPr id="508998" name="Line 438">
          <a:extLst>
            <a:ext uri="{FF2B5EF4-FFF2-40B4-BE49-F238E27FC236}">
              <a16:creationId xmlns:a16="http://schemas.microsoft.com/office/drawing/2014/main" id="{45998352-B60A-4389-8A3D-B7ED4B38881D}"/>
            </a:ext>
          </a:extLst>
        </xdr:cNvPr>
        <xdr:cNvSpPr>
          <a:spLocks noChangeShapeType="1"/>
        </xdr:cNvSpPr>
      </xdr:nvSpPr>
      <xdr:spPr bwMode="auto">
        <a:xfrm>
          <a:off x="16925925" y="389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123825</xdr:rowOff>
    </xdr:from>
    <xdr:to>
      <xdr:col>26</xdr:col>
      <xdr:colOff>38100</xdr:colOff>
      <xdr:row>13</xdr:row>
      <xdr:rowOff>161925</xdr:rowOff>
    </xdr:to>
    <xdr:sp macro="" textlink="">
      <xdr:nvSpPr>
        <xdr:cNvPr id="10679" name="将来負担の状況最大値テキスト">
          <a:extLst>
            <a:ext uri="{FF2B5EF4-FFF2-40B4-BE49-F238E27FC236}">
              <a16:creationId xmlns:a16="http://schemas.microsoft.com/office/drawing/2014/main" id="{BEA90942-85F0-4048-B1D2-DCDE9C6FF822}"/>
            </a:ext>
          </a:extLst>
        </xdr:cNvPr>
        <xdr:cNvSpPr txBox="1">
          <a:spLocks noChangeArrowheads="1"/>
        </xdr:cNvSpPr>
      </xdr:nvSpPr>
      <xdr:spPr bwMode="auto">
        <a:xfrm>
          <a:off x="17106900" y="218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a:t>
          </a:r>
        </a:p>
      </xdr:txBody>
    </xdr:sp>
    <xdr:clientData/>
  </xdr:twoCellAnchor>
  <xdr:twoCellAnchor>
    <xdr:from>
      <xdr:col>24</xdr:col>
      <xdr:colOff>466725</xdr:colOff>
      <xdr:row>14</xdr:row>
      <xdr:rowOff>9525</xdr:rowOff>
    </xdr:from>
    <xdr:to>
      <xdr:col>24</xdr:col>
      <xdr:colOff>647700</xdr:colOff>
      <xdr:row>14</xdr:row>
      <xdr:rowOff>9525</xdr:rowOff>
    </xdr:to>
    <xdr:sp macro="" textlink="">
      <xdr:nvSpPr>
        <xdr:cNvPr id="509000" name="Line 440">
          <a:extLst>
            <a:ext uri="{FF2B5EF4-FFF2-40B4-BE49-F238E27FC236}">
              <a16:creationId xmlns:a16="http://schemas.microsoft.com/office/drawing/2014/main" id="{DD2402CC-5EE5-4547-9CE8-0F1520570C95}"/>
            </a:ext>
          </a:extLst>
        </xdr:cNvPr>
        <xdr:cNvSpPr>
          <a:spLocks noChangeShapeType="1"/>
        </xdr:cNvSpPr>
      </xdr:nvSpPr>
      <xdr:spPr bwMode="auto">
        <a:xfrm>
          <a:off x="16925925" y="2409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21</xdr:row>
      <xdr:rowOff>133350</xdr:rowOff>
    </xdr:from>
    <xdr:to>
      <xdr:col>24</xdr:col>
      <xdr:colOff>561975</xdr:colOff>
      <xdr:row>21</xdr:row>
      <xdr:rowOff>161925</xdr:rowOff>
    </xdr:to>
    <xdr:sp macro="" textlink="">
      <xdr:nvSpPr>
        <xdr:cNvPr id="509001" name="Line 441">
          <a:extLst>
            <a:ext uri="{FF2B5EF4-FFF2-40B4-BE49-F238E27FC236}">
              <a16:creationId xmlns:a16="http://schemas.microsoft.com/office/drawing/2014/main" id="{A9B728C2-4025-4FF1-BAEF-6C0E14856EC1}"/>
            </a:ext>
          </a:extLst>
        </xdr:cNvPr>
        <xdr:cNvSpPr>
          <a:spLocks noChangeShapeType="1"/>
        </xdr:cNvSpPr>
      </xdr:nvSpPr>
      <xdr:spPr bwMode="auto">
        <a:xfrm flipV="1">
          <a:off x="16182975" y="37338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142875</xdr:rowOff>
    </xdr:from>
    <xdr:to>
      <xdr:col>26</xdr:col>
      <xdr:colOff>38100</xdr:colOff>
      <xdr:row>17</xdr:row>
      <xdr:rowOff>9525</xdr:rowOff>
    </xdr:to>
    <xdr:sp macro="" textlink="">
      <xdr:nvSpPr>
        <xdr:cNvPr id="10682" name="将来負担の状況平均値テキスト">
          <a:extLst>
            <a:ext uri="{FF2B5EF4-FFF2-40B4-BE49-F238E27FC236}">
              <a16:creationId xmlns:a16="http://schemas.microsoft.com/office/drawing/2014/main" id="{6C61BEF4-A41E-4883-A0CE-348F8497468A}"/>
            </a:ext>
          </a:extLst>
        </xdr:cNvPr>
        <xdr:cNvSpPr txBox="1">
          <a:spLocks noChangeArrowheads="1"/>
        </xdr:cNvSpPr>
      </xdr:nvSpPr>
      <xdr:spPr bwMode="auto">
        <a:xfrm>
          <a:off x="17106900"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64.6</a:t>
          </a:r>
        </a:p>
      </xdr:txBody>
    </xdr:sp>
    <xdr:clientData/>
  </xdr:twoCellAnchor>
  <xdr:twoCellAnchor>
    <xdr:from>
      <xdr:col>24</xdr:col>
      <xdr:colOff>504825</xdr:colOff>
      <xdr:row>16</xdr:row>
      <xdr:rowOff>95250</xdr:rowOff>
    </xdr:from>
    <xdr:to>
      <xdr:col>24</xdr:col>
      <xdr:colOff>609600</xdr:colOff>
      <xdr:row>17</xdr:row>
      <xdr:rowOff>28575</xdr:rowOff>
    </xdr:to>
    <xdr:sp macro="" textlink="">
      <xdr:nvSpPr>
        <xdr:cNvPr id="509003" name="AutoShape 443">
          <a:extLst>
            <a:ext uri="{FF2B5EF4-FFF2-40B4-BE49-F238E27FC236}">
              <a16:creationId xmlns:a16="http://schemas.microsoft.com/office/drawing/2014/main" id="{692A3E33-DFD7-4183-9A57-F7739419BF39}"/>
            </a:ext>
          </a:extLst>
        </xdr:cNvPr>
        <xdr:cNvSpPr>
          <a:spLocks noChangeArrowheads="1"/>
        </xdr:cNvSpPr>
      </xdr:nvSpPr>
      <xdr:spPr bwMode="auto">
        <a:xfrm>
          <a:off x="16964025" y="2838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21</xdr:row>
      <xdr:rowOff>123825</xdr:rowOff>
    </xdr:from>
    <xdr:to>
      <xdr:col>23</xdr:col>
      <xdr:colOff>409575</xdr:colOff>
      <xdr:row>21</xdr:row>
      <xdr:rowOff>161925</xdr:rowOff>
    </xdr:to>
    <xdr:sp macro="" textlink="">
      <xdr:nvSpPr>
        <xdr:cNvPr id="509004" name="Line 444">
          <a:extLst>
            <a:ext uri="{FF2B5EF4-FFF2-40B4-BE49-F238E27FC236}">
              <a16:creationId xmlns:a16="http://schemas.microsoft.com/office/drawing/2014/main" id="{4671C802-61D1-4335-8C62-7D959A873D0F}"/>
            </a:ext>
          </a:extLst>
        </xdr:cNvPr>
        <xdr:cNvSpPr>
          <a:spLocks noChangeShapeType="1"/>
        </xdr:cNvSpPr>
      </xdr:nvSpPr>
      <xdr:spPr bwMode="auto">
        <a:xfrm>
          <a:off x="15287625" y="37242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17</xdr:row>
      <xdr:rowOff>19050</xdr:rowOff>
    </xdr:from>
    <xdr:to>
      <xdr:col>23</xdr:col>
      <xdr:colOff>457200</xdr:colOff>
      <xdr:row>17</xdr:row>
      <xdr:rowOff>114300</xdr:rowOff>
    </xdr:to>
    <xdr:sp macro="" textlink="">
      <xdr:nvSpPr>
        <xdr:cNvPr id="509005" name="AutoShape 445">
          <a:extLst>
            <a:ext uri="{FF2B5EF4-FFF2-40B4-BE49-F238E27FC236}">
              <a16:creationId xmlns:a16="http://schemas.microsoft.com/office/drawing/2014/main" id="{DF33BE4F-B594-4C41-A994-A265FCD4B42C}"/>
            </a:ext>
          </a:extLst>
        </xdr:cNvPr>
        <xdr:cNvSpPr>
          <a:spLocks noChangeArrowheads="1"/>
        </xdr:cNvSpPr>
      </xdr:nvSpPr>
      <xdr:spPr bwMode="auto">
        <a:xfrm>
          <a:off x="16125825" y="2933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152400</xdr:rowOff>
    </xdr:from>
    <xdr:to>
      <xdr:col>24</xdr:col>
      <xdr:colOff>76200</xdr:colOff>
      <xdr:row>17</xdr:row>
      <xdr:rowOff>19050</xdr:rowOff>
    </xdr:to>
    <xdr:sp macro="" textlink="">
      <xdr:nvSpPr>
        <xdr:cNvPr id="10686" name="Text Box 446">
          <a:extLst>
            <a:ext uri="{FF2B5EF4-FFF2-40B4-BE49-F238E27FC236}">
              <a16:creationId xmlns:a16="http://schemas.microsoft.com/office/drawing/2014/main" id="{A81C902B-1D73-4CCF-8CE0-E75907A5C5D1}"/>
            </a:ext>
          </a:extLst>
        </xdr:cNvPr>
        <xdr:cNvSpPr txBox="1">
          <a:spLocks noChangeArrowheads="1"/>
        </xdr:cNvSpPr>
      </xdr:nvSpPr>
      <xdr:spPr bwMode="auto">
        <a:xfrm>
          <a:off x="15801975" y="272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75.9</a:t>
          </a:r>
        </a:p>
      </xdr:txBody>
    </xdr:sp>
    <xdr:clientData/>
  </xdr:twoCellAnchor>
  <xdr:twoCellAnchor>
    <xdr:from>
      <xdr:col>21</xdr:col>
      <xdr:colOff>0</xdr:colOff>
      <xdr:row>20</xdr:row>
      <xdr:rowOff>85725</xdr:rowOff>
    </xdr:from>
    <xdr:to>
      <xdr:col>22</xdr:col>
      <xdr:colOff>200025</xdr:colOff>
      <xdr:row>21</xdr:row>
      <xdr:rowOff>123825</xdr:rowOff>
    </xdr:to>
    <xdr:sp macro="" textlink="">
      <xdr:nvSpPr>
        <xdr:cNvPr id="509007" name="Line 447">
          <a:extLst>
            <a:ext uri="{FF2B5EF4-FFF2-40B4-BE49-F238E27FC236}">
              <a16:creationId xmlns:a16="http://schemas.microsoft.com/office/drawing/2014/main" id="{DCBE8370-F54B-47AD-B2CF-DB5370CB6983}"/>
            </a:ext>
          </a:extLst>
        </xdr:cNvPr>
        <xdr:cNvSpPr>
          <a:spLocks noChangeShapeType="1"/>
        </xdr:cNvSpPr>
      </xdr:nvSpPr>
      <xdr:spPr bwMode="auto">
        <a:xfrm>
          <a:off x="14401800" y="351472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161925</xdr:rowOff>
    </xdr:from>
    <xdr:to>
      <xdr:col>22</xdr:col>
      <xdr:colOff>257175</xdr:colOff>
      <xdr:row>18</xdr:row>
      <xdr:rowOff>85725</xdr:rowOff>
    </xdr:to>
    <xdr:sp macro="" textlink="">
      <xdr:nvSpPr>
        <xdr:cNvPr id="509008" name="AutoShape 448">
          <a:extLst>
            <a:ext uri="{FF2B5EF4-FFF2-40B4-BE49-F238E27FC236}">
              <a16:creationId xmlns:a16="http://schemas.microsoft.com/office/drawing/2014/main" id="{63933385-84B4-4D5D-A049-3DBF1B278F90}"/>
            </a:ext>
          </a:extLst>
        </xdr:cNvPr>
        <xdr:cNvSpPr>
          <a:spLocks noChangeArrowheads="1"/>
        </xdr:cNvSpPr>
      </xdr:nvSpPr>
      <xdr:spPr bwMode="auto">
        <a:xfrm>
          <a:off x="15240000" y="3076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123825</xdr:rowOff>
    </xdr:from>
    <xdr:to>
      <xdr:col>22</xdr:col>
      <xdr:colOff>581025</xdr:colOff>
      <xdr:row>17</xdr:row>
      <xdr:rowOff>161925</xdr:rowOff>
    </xdr:to>
    <xdr:sp macro="" textlink="">
      <xdr:nvSpPr>
        <xdr:cNvPr id="10689" name="Text Box 449">
          <a:extLst>
            <a:ext uri="{FF2B5EF4-FFF2-40B4-BE49-F238E27FC236}">
              <a16:creationId xmlns:a16="http://schemas.microsoft.com/office/drawing/2014/main" id="{BFA1FA47-2517-4A64-8A8E-3E5384A85E04}"/>
            </a:ext>
          </a:extLst>
        </xdr:cNvPr>
        <xdr:cNvSpPr txBox="1">
          <a:spLocks noChangeArrowheads="1"/>
        </xdr:cNvSpPr>
      </xdr:nvSpPr>
      <xdr:spPr bwMode="auto">
        <a:xfrm>
          <a:off x="1490662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93.7</a:t>
          </a:r>
        </a:p>
      </xdr:txBody>
    </xdr:sp>
    <xdr:clientData/>
  </xdr:twoCellAnchor>
  <xdr:twoCellAnchor>
    <xdr:from>
      <xdr:col>19</xdr:col>
      <xdr:colOff>485775</xdr:colOff>
      <xdr:row>20</xdr:row>
      <xdr:rowOff>85725</xdr:rowOff>
    </xdr:from>
    <xdr:to>
      <xdr:col>21</xdr:col>
      <xdr:colOff>0</xdr:colOff>
      <xdr:row>20</xdr:row>
      <xdr:rowOff>85725</xdr:rowOff>
    </xdr:to>
    <xdr:sp macro="" textlink="">
      <xdr:nvSpPr>
        <xdr:cNvPr id="509010" name="Line 450">
          <a:extLst>
            <a:ext uri="{FF2B5EF4-FFF2-40B4-BE49-F238E27FC236}">
              <a16:creationId xmlns:a16="http://schemas.microsoft.com/office/drawing/2014/main" id="{9D4997EC-C311-4082-A053-2F52748CC06F}"/>
            </a:ext>
          </a:extLst>
        </xdr:cNvPr>
        <xdr:cNvSpPr>
          <a:spLocks noChangeShapeType="1"/>
        </xdr:cNvSpPr>
      </xdr:nvSpPr>
      <xdr:spPr bwMode="auto">
        <a:xfrm>
          <a:off x="13515975" y="35147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19</xdr:row>
      <xdr:rowOff>0</xdr:rowOff>
    </xdr:from>
    <xdr:to>
      <xdr:col>21</xdr:col>
      <xdr:colOff>47625</xdr:colOff>
      <xdr:row>19</xdr:row>
      <xdr:rowOff>95250</xdr:rowOff>
    </xdr:to>
    <xdr:sp macro="" textlink="">
      <xdr:nvSpPr>
        <xdr:cNvPr id="509011" name="AutoShape 451">
          <a:extLst>
            <a:ext uri="{FF2B5EF4-FFF2-40B4-BE49-F238E27FC236}">
              <a16:creationId xmlns:a16="http://schemas.microsoft.com/office/drawing/2014/main" id="{C240B3D3-6F5E-4684-BF1C-685BE7F01450}"/>
            </a:ext>
          </a:extLst>
        </xdr:cNvPr>
        <xdr:cNvSpPr>
          <a:spLocks noChangeArrowheads="1"/>
        </xdr:cNvSpPr>
      </xdr:nvSpPr>
      <xdr:spPr bwMode="auto">
        <a:xfrm>
          <a:off x="14354175" y="3257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133350</xdr:rowOff>
    </xdr:from>
    <xdr:to>
      <xdr:col>21</xdr:col>
      <xdr:colOff>381000</xdr:colOff>
      <xdr:row>19</xdr:row>
      <xdr:rowOff>0</xdr:rowOff>
    </xdr:to>
    <xdr:sp macro="" textlink="">
      <xdr:nvSpPr>
        <xdr:cNvPr id="10692" name="Text Box 452">
          <a:extLst>
            <a:ext uri="{FF2B5EF4-FFF2-40B4-BE49-F238E27FC236}">
              <a16:creationId xmlns:a16="http://schemas.microsoft.com/office/drawing/2014/main" id="{19B01626-4DA3-4CC2-A6E3-9DBBAC965656}"/>
            </a:ext>
          </a:extLst>
        </xdr:cNvPr>
        <xdr:cNvSpPr txBox="1">
          <a:spLocks noChangeArrowheads="1"/>
        </xdr:cNvSpPr>
      </xdr:nvSpPr>
      <xdr:spPr bwMode="auto">
        <a:xfrm>
          <a:off x="14020800"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116.1</a:t>
          </a:r>
        </a:p>
      </xdr:txBody>
    </xdr:sp>
    <xdr:clientData/>
  </xdr:twoCellAnchor>
  <xdr:twoCellAnchor>
    <xdr:from>
      <xdr:col>19</xdr:col>
      <xdr:colOff>428625</xdr:colOff>
      <xdr:row>19</xdr:row>
      <xdr:rowOff>95250</xdr:rowOff>
    </xdr:from>
    <xdr:to>
      <xdr:col>19</xdr:col>
      <xdr:colOff>533400</xdr:colOff>
      <xdr:row>20</xdr:row>
      <xdr:rowOff>28575</xdr:rowOff>
    </xdr:to>
    <xdr:sp macro="" textlink="">
      <xdr:nvSpPr>
        <xdr:cNvPr id="509013" name="AutoShape 453">
          <a:extLst>
            <a:ext uri="{FF2B5EF4-FFF2-40B4-BE49-F238E27FC236}">
              <a16:creationId xmlns:a16="http://schemas.microsoft.com/office/drawing/2014/main" id="{321BBC51-4DEE-4E93-B6A1-1A29AA5B84FA}"/>
            </a:ext>
          </a:extLst>
        </xdr:cNvPr>
        <xdr:cNvSpPr>
          <a:spLocks noChangeArrowheads="1"/>
        </xdr:cNvSpPr>
      </xdr:nvSpPr>
      <xdr:spPr bwMode="auto">
        <a:xfrm>
          <a:off x="13458825" y="3352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66675</xdr:rowOff>
    </xdr:from>
    <xdr:to>
      <xdr:col>20</xdr:col>
      <xdr:colOff>180975</xdr:colOff>
      <xdr:row>19</xdr:row>
      <xdr:rowOff>104775</xdr:rowOff>
    </xdr:to>
    <xdr:sp macro="" textlink="">
      <xdr:nvSpPr>
        <xdr:cNvPr id="10694" name="Text Box 454">
          <a:extLst>
            <a:ext uri="{FF2B5EF4-FFF2-40B4-BE49-F238E27FC236}">
              <a16:creationId xmlns:a16="http://schemas.microsoft.com/office/drawing/2014/main" id="{D26F907C-1D05-4EDA-8231-57090549E3FB}"/>
            </a:ext>
          </a:extLst>
        </xdr:cNvPr>
        <xdr:cNvSpPr txBox="1">
          <a:spLocks noChangeArrowheads="1"/>
        </xdr:cNvSpPr>
      </xdr:nvSpPr>
      <xdr:spPr bwMode="auto">
        <a:xfrm>
          <a:off x="13134975" y="315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5" name="Text Box 455">
          <a:extLst>
            <a:ext uri="{FF2B5EF4-FFF2-40B4-BE49-F238E27FC236}">
              <a16:creationId xmlns:a16="http://schemas.microsoft.com/office/drawing/2014/main" id="{0A706606-DF2E-46E5-ADA2-2DE77746AFC3}"/>
            </a:ext>
          </a:extLst>
        </xdr:cNvPr>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6" name="Text Box 456">
          <a:extLst>
            <a:ext uri="{FF2B5EF4-FFF2-40B4-BE49-F238E27FC236}">
              <a16:creationId xmlns:a16="http://schemas.microsoft.com/office/drawing/2014/main" id="{C291C620-AF64-41C7-8C23-D709E9A07252}"/>
            </a:ext>
          </a:extLst>
        </xdr:cNvPr>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7" name="Text Box 457">
          <a:extLst>
            <a:ext uri="{FF2B5EF4-FFF2-40B4-BE49-F238E27FC236}">
              <a16:creationId xmlns:a16="http://schemas.microsoft.com/office/drawing/2014/main" id="{B2215E73-261E-4748-8CB9-8326308A8952}"/>
            </a:ext>
          </a:extLst>
        </xdr:cNvPr>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8" name="Text Box 458">
          <a:extLst>
            <a:ext uri="{FF2B5EF4-FFF2-40B4-BE49-F238E27FC236}">
              <a16:creationId xmlns:a16="http://schemas.microsoft.com/office/drawing/2014/main" id="{1B16CD4F-5466-41B5-B71A-DFA5E15EDBB3}"/>
            </a:ext>
          </a:extLst>
        </xdr:cNvPr>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9" name="Text Box 459">
          <a:extLst>
            <a:ext uri="{FF2B5EF4-FFF2-40B4-BE49-F238E27FC236}">
              <a16:creationId xmlns:a16="http://schemas.microsoft.com/office/drawing/2014/main" id="{DE3CB15B-24F5-4A4F-AFF2-F0871B71EA51}"/>
            </a:ext>
          </a:extLst>
        </xdr:cNvPr>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21</xdr:row>
      <xdr:rowOff>76200</xdr:rowOff>
    </xdr:from>
    <xdr:to>
      <xdr:col>24</xdr:col>
      <xdr:colOff>609600</xdr:colOff>
      <xdr:row>22</xdr:row>
      <xdr:rowOff>9525</xdr:rowOff>
    </xdr:to>
    <xdr:sp macro="" textlink="">
      <xdr:nvSpPr>
        <xdr:cNvPr id="509020" name="Oval 460">
          <a:extLst>
            <a:ext uri="{FF2B5EF4-FFF2-40B4-BE49-F238E27FC236}">
              <a16:creationId xmlns:a16="http://schemas.microsoft.com/office/drawing/2014/main" id="{5757036A-2BBD-4319-B890-732A3C9B5472}"/>
            </a:ext>
          </a:extLst>
        </xdr:cNvPr>
        <xdr:cNvSpPr>
          <a:spLocks noChangeArrowheads="1"/>
        </xdr:cNvSpPr>
      </xdr:nvSpPr>
      <xdr:spPr bwMode="auto">
        <a:xfrm>
          <a:off x="16964025" y="3676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21</xdr:row>
      <xdr:rowOff>76200</xdr:rowOff>
    </xdr:from>
    <xdr:to>
      <xdr:col>26</xdr:col>
      <xdr:colOff>38100</xdr:colOff>
      <xdr:row>22</xdr:row>
      <xdr:rowOff>114300</xdr:rowOff>
    </xdr:to>
    <xdr:sp macro="" textlink="">
      <xdr:nvSpPr>
        <xdr:cNvPr id="10701" name="将来負担の状況該当値テキスト">
          <a:extLst>
            <a:ext uri="{FF2B5EF4-FFF2-40B4-BE49-F238E27FC236}">
              <a16:creationId xmlns:a16="http://schemas.microsoft.com/office/drawing/2014/main" id="{9B9851BF-FDCD-402B-9121-9AA13C1393DD}"/>
            </a:ext>
          </a:extLst>
        </xdr:cNvPr>
        <xdr:cNvSpPr txBox="1">
          <a:spLocks noChangeArrowheads="1"/>
        </xdr:cNvSpPr>
      </xdr:nvSpPr>
      <xdr:spPr bwMode="auto">
        <a:xfrm>
          <a:off x="17106900" y="367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168.9</a:t>
          </a:r>
        </a:p>
      </xdr:txBody>
    </xdr:sp>
    <xdr:clientData/>
  </xdr:twoCellAnchor>
  <xdr:twoCellAnchor>
    <xdr:from>
      <xdr:col>23</xdr:col>
      <xdr:colOff>352425</xdr:colOff>
      <xdr:row>21</xdr:row>
      <xdr:rowOff>114300</xdr:rowOff>
    </xdr:from>
    <xdr:to>
      <xdr:col>23</xdr:col>
      <xdr:colOff>457200</xdr:colOff>
      <xdr:row>22</xdr:row>
      <xdr:rowOff>47625</xdr:rowOff>
    </xdr:to>
    <xdr:sp macro="" textlink="">
      <xdr:nvSpPr>
        <xdr:cNvPr id="509022" name="Oval 462">
          <a:extLst>
            <a:ext uri="{FF2B5EF4-FFF2-40B4-BE49-F238E27FC236}">
              <a16:creationId xmlns:a16="http://schemas.microsoft.com/office/drawing/2014/main" id="{12363204-A24E-4E98-99FB-275D5501DEF5}"/>
            </a:ext>
          </a:extLst>
        </xdr:cNvPr>
        <xdr:cNvSpPr>
          <a:spLocks noChangeArrowheads="1"/>
        </xdr:cNvSpPr>
      </xdr:nvSpPr>
      <xdr:spPr bwMode="auto">
        <a:xfrm>
          <a:off x="16125825" y="3714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22</xdr:row>
      <xdr:rowOff>57150</xdr:rowOff>
    </xdr:from>
    <xdr:to>
      <xdr:col>24</xdr:col>
      <xdr:colOff>76200</xdr:colOff>
      <xdr:row>23</xdr:row>
      <xdr:rowOff>95250</xdr:rowOff>
    </xdr:to>
    <xdr:sp macro="" textlink="">
      <xdr:nvSpPr>
        <xdr:cNvPr id="10703" name="Text Box 463">
          <a:extLst>
            <a:ext uri="{FF2B5EF4-FFF2-40B4-BE49-F238E27FC236}">
              <a16:creationId xmlns:a16="http://schemas.microsoft.com/office/drawing/2014/main" id="{B03B67C0-03AF-4C30-8C1D-981C7317045F}"/>
            </a:ext>
          </a:extLst>
        </xdr:cNvPr>
        <xdr:cNvSpPr txBox="1">
          <a:spLocks noChangeArrowheads="1"/>
        </xdr:cNvSpPr>
      </xdr:nvSpPr>
      <xdr:spPr bwMode="auto">
        <a:xfrm>
          <a:off x="15801975" y="3829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173.3</a:t>
          </a:r>
        </a:p>
      </xdr:txBody>
    </xdr:sp>
    <xdr:clientData/>
  </xdr:twoCellAnchor>
  <xdr:twoCellAnchor>
    <xdr:from>
      <xdr:col>22</xdr:col>
      <xdr:colOff>152400</xdr:colOff>
      <xdr:row>21</xdr:row>
      <xdr:rowOff>66675</xdr:rowOff>
    </xdr:from>
    <xdr:to>
      <xdr:col>22</xdr:col>
      <xdr:colOff>257175</xdr:colOff>
      <xdr:row>22</xdr:row>
      <xdr:rowOff>0</xdr:rowOff>
    </xdr:to>
    <xdr:sp macro="" textlink="">
      <xdr:nvSpPr>
        <xdr:cNvPr id="509024" name="Oval 464">
          <a:extLst>
            <a:ext uri="{FF2B5EF4-FFF2-40B4-BE49-F238E27FC236}">
              <a16:creationId xmlns:a16="http://schemas.microsoft.com/office/drawing/2014/main" id="{96EC7253-340C-47BD-B1B1-7411533B79D8}"/>
            </a:ext>
          </a:extLst>
        </xdr:cNvPr>
        <xdr:cNvSpPr>
          <a:spLocks noChangeArrowheads="1"/>
        </xdr:cNvSpPr>
      </xdr:nvSpPr>
      <xdr:spPr bwMode="auto">
        <a:xfrm>
          <a:off x="15240000" y="3667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22</xdr:row>
      <xdr:rowOff>9525</xdr:rowOff>
    </xdr:from>
    <xdr:to>
      <xdr:col>22</xdr:col>
      <xdr:colOff>581025</xdr:colOff>
      <xdr:row>23</xdr:row>
      <xdr:rowOff>47625</xdr:rowOff>
    </xdr:to>
    <xdr:sp macro="" textlink="">
      <xdr:nvSpPr>
        <xdr:cNvPr id="10705" name="Text Box 465">
          <a:extLst>
            <a:ext uri="{FF2B5EF4-FFF2-40B4-BE49-F238E27FC236}">
              <a16:creationId xmlns:a16="http://schemas.microsoft.com/office/drawing/2014/main" id="{A705C8DA-CBAE-4D81-A2A0-E51EF4554557}"/>
            </a:ext>
          </a:extLst>
        </xdr:cNvPr>
        <xdr:cNvSpPr txBox="1">
          <a:spLocks noChangeArrowheads="1"/>
        </xdr:cNvSpPr>
      </xdr:nvSpPr>
      <xdr:spPr bwMode="auto">
        <a:xfrm>
          <a:off x="1490662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167.7</a:t>
          </a:r>
        </a:p>
      </xdr:txBody>
    </xdr:sp>
    <xdr:clientData/>
  </xdr:twoCellAnchor>
  <xdr:twoCellAnchor>
    <xdr:from>
      <xdr:col>20</xdr:col>
      <xdr:colOff>638175</xdr:colOff>
      <xdr:row>20</xdr:row>
      <xdr:rowOff>38100</xdr:rowOff>
    </xdr:from>
    <xdr:to>
      <xdr:col>21</xdr:col>
      <xdr:colOff>47625</xdr:colOff>
      <xdr:row>20</xdr:row>
      <xdr:rowOff>142875</xdr:rowOff>
    </xdr:to>
    <xdr:sp macro="" textlink="">
      <xdr:nvSpPr>
        <xdr:cNvPr id="509026" name="Oval 466">
          <a:extLst>
            <a:ext uri="{FF2B5EF4-FFF2-40B4-BE49-F238E27FC236}">
              <a16:creationId xmlns:a16="http://schemas.microsoft.com/office/drawing/2014/main" id="{F029AEBF-9425-466F-9661-0FEC12A922E0}"/>
            </a:ext>
          </a:extLst>
        </xdr:cNvPr>
        <xdr:cNvSpPr>
          <a:spLocks noChangeArrowheads="1"/>
        </xdr:cNvSpPr>
      </xdr:nvSpPr>
      <xdr:spPr bwMode="auto">
        <a:xfrm>
          <a:off x="14354175" y="3467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20</xdr:row>
      <xdr:rowOff>152400</xdr:rowOff>
    </xdr:from>
    <xdr:to>
      <xdr:col>21</xdr:col>
      <xdr:colOff>381000</xdr:colOff>
      <xdr:row>22</xdr:row>
      <xdr:rowOff>19050</xdr:rowOff>
    </xdr:to>
    <xdr:sp macro="" textlink="">
      <xdr:nvSpPr>
        <xdr:cNvPr id="10707" name="Text Box 467">
          <a:extLst>
            <a:ext uri="{FF2B5EF4-FFF2-40B4-BE49-F238E27FC236}">
              <a16:creationId xmlns:a16="http://schemas.microsoft.com/office/drawing/2014/main" id="{A4EC8C05-FD38-4559-B167-ACCD0564B0AF}"/>
            </a:ext>
          </a:extLst>
        </xdr:cNvPr>
        <xdr:cNvSpPr txBox="1">
          <a:spLocks noChangeArrowheads="1"/>
        </xdr:cNvSpPr>
      </xdr:nvSpPr>
      <xdr:spPr bwMode="auto">
        <a:xfrm>
          <a:off x="14020800"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142.5</a:t>
          </a:r>
        </a:p>
      </xdr:txBody>
    </xdr:sp>
    <xdr:clientData/>
  </xdr:twoCellAnchor>
  <xdr:twoCellAnchor>
    <xdr:from>
      <xdr:col>19</xdr:col>
      <xdr:colOff>428625</xdr:colOff>
      <xdr:row>20</xdr:row>
      <xdr:rowOff>38100</xdr:rowOff>
    </xdr:from>
    <xdr:to>
      <xdr:col>19</xdr:col>
      <xdr:colOff>533400</xdr:colOff>
      <xdr:row>20</xdr:row>
      <xdr:rowOff>133350</xdr:rowOff>
    </xdr:to>
    <xdr:sp macro="" textlink="">
      <xdr:nvSpPr>
        <xdr:cNvPr id="509028" name="Oval 468">
          <a:extLst>
            <a:ext uri="{FF2B5EF4-FFF2-40B4-BE49-F238E27FC236}">
              <a16:creationId xmlns:a16="http://schemas.microsoft.com/office/drawing/2014/main" id="{1B95ED60-AF0D-499A-B1E3-858E0336EA82}"/>
            </a:ext>
          </a:extLst>
        </xdr:cNvPr>
        <xdr:cNvSpPr>
          <a:spLocks noChangeArrowheads="1"/>
        </xdr:cNvSpPr>
      </xdr:nvSpPr>
      <xdr:spPr bwMode="auto">
        <a:xfrm>
          <a:off x="13458825" y="3467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20</xdr:row>
      <xdr:rowOff>152400</xdr:rowOff>
    </xdr:from>
    <xdr:to>
      <xdr:col>20</xdr:col>
      <xdr:colOff>180975</xdr:colOff>
      <xdr:row>22</xdr:row>
      <xdr:rowOff>19050</xdr:rowOff>
    </xdr:to>
    <xdr:sp macro="" textlink="">
      <xdr:nvSpPr>
        <xdr:cNvPr id="10709" name="Text Box 469">
          <a:extLst>
            <a:ext uri="{FF2B5EF4-FFF2-40B4-BE49-F238E27FC236}">
              <a16:creationId xmlns:a16="http://schemas.microsoft.com/office/drawing/2014/main" id="{998AF011-39AF-4F67-BD38-E0489BD35AAB}"/>
            </a:ext>
          </a:extLst>
        </xdr:cNvPr>
        <xdr:cNvSpPr txBox="1">
          <a:spLocks noChangeArrowheads="1"/>
        </xdr:cNvSpPr>
      </xdr:nvSpPr>
      <xdr:spPr bwMode="auto">
        <a:xfrm>
          <a:off x="13134975"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a:extLst>
            <a:ext uri="{FF2B5EF4-FFF2-40B4-BE49-F238E27FC236}">
              <a16:creationId xmlns:a16="http://schemas.microsoft.com/office/drawing/2014/main" id="{CDC4A241-3F78-44A8-975D-9DCE717C6D3C}"/>
            </a:ext>
          </a:extLst>
        </xdr:cNvPr>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495154" name="Rectangle 2">
          <a:extLst>
            <a:ext uri="{FF2B5EF4-FFF2-40B4-BE49-F238E27FC236}">
              <a16:creationId xmlns:a16="http://schemas.microsoft.com/office/drawing/2014/main" id="{053DD594-16B7-4695-91CC-7AB031927B69}"/>
            </a:ext>
          </a:extLst>
        </xdr:cNvPr>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95155" name="Rectangle 3">
          <a:extLst>
            <a:ext uri="{FF2B5EF4-FFF2-40B4-BE49-F238E27FC236}">
              <a16:creationId xmlns:a16="http://schemas.microsoft.com/office/drawing/2014/main" id="{76661F6A-B1FF-4185-ABBA-4D8CE5A5C067}"/>
            </a:ext>
          </a:extLst>
        </xdr:cNvPr>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a:extLst>
            <a:ext uri="{FF2B5EF4-FFF2-40B4-BE49-F238E27FC236}">
              <a16:creationId xmlns:a16="http://schemas.microsoft.com/office/drawing/2014/main" id="{B9025D0A-8276-405F-A15D-4D0877B856DA}"/>
            </a:ext>
          </a:extLst>
        </xdr:cNvPr>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新潟県胎内市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495157" name="Rectangle 5">
          <a:extLst>
            <a:ext uri="{FF2B5EF4-FFF2-40B4-BE49-F238E27FC236}">
              <a16:creationId xmlns:a16="http://schemas.microsoft.com/office/drawing/2014/main" id="{C2CF96CF-48F5-488D-8111-32B2E8720EBE}"/>
            </a:ext>
          </a:extLst>
        </xdr:cNvPr>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495158" name="Rectangle 6">
          <a:extLst>
            <a:ext uri="{FF2B5EF4-FFF2-40B4-BE49-F238E27FC236}">
              <a16:creationId xmlns:a16="http://schemas.microsoft.com/office/drawing/2014/main" id="{14A16325-1220-4CEB-AF00-E03582E57D4E}"/>
            </a:ext>
          </a:extLst>
        </xdr:cNvPr>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a:extLst>
            <a:ext uri="{FF2B5EF4-FFF2-40B4-BE49-F238E27FC236}">
              <a16:creationId xmlns:a16="http://schemas.microsoft.com/office/drawing/2014/main" id="{474AC435-174B-45A8-AA8F-8CB8CD2AD534}"/>
            </a:ext>
          </a:extLst>
        </xdr:cNvPr>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a:extLst>
            <a:ext uri="{FF2B5EF4-FFF2-40B4-BE49-F238E27FC236}">
              <a16:creationId xmlns:a16="http://schemas.microsoft.com/office/drawing/2014/main" id="{A4B35140-7468-41CE-8BB9-A213336F9285}"/>
            </a:ext>
          </a:extLst>
        </xdr:cNvPr>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495161" name="Rectangle 9">
          <a:extLst>
            <a:ext uri="{FF2B5EF4-FFF2-40B4-BE49-F238E27FC236}">
              <a16:creationId xmlns:a16="http://schemas.microsoft.com/office/drawing/2014/main" id="{CB7E40F3-87B8-4E1B-9890-D6E102211DCF}"/>
            </a:ext>
          </a:extLst>
        </xdr:cNvPr>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a:extLst>
            <a:ext uri="{FF2B5EF4-FFF2-40B4-BE49-F238E27FC236}">
              <a16:creationId xmlns:a16="http://schemas.microsoft.com/office/drawing/2014/main" id="{571121A3-E4EE-4EDC-A5F2-8B5A68391B86}"/>
            </a:ext>
          </a:extLst>
        </xdr:cNvPr>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a:extLst>
            <a:ext uri="{FF2B5EF4-FFF2-40B4-BE49-F238E27FC236}">
              <a16:creationId xmlns:a16="http://schemas.microsoft.com/office/drawing/2014/main" id="{D54741C2-37EC-4316-B479-CF434F955594}"/>
            </a:ext>
          </a:extLst>
        </xdr:cNvPr>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31,307</a:t>
          </a:r>
        </a:p>
        <a:p>
          <a:pPr algn="r" rtl="0">
            <a:lnSpc>
              <a:spcPts val="1300"/>
            </a:lnSpc>
            <a:defRPr sz="1000"/>
          </a:pPr>
          <a:r>
            <a:rPr lang="ja-JP" altLang="en-US" sz="1100" b="1" i="0" u="none" strike="noStrike" baseline="0">
              <a:solidFill>
                <a:srgbClr val="000000"/>
              </a:solidFill>
              <a:latin typeface="ＭＳ ゴシック"/>
              <a:ea typeface="ＭＳ ゴシック"/>
            </a:rPr>
            <a:t>31,231</a:t>
          </a:r>
        </a:p>
        <a:p>
          <a:pPr algn="r" rtl="0">
            <a:lnSpc>
              <a:spcPts val="1300"/>
            </a:lnSpc>
            <a:defRPr sz="1000"/>
          </a:pPr>
          <a:r>
            <a:rPr lang="ja-JP" altLang="en-US" sz="1100" b="1" i="0" u="none" strike="noStrike" baseline="0">
              <a:solidFill>
                <a:srgbClr val="000000"/>
              </a:solidFill>
              <a:latin typeface="ＭＳ ゴシック"/>
              <a:ea typeface="ＭＳ ゴシック"/>
            </a:rPr>
            <a:t>265.18</a:t>
          </a:r>
        </a:p>
        <a:p>
          <a:pPr algn="r" rtl="0">
            <a:lnSpc>
              <a:spcPts val="1300"/>
            </a:lnSpc>
            <a:defRPr sz="1000"/>
          </a:pPr>
          <a:r>
            <a:rPr lang="ja-JP" altLang="en-US" sz="1100" b="1" i="0" u="none" strike="noStrike" baseline="0">
              <a:solidFill>
                <a:srgbClr val="000000"/>
              </a:solidFill>
              <a:latin typeface="ＭＳ ゴシック"/>
              <a:ea typeface="ＭＳ ゴシック"/>
            </a:rPr>
            <a:t>15,752,636</a:t>
          </a:r>
        </a:p>
        <a:p>
          <a:pPr algn="r" rtl="0">
            <a:lnSpc>
              <a:spcPts val="1300"/>
            </a:lnSpc>
            <a:defRPr sz="1000"/>
          </a:pPr>
          <a:r>
            <a:rPr lang="ja-JP" altLang="en-US" sz="1100" b="1" i="0" u="none" strike="noStrike" baseline="0">
              <a:solidFill>
                <a:srgbClr val="000000"/>
              </a:solidFill>
              <a:latin typeface="ＭＳ ゴシック"/>
              <a:ea typeface="ＭＳ ゴシック"/>
            </a:rPr>
            <a:t>14,998,246</a:t>
          </a:r>
        </a:p>
        <a:p>
          <a:pPr algn="r" rtl="0">
            <a:lnSpc>
              <a:spcPts val="1300"/>
            </a:lnSpc>
            <a:defRPr sz="1000"/>
          </a:pPr>
          <a:r>
            <a:rPr lang="ja-JP" altLang="en-US" sz="1100" b="1" i="0" u="none" strike="noStrike" baseline="0">
              <a:solidFill>
                <a:srgbClr val="000000"/>
              </a:solidFill>
              <a:latin typeface="ＭＳ ゴシック"/>
              <a:ea typeface="ＭＳ ゴシック"/>
            </a:rPr>
            <a:t>607,164</a:t>
          </a:r>
        </a:p>
        <a:p>
          <a:pPr algn="r" rtl="0">
            <a:defRPr sz="1000"/>
          </a:pPr>
          <a:r>
            <a:rPr lang="ja-JP" altLang="en-US" sz="1100" b="1" i="0" u="none" strike="noStrike" baseline="0">
              <a:solidFill>
                <a:srgbClr val="000000"/>
              </a:solidFill>
              <a:latin typeface="ＭＳ ゴシック"/>
              <a:ea typeface="ＭＳ ゴシック"/>
            </a:rPr>
            <a:t>9,412,403</a:t>
          </a:r>
        </a:p>
        <a:p>
          <a:pPr algn="r" rtl="0">
            <a:lnSpc>
              <a:spcPts val="1200"/>
            </a:lnSpc>
            <a:defRPr sz="1000"/>
          </a:pPr>
          <a:r>
            <a:rPr lang="ja-JP" altLang="en-US" sz="1100" b="1" i="0" u="none" strike="noStrike" baseline="0">
              <a:solidFill>
                <a:srgbClr val="000000"/>
              </a:solidFill>
              <a:latin typeface="ＭＳ ゴシック"/>
              <a:ea typeface="ＭＳ ゴシック"/>
            </a:rPr>
            <a:t>18,613,881</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a:extLst>
            <a:ext uri="{FF2B5EF4-FFF2-40B4-BE49-F238E27FC236}">
              <a16:creationId xmlns:a16="http://schemas.microsoft.com/office/drawing/2014/main" id="{2AC2B46D-916C-421E-969B-7DF179D3E497}"/>
            </a:ext>
          </a:extLst>
        </xdr:cNvPr>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a:extLst>
            <a:ext uri="{FF2B5EF4-FFF2-40B4-BE49-F238E27FC236}">
              <a16:creationId xmlns:a16="http://schemas.microsoft.com/office/drawing/2014/main" id="{87CCB3C8-F023-4B38-8A27-00F87E67DD62}"/>
            </a:ext>
          </a:extLst>
        </xdr:cNvPr>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a:extLst>
            <a:ext uri="{FF2B5EF4-FFF2-40B4-BE49-F238E27FC236}">
              <a16:creationId xmlns:a16="http://schemas.microsoft.com/office/drawing/2014/main" id="{EF1449C2-D654-42C6-B30C-737F5C98ACEF}"/>
            </a:ext>
          </a:extLst>
        </xdr:cNvPr>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16.5</a:t>
          </a:r>
        </a:p>
        <a:p>
          <a:pPr algn="r" rtl="0">
            <a:lnSpc>
              <a:spcPts val="1200"/>
            </a:lnSpc>
            <a:defRPr sz="1000"/>
          </a:pPr>
          <a:r>
            <a:rPr lang="ja-JP" altLang="en-US" sz="1100" b="1" i="0" u="none" strike="noStrike" baseline="0">
              <a:solidFill>
                <a:srgbClr val="000000"/>
              </a:solidFill>
              <a:latin typeface="ＭＳ ゴシック"/>
              <a:ea typeface="ＭＳ ゴシック"/>
            </a:rPr>
            <a:t>168.9</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a:extLst>
            <a:ext uri="{FF2B5EF4-FFF2-40B4-BE49-F238E27FC236}">
              <a16:creationId xmlns:a16="http://schemas.microsoft.com/office/drawing/2014/main" id="{9D0A1410-0C1A-498F-95BB-BCC23F167994}"/>
            </a:ext>
          </a:extLst>
        </xdr:cNvPr>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a:extLst>
            <a:ext uri="{FF2B5EF4-FFF2-40B4-BE49-F238E27FC236}">
              <a16:creationId xmlns:a16="http://schemas.microsoft.com/office/drawing/2014/main" id="{C162EF20-D63B-4ED4-BCE1-60F09FC5881F}"/>
            </a:ext>
          </a:extLst>
        </xdr:cNvPr>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a:extLst>
            <a:ext uri="{FF2B5EF4-FFF2-40B4-BE49-F238E27FC236}">
              <a16:creationId xmlns:a16="http://schemas.microsoft.com/office/drawing/2014/main" id="{CF0E7FAE-C2E4-41FB-9354-70F90D7A02B4}"/>
            </a:ext>
          </a:extLst>
        </xdr:cNvPr>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Ⅰ－０  H21  Ⅰ－０  H22  Ⅰ－０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495170" name="AutoShape 18">
          <a:extLst>
            <a:ext uri="{FF2B5EF4-FFF2-40B4-BE49-F238E27FC236}">
              <a16:creationId xmlns:a16="http://schemas.microsoft.com/office/drawing/2014/main" id="{3BD8FD94-D695-4F32-9B97-655920B22F2D}"/>
            </a:ext>
          </a:extLst>
        </xdr:cNvPr>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a:extLst>
            <a:ext uri="{FF2B5EF4-FFF2-40B4-BE49-F238E27FC236}">
              <a16:creationId xmlns:a16="http://schemas.microsoft.com/office/drawing/2014/main" id="{06AA45A3-0E29-4E32-ACF8-2D6CC6752A0E}"/>
            </a:ext>
          </a:extLst>
        </xdr:cNvPr>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a:extLst>
            <a:ext uri="{FF2B5EF4-FFF2-40B4-BE49-F238E27FC236}">
              <a16:creationId xmlns:a16="http://schemas.microsoft.com/office/drawing/2014/main" id="{5A40AE1A-2504-4DA4-8AFB-A43B9A9C7037}"/>
            </a:ext>
          </a:extLst>
        </xdr:cNvPr>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a:extLst>
            <a:ext uri="{FF2B5EF4-FFF2-40B4-BE49-F238E27FC236}">
              <a16:creationId xmlns:a16="http://schemas.microsoft.com/office/drawing/2014/main" id="{55EBAC75-7EEB-442F-92B4-DCA6C7191C80}"/>
            </a:ext>
          </a:extLst>
        </xdr:cNvPr>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495174" name="Line 22">
          <a:extLst>
            <a:ext uri="{FF2B5EF4-FFF2-40B4-BE49-F238E27FC236}">
              <a16:creationId xmlns:a16="http://schemas.microsoft.com/office/drawing/2014/main" id="{38F607E7-9C59-47D1-B3C4-2DC67F2C0E5E}"/>
            </a:ext>
          </a:extLst>
        </xdr:cNvPr>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495175" name="Oval 23">
          <a:extLst>
            <a:ext uri="{FF2B5EF4-FFF2-40B4-BE49-F238E27FC236}">
              <a16:creationId xmlns:a16="http://schemas.microsoft.com/office/drawing/2014/main" id="{F5928EAE-F0C9-4CB2-B3C7-5EBED06C28A4}"/>
            </a:ext>
          </a:extLst>
        </xdr:cNvPr>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495176" name="AutoShape 24">
          <a:extLst>
            <a:ext uri="{FF2B5EF4-FFF2-40B4-BE49-F238E27FC236}">
              <a16:creationId xmlns:a16="http://schemas.microsoft.com/office/drawing/2014/main" id="{31AB8BBC-3D21-4A3E-9814-9CEB4CAC1CF0}"/>
            </a:ext>
          </a:extLst>
        </xdr:cNvPr>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495177" name="Line 25">
          <a:extLst>
            <a:ext uri="{FF2B5EF4-FFF2-40B4-BE49-F238E27FC236}">
              <a16:creationId xmlns:a16="http://schemas.microsoft.com/office/drawing/2014/main" id="{B7101312-1E05-475C-B575-9FD9EE9B0A8A}"/>
            </a:ext>
          </a:extLst>
        </xdr:cNvPr>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495178" name="Line 26">
          <a:extLst>
            <a:ext uri="{FF2B5EF4-FFF2-40B4-BE49-F238E27FC236}">
              <a16:creationId xmlns:a16="http://schemas.microsoft.com/office/drawing/2014/main" id="{9BBCF641-0C3A-43C7-9A2D-04BED21F2DE6}"/>
            </a:ext>
          </a:extLst>
        </xdr:cNvPr>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495179" name="Line 27">
          <a:extLst>
            <a:ext uri="{FF2B5EF4-FFF2-40B4-BE49-F238E27FC236}">
              <a16:creationId xmlns:a16="http://schemas.microsoft.com/office/drawing/2014/main" id="{B51E7F60-7BDF-4F58-A23B-C9BA1EB97EA6}"/>
            </a:ext>
          </a:extLst>
        </xdr:cNvPr>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495180" name="Line 28">
          <a:extLst>
            <a:ext uri="{FF2B5EF4-FFF2-40B4-BE49-F238E27FC236}">
              <a16:creationId xmlns:a16="http://schemas.microsoft.com/office/drawing/2014/main" id="{53200800-09A7-4096-A163-0A9A7AFBDF8A}"/>
            </a:ext>
          </a:extLst>
        </xdr:cNvPr>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a:extLst>
            <a:ext uri="{FF2B5EF4-FFF2-40B4-BE49-F238E27FC236}">
              <a16:creationId xmlns:a16="http://schemas.microsoft.com/office/drawing/2014/main" id="{B90292FC-BF0A-42F8-96D5-E4C7F6916566}"/>
            </a:ext>
          </a:extLst>
        </xdr:cNvPr>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a:extLst>
            <a:ext uri="{FF2B5EF4-FFF2-40B4-BE49-F238E27FC236}">
              <a16:creationId xmlns:a16="http://schemas.microsoft.com/office/drawing/2014/main" id="{9A8153E9-1A60-4CBC-8BE7-803696830A88}"/>
            </a:ext>
          </a:extLst>
        </xdr:cNvPr>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495183" name="Text Box 31">
          <a:extLst>
            <a:ext uri="{FF2B5EF4-FFF2-40B4-BE49-F238E27FC236}">
              <a16:creationId xmlns:a16="http://schemas.microsoft.com/office/drawing/2014/main" id="{B0D6A941-3454-44AE-B4D2-3570DF40FB00}"/>
            </a:ext>
          </a:extLst>
        </xdr:cNvPr>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a:extLst>
            <a:ext uri="{FF2B5EF4-FFF2-40B4-BE49-F238E27FC236}">
              <a16:creationId xmlns:a16="http://schemas.microsoft.com/office/drawing/2014/main" id="{2DE1665E-63F4-4879-BE19-EC0198E0B7C3}"/>
            </a:ext>
          </a:extLst>
        </xdr:cNvPr>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a:extLst>
            <a:ext uri="{FF2B5EF4-FFF2-40B4-BE49-F238E27FC236}">
              <a16:creationId xmlns:a16="http://schemas.microsoft.com/office/drawing/2014/main" id="{BB0ACF7B-5FF0-4470-B3B9-3DD3BAD14015}"/>
            </a:ext>
          </a:extLst>
        </xdr:cNvPr>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a:extLst>
            <a:ext uri="{FF2B5EF4-FFF2-40B4-BE49-F238E27FC236}">
              <a16:creationId xmlns:a16="http://schemas.microsoft.com/office/drawing/2014/main" id="{24CBCE09-70A8-4492-A496-2713A9BD4D8A}"/>
            </a:ext>
          </a:extLst>
        </xdr:cNvPr>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29/62</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a:extLst>
            <a:ext uri="{FF2B5EF4-FFF2-40B4-BE49-F238E27FC236}">
              <a16:creationId xmlns:a16="http://schemas.microsoft.com/office/drawing/2014/main" id="{43F7C6B9-7C8D-4B12-9D42-532BA7E0D588}"/>
            </a:ext>
          </a:extLst>
        </xdr:cNvPr>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a:extLst>
            <a:ext uri="{FF2B5EF4-FFF2-40B4-BE49-F238E27FC236}">
              <a16:creationId xmlns:a16="http://schemas.microsoft.com/office/drawing/2014/main" id="{DD4D0B0E-1AED-435B-A162-AA84A0302884}"/>
            </a:ext>
          </a:extLst>
        </xdr:cNvPr>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a:extLst>
            <a:ext uri="{FF2B5EF4-FFF2-40B4-BE49-F238E27FC236}">
              <a16:creationId xmlns:a16="http://schemas.microsoft.com/office/drawing/2014/main" id="{B54A7EBC-0BDA-4FBF-A11E-45B73E053E24}"/>
            </a:ext>
          </a:extLst>
        </xdr:cNvPr>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新潟県平均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a:extLst>
            <a:ext uri="{FF2B5EF4-FFF2-40B4-BE49-F238E27FC236}">
              <a16:creationId xmlns:a16="http://schemas.microsoft.com/office/drawing/2014/main" id="{AD4E521A-77FF-45A2-A16F-D2B6F8C2B8D4}"/>
            </a:ext>
          </a:extLst>
        </xdr:cNvPr>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95191" name="Rectangle 39">
          <a:extLst>
            <a:ext uri="{FF2B5EF4-FFF2-40B4-BE49-F238E27FC236}">
              <a16:creationId xmlns:a16="http://schemas.microsoft.com/office/drawing/2014/main" id="{A78074B8-D443-4724-9D5F-EFBBDC72A102}"/>
            </a:ext>
          </a:extLst>
        </xdr:cNvPr>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95192" name="Rectangle 40">
          <a:extLst>
            <a:ext uri="{FF2B5EF4-FFF2-40B4-BE49-F238E27FC236}">
              <a16:creationId xmlns:a16="http://schemas.microsoft.com/office/drawing/2014/main" id="{C410A259-AAC3-4819-BB07-A8525EC3E581}"/>
            </a:ext>
          </a:extLst>
        </xdr:cNvPr>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a:extLst>
            <a:ext uri="{FF2B5EF4-FFF2-40B4-BE49-F238E27FC236}">
              <a16:creationId xmlns:a16="http://schemas.microsoft.com/office/drawing/2014/main" id="{D6858064-E54D-42E1-97C7-9F3C01316941}"/>
            </a:ext>
          </a:extLst>
        </xdr:cNvPr>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a:extLst>
            <a:ext uri="{FF2B5EF4-FFF2-40B4-BE49-F238E27FC236}">
              <a16:creationId xmlns:a16="http://schemas.microsoft.com/office/drawing/2014/main" id="{9CB1D34C-C77D-4878-A5DA-0FE6F7993CC0}"/>
            </a:ext>
          </a:extLst>
        </xdr:cNvPr>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ja-JP" sz="1300" b="0" i="0" baseline="0">
              <a:effectLst/>
              <a:latin typeface="+mn-lt"/>
              <a:ea typeface="+mn-ea"/>
              <a:cs typeface="+mn-cs"/>
            </a:rPr>
            <a:t>定員適正化計画の推進や元々の給与水準が低いこと、一部事務組合においてごみ処理・消防を行っているため類似団体よりもやや低水準で推移して</a:t>
          </a:r>
          <a:r>
            <a:rPr lang="ja-JP" altLang="en-US" sz="1300" b="0" i="0" baseline="0">
              <a:effectLst/>
              <a:latin typeface="+mn-lt"/>
              <a:ea typeface="+mn-ea"/>
              <a:cs typeface="+mn-cs"/>
            </a:rPr>
            <a:t>いる。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a:extLst>
            <a:ext uri="{FF2B5EF4-FFF2-40B4-BE49-F238E27FC236}">
              <a16:creationId xmlns:a16="http://schemas.microsoft.com/office/drawing/2014/main" id="{C24E0D2D-FD4D-4A89-B0BD-D192E5BB37C0}"/>
            </a:ext>
          </a:extLst>
        </xdr:cNvPr>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495196" name="Line 44">
          <a:extLst>
            <a:ext uri="{FF2B5EF4-FFF2-40B4-BE49-F238E27FC236}">
              <a16:creationId xmlns:a16="http://schemas.microsoft.com/office/drawing/2014/main" id="{B511F819-A698-4ACE-A64E-CD1452B9B00D}"/>
            </a:ext>
          </a:extLst>
        </xdr:cNvPr>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a:extLst>
            <a:ext uri="{FF2B5EF4-FFF2-40B4-BE49-F238E27FC236}">
              <a16:creationId xmlns:a16="http://schemas.microsoft.com/office/drawing/2014/main" id="{7F2C566F-2EEE-48F7-BE46-99F73C9A961C}"/>
            </a:ext>
          </a:extLst>
        </xdr:cNvPr>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495198" name="Line 46">
          <a:extLst>
            <a:ext uri="{FF2B5EF4-FFF2-40B4-BE49-F238E27FC236}">
              <a16:creationId xmlns:a16="http://schemas.microsoft.com/office/drawing/2014/main" id="{6C9042DA-5807-4D22-BE14-08DEB2C36E99}"/>
            </a:ext>
          </a:extLst>
        </xdr:cNvPr>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a:extLst>
            <a:ext uri="{FF2B5EF4-FFF2-40B4-BE49-F238E27FC236}">
              <a16:creationId xmlns:a16="http://schemas.microsoft.com/office/drawing/2014/main" id="{B2E5513A-FBFA-429A-B4DE-14E63ABD6BC2}"/>
            </a:ext>
          </a:extLst>
        </xdr:cNvPr>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495200" name="Line 48">
          <a:extLst>
            <a:ext uri="{FF2B5EF4-FFF2-40B4-BE49-F238E27FC236}">
              <a16:creationId xmlns:a16="http://schemas.microsoft.com/office/drawing/2014/main" id="{7D8DB246-6D5E-4BB1-9B55-8F298354C4F2}"/>
            </a:ext>
          </a:extLst>
        </xdr:cNvPr>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a:extLst>
            <a:ext uri="{FF2B5EF4-FFF2-40B4-BE49-F238E27FC236}">
              <a16:creationId xmlns:a16="http://schemas.microsoft.com/office/drawing/2014/main" id="{12FF0DC6-2EF9-41B1-AFCD-2FF79A7BA095}"/>
            </a:ext>
          </a:extLst>
        </xdr:cNvPr>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495202" name="Line 50">
          <a:extLst>
            <a:ext uri="{FF2B5EF4-FFF2-40B4-BE49-F238E27FC236}">
              <a16:creationId xmlns:a16="http://schemas.microsoft.com/office/drawing/2014/main" id="{F4E12975-94EC-4C3D-BBCC-CCB03B03948B}"/>
            </a:ext>
          </a:extLst>
        </xdr:cNvPr>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a:extLst>
            <a:ext uri="{FF2B5EF4-FFF2-40B4-BE49-F238E27FC236}">
              <a16:creationId xmlns:a16="http://schemas.microsoft.com/office/drawing/2014/main" id="{F0E5DBA0-353D-4344-9843-D544B0B44DAC}"/>
            </a:ext>
          </a:extLst>
        </xdr:cNvPr>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495204" name="Line 52">
          <a:extLst>
            <a:ext uri="{FF2B5EF4-FFF2-40B4-BE49-F238E27FC236}">
              <a16:creationId xmlns:a16="http://schemas.microsoft.com/office/drawing/2014/main" id="{60646DE8-FB1B-47EF-8739-79FC84407106}"/>
            </a:ext>
          </a:extLst>
        </xdr:cNvPr>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a:extLst>
            <a:ext uri="{FF2B5EF4-FFF2-40B4-BE49-F238E27FC236}">
              <a16:creationId xmlns:a16="http://schemas.microsoft.com/office/drawing/2014/main" id="{62B6AC60-E212-4E58-8709-14722F97C46A}"/>
            </a:ext>
          </a:extLst>
        </xdr:cNvPr>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495206" name="Line 54">
          <a:extLst>
            <a:ext uri="{FF2B5EF4-FFF2-40B4-BE49-F238E27FC236}">
              <a16:creationId xmlns:a16="http://schemas.microsoft.com/office/drawing/2014/main" id="{19B4C4DA-599E-42C2-80A5-648FAB09C186}"/>
            </a:ext>
          </a:extLst>
        </xdr:cNvPr>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a:extLst>
            <a:ext uri="{FF2B5EF4-FFF2-40B4-BE49-F238E27FC236}">
              <a16:creationId xmlns:a16="http://schemas.microsoft.com/office/drawing/2014/main" id="{652ED54A-E59D-454D-B9BE-EC4A182DAA1D}"/>
            </a:ext>
          </a:extLst>
        </xdr:cNvPr>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495208" name="Line 56">
          <a:extLst>
            <a:ext uri="{FF2B5EF4-FFF2-40B4-BE49-F238E27FC236}">
              <a16:creationId xmlns:a16="http://schemas.microsoft.com/office/drawing/2014/main" id="{34AAEC85-0F11-4CFC-9114-010850C15849}"/>
            </a:ext>
          </a:extLst>
        </xdr:cNvPr>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a:extLst>
            <a:ext uri="{FF2B5EF4-FFF2-40B4-BE49-F238E27FC236}">
              <a16:creationId xmlns:a16="http://schemas.microsoft.com/office/drawing/2014/main" id="{1A09DBE1-71D5-4DCA-8E91-575F3B7B60B6}"/>
            </a:ext>
          </a:extLst>
        </xdr:cNvPr>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95210" name="人件費グラフ枠">
          <a:extLst>
            <a:ext uri="{FF2B5EF4-FFF2-40B4-BE49-F238E27FC236}">
              <a16:creationId xmlns:a16="http://schemas.microsoft.com/office/drawing/2014/main" id="{06349026-268C-4034-9968-E209226BD463}"/>
            </a:ext>
          </a:extLst>
        </xdr:cNvPr>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28575</xdr:rowOff>
    </xdr:from>
    <xdr:to>
      <xdr:col>7</xdr:col>
      <xdr:colOff>19050</xdr:colOff>
      <xdr:row>40</xdr:row>
      <xdr:rowOff>161925</xdr:rowOff>
    </xdr:to>
    <xdr:sp macro="" textlink="">
      <xdr:nvSpPr>
        <xdr:cNvPr id="495211" name="Line 59">
          <a:extLst>
            <a:ext uri="{FF2B5EF4-FFF2-40B4-BE49-F238E27FC236}">
              <a16:creationId xmlns:a16="http://schemas.microsoft.com/office/drawing/2014/main" id="{9F67BF24-4F6F-415F-847C-8B35336E4394}"/>
            </a:ext>
          </a:extLst>
        </xdr:cNvPr>
        <xdr:cNvSpPr>
          <a:spLocks noChangeShapeType="1"/>
        </xdr:cNvSpPr>
      </xdr:nvSpPr>
      <xdr:spPr bwMode="auto">
        <a:xfrm flipV="1">
          <a:off x="4829175" y="5857875"/>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161925</xdr:rowOff>
    </xdr:from>
    <xdr:to>
      <xdr:col>8</xdr:col>
      <xdr:colOff>180975</xdr:colOff>
      <xdr:row>42</xdr:row>
      <xdr:rowOff>28575</xdr:rowOff>
    </xdr:to>
    <xdr:sp macro="" textlink="">
      <xdr:nvSpPr>
        <xdr:cNvPr id="11324" name="人件費最小値テキスト">
          <a:extLst>
            <a:ext uri="{FF2B5EF4-FFF2-40B4-BE49-F238E27FC236}">
              <a16:creationId xmlns:a16="http://schemas.microsoft.com/office/drawing/2014/main" id="{EB6432CD-2C6A-4E98-B7A8-07D7306FF13B}"/>
            </a:ext>
          </a:extLst>
        </xdr:cNvPr>
        <xdr:cNvSpPr txBox="1">
          <a:spLocks noChangeArrowheads="1"/>
        </xdr:cNvSpPr>
      </xdr:nvSpPr>
      <xdr:spPr bwMode="auto">
        <a:xfrm>
          <a:off x="4914900"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33.0</a:t>
          </a:r>
        </a:p>
      </xdr:txBody>
    </xdr:sp>
    <xdr:clientData/>
  </xdr:twoCellAnchor>
  <xdr:twoCellAnchor>
    <xdr:from>
      <xdr:col>6</xdr:col>
      <xdr:colOff>609600</xdr:colOff>
      <xdr:row>40</xdr:row>
      <xdr:rowOff>161925</xdr:rowOff>
    </xdr:from>
    <xdr:to>
      <xdr:col>7</xdr:col>
      <xdr:colOff>104775</xdr:colOff>
      <xdr:row>40</xdr:row>
      <xdr:rowOff>161925</xdr:rowOff>
    </xdr:to>
    <xdr:sp macro="" textlink="">
      <xdr:nvSpPr>
        <xdr:cNvPr id="495213" name="Line 61">
          <a:extLst>
            <a:ext uri="{FF2B5EF4-FFF2-40B4-BE49-F238E27FC236}">
              <a16:creationId xmlns:a16="http://schemas.microsoft.com/office/drawing/2014/main" id="{8F3C342B-9F1C-4093-B075-D97065978E9C}"/>
            </a:ext>
          </a:extLst>
        </xdr:cNvPr>
        <xdr:cNvSpPr>
          <a:spLocks noChangeShapeType="1"/>
        </xdr:cNvSpPr>
      </xdr:nvSpPr>
      <xdr:spPr bwMode="auto">
        <a:xfrm>
          <a:off x="4733925" y="7019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142875</xdr:rowOff>
    </xdr:from>
    <xdr:to>
      <xdr:col>8</xdr:col>
      <xdr:colOff>180975</xdr:colOff>
      <xdr:row>34</xdr:row>
      <xdr:rowOff>9525</xdr:rowOff>
    </xdr:to>
    <xdr:sp macro="" textlink="">
      <xdr:nvSpPr>
        <xdr:cNvPr id="11326" name="人件費最大値テキスト">
          <a:extLst>
            <a:ext uri="{FF2B5EF4-FFF2-40B4-BE49-F238E27FC236}">
              <a16:creationId xmlns:a16="http://schemas.microsoft.com/office/drawing/2014/main" id="{75FCC331-7B05-4429-B6A0-18E5B81B723B}"/>
            </a:ext>
          </a:extLst>
        </xdr:cNvPr>
        <xdr:cNvSpPr txBox="1">
          <a:spLocks noChangeArrowheads="1"/>
        </xdr:cNvSpPr>
      </xdr:nvSpPr>
      <xdr:spPr bwMode="auto">
        <a:xfrm>
          <a:off x="4914900" y="562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17.7</a:t>
          </a:r>
        </a:p>
      </xdr:txBody>
    </xdr:sp>
    <xdr:clientData/>
  </xdr:twoCellAnchor>
  <xdr:twoCellAnchor>
    <xdr:from>
      <xdr:col>6</xdr:col>
      <xdr:colOff>609600</xdr:colOff>
      <xdr:row>34</xdr:row>
      <xdr:rowOff>28575</xdr:rowOff>
    </xdr:from>
    <xdr:to>
      <xdr:col>7</xdr:col>
      <xdr:colOff>104775</xdr:colOff>
      <xdr:row>34</xdr:row>
      <xdr:rowOff>28575</xdr:rowOff>
    </xdr:to>
    <xdr:sp macro="" textlink="">
      <xdr:nvSpPr>
        <xdr:cNvPr id="495215" name="Line 63">
          <a:extLst>
            <a:ext uri="{FF2B5EF4-FFF2-40B4-BE49-F238E27FC236}">
              <a16:creationId xmlns:a16="http://schemas.microsoft.com/office/drawing/2014/main" id="{CF4DF1E5-535F-4E18-805F-88448934B532}"/>
            </a:ext>
          </a:extLst>
        </xdr:cNvPr>
        <xdr:cNvSpPr>
          <a:spLocks noChangeShapeType="1"/>
        </xdr:cNvSpPr>
      </xdr:nvSpPr>
      <xdr:spPr bwMode="auto">
        <a:xfrm>
          <a:off x="4733925" y="5857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28575</xdr:rowOff>
    </xdr:from>
    <xdr:to>
      <xdr:col>7</xdr:col>
      <xdr:colOff>19050</xdr:colOff>
      <xdr:row>37</xdr:row>
      <xdr:rowOff>38100</xdr:rowOff>
    </xdr:to>
    <xdr:sp macro="" textlink="">
      <xdr:nvSpPr>
        <xdr:cNvPr id="495216" name="Line 64">
          <a:extLst>
            <a:ext uri="{FF2B5EF4-FFF2-40B4-BE49-F238E27FC236}">
              <a16:creationId xmlns:a16="http://schemas.microsoft.com/office/drawing/2014/main" id="{959B4A90-8717-4858-953F-5A07848F9780}"/>
            </a:ext>
          </a:extLst>
        </xdr:cNvPr>
        <xdr:cNvSpPr>
          <a:spLocks noChangeShapeType="1"/>
        </xdr:cNvSpPr>
      </xdr:nvSpPr>
      <xdr:spPr bwMode="auto">
        <a:xfrm flipV="1">
          <a:off x="3990975" y="63722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161925</xdr:rowOff>
    </xdr:from>
    <xdr:to>
      <xdr:col>8</xdr:col>
      <xdr:colOff>180975</xdr:colOff>
      <xdr:row>37</xdr:row>
      <xdr:rowOff>28575</xdr:rowOff>
    </xdr:to>
    <xdr:sp macro="" textlink="">
      <xdr:nvSpPr>
        <xdr:cNvPr id="11329" name="人件費平均値テキスト">
          <a:extLst>
            <a:ext uri="{FF2B5EF4-FFF2-40B4-BE49-F238E27FC236}">
              <a16:creationId xmlns:a16="http://schemas.microsoft.com/office/drawing/2014/main" id="{7DFF0AAE-82A6-4DBB-B62C-9C5FB65CCF3E}"/>
            </a:ext>
          </a:extLst>
        </xdr:cNvPr>
        <xdr:cNvSpPr txBox="1">
          <a:spLocks noChangeArrowheads="1"/>
        </xdr:cNvSpPr>
      </xdr:nvSpPr>
      <xdr:spPr bwMode="auto">
        <a:xfrm>
          <a:off x="4914900"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24.1</a:t>
          </a:r>
        </a:p>
      </xdr:txBody>
    </xdr:sp>
    <xdr:clientData/>
  </xdr:twoCellAnchor>
  <xdr:twoCellAnchor>
    <xdr:from>
      <xdr:col>6</xdr:col>
      <xdr:colOff>647700</xdr:colOff>
      <xdr:row>36</xdr:row>
      <xdr:rowOff>123825</xdr:rowOff>
    </xdr:from>
    <xdr:to>
      <xdr:col>7</xdr:col>
      <xdr:colOff>66675</xdr:colOff>
      <xdr:row>37</xdr:row>
      <xdr:rowOff>47625</xdr:rowOff>
    </xdr:to>
    <xdr:sp macro="" textlink="">
      <xdr:nvSpPr>
        <xdr:cNvPr id="495218" name="AutoShape 66">
          <a:extLst>
            <a:ext uri="{FF2B5EF4-FFF2-40B4-BE49-F238E27FC236}">
              <a16:creationId xmlns:a16="http://schemas.microsoft.com/office/drawing/2014/main" id="{07874BD3-0277-4A00-A877-F43E12467CBC}"/>
            </a:ext>
          </a:extLst>
        </xdr:cNvPr>
        <xdr:cNvSpPr>
          <a:spLocks noChangeArrowheads="1"/>
        </xdr:cNvSpPr>
      </xdr:nvSpPr>
      <xdr:spPr bwMode="auto">
        <a:xfrm>
          <a:off x="4772025" y="6296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47625</xdr:rowOff>
    </xdr:from>
    <xdr:to>
      <xdr:col>5</xdr:col>
      <xdr:colOff>552450</xdr:colOff>
      <xdr:row>37</xdr:row>
      <xdr:rowOff>38100</xdr:rowOff>
    </xdr:to>
    <xdr:sp macro="" textlink="">
      <xdr:nvSpPr>
        <xdr:cNvPr id="495219" name="Line 67">
          <a:extLst>
            <a:ext uri="{FF2B5EF4-FFF2-40B4-BE49-F238E27FC236}">
              <a16:creationId xmlns:a16="http://schemas.microsoft.com/office/drawing/2014/main" id="{F7251A58-43F7-49DD-B60D-B4E5C34FF467}"/>
            </a:ext>
          </a:extLst>
        </xdr:cNvPr>
        <xdr:cNvSpPr>
          <a:spLocks noChangeShapeType="1"/>
        </xdr:cNvSpPr>
      </xdr:nvSpPr>
      <xdr:spPr bwMode="auto">
        <a:xfrm>
          <a:off x="3095625" y="6219825"/>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152400</xdr:rowOff>
    </xdr:from>
    <xdr:to>
      <xdr:col>5</xdr:col>
      <xdr:colOff>600075</xdr:colOff>
      <xdr:row>37</xdr:row>
      <xdr:rowOff>85725</xdr:rowOff>
    </xdr:to>
    <xdr:sp macro="" textlink="">
      <xdr:nvSpPr>
        <xdr:cNvPr id="495220" name="AutoShape 68">
          <a:extLst>
            <a:ext uri="{FF2B5EF4-FFF2-40B4-BE49-F238E27FC236}">
              <a16:creationId xmlns:a16="http://schemas.microsoft.com/office/drawing/2014/main" id="{68AE023B-3781-49D0-9C29-EFDA40BC1F06}"/>
            </a:ext>
          </a:extLst>
        </xdr:cNvPr>
        <xdr:cNvSpPr>
          <a:spLocks noChangeArrowheads="1"/>
        </xdr:cNvSpPr>
      </xdr:nvSpPr>
      <xdr:spPr bwMode="auto">
        <a:xfrm>
          <a:off x="39338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123825</xdr:rowOff>
    </xdr:from>
    <xdr:to>
      <xdr:col>6</xdr:col>
      <xdr:colOff>219075</xdr:colOff>
      <xdr:row>36</xdr:row>
      <xdr:rowOff>161925</xdr:rowOff>
    </xdr:to>
    <xdr:sp macro="" textlink="">
      <xdr:nvSpPr>
        <xdr:cNvPr id="11333" name="Text Box 69">
          <a:extLst>
            <a:ext uri="{FF2B5EF4-FFF2-40B4-BE49-F238E27FC236}">
              <a16:creationId xmlns:a16="http://schemas.microsoft.com/office/drawing/2014/main" id="{934684DC-07AE-4445-A6BD-9035D96EED2F}"/>
            </a:ext>
          </a:extLst>
        </xdr:cNvPr>
        <xdr:cNvSpPr txBox="1">
          <a:spLocks noChangeArrowheads="1"/>
        </xdr:cNvSpPr>
      </xdr:nvSpPr>
      <xdr:spPr bwMode="auto">
        <a:xfrm>
          <a:off x="3609975" y="6124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24.5</a:t>
          </a:r>
        </a:p>
      </xdr:txBody>
    </xdr:sp>
    <xdr:clientData/>
  </xdr:twoCellAnchor>
  <xdr:twoCellAnchor>
    <xdr:from>
      <xdr:col>3</xdr:col>
      <xdr:colOff>142875</xdr:colOff>
      <xdr:row>36</xdr:row>
      <xdr:rowOff>47625</xdr:rowOff>
    </xdr:from>
    <xdr:to>
      <xdr:col>4</xdr:col>
      <xdr:colOff>342900</xdr:colOff>
      <xdr:row>37</xdr:row>
      <xdr:rowOff>19050</xdr:rowOff>
    </xdr:to>
    <xdr:sp macro="" textlink="">
      <xdr:nvSpPr>
        <xdr:cNvPr id="495222" name="Line 70">
          <a:extLst>
            <a:ext uri="{FF2B5EF4-FFF2-40B4-BE49-F238E27FC236}">
              <a16:creationId xmlns:a16="http://schemas.microsoft.com/office/drawing/2014/main" id="{11503FA5-493D-4E1D-A82C-D80E2466CC16}"/>
            </a:ext>
          </a:extLst>
        </xdr:cNvPr>
        <xdr:cNvSpPr>
          <a:spLocks noChangeShapeType="1"/>
        </xdr:cNvSpPr>
      </xdr:nvSpPr>
      <xdr:spPr bwMode="auto">
        <a:xfrm flipV="1">
          <a:off x="2209800" y="621982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114300</xdr:rowOff>
    </xdr:from>
    <xdr:to>
      <xdr:col>4</xdr:col>
      <xdr:colOff>400050</xdr:colOff>
      <xdr:row>37</xdr:row>
      <xdr:rowOff>47625</xdr:rowOff>
    </xdr:to>
    <xdr:sp macro="" textlink="">
      <xdr:nvSpPr>
        <xdr:cNvPr id="495223" name="AutoShape 71">
          <a:extLst>
            <a:ext uri="{FF2B5EF4-FFF2-40B4-BE49-F238E27FC236}">
              <a16:creationId xmlns:a16="http://schemas.microsoft.com/office/drawing/2014/main" id="{8CCA1BFD-DB18-4820-8547-B23612A80BB7}"/>
            </a:ext>
          </a:extLst>
        </xdr:cNvPr>
        <xdr:cNvSpPr>
          <a:spLocks noChangeArrowheads="1"/>
        </xdr:cNvSpPr>
      </xdr:nvSpPr>
      <xdr:spPr bwMode="auto">
        <a:xfrm>
          <a:off x="30480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57150</xdr:rowOff>
    </xdr:from>
    <xdr:to>
      <xdr:col>5</xdr:col>
      <xdr:colOff>38100</xdr:colOff>
      <xdr:row>38</xdr:row>
      <xdr:rowOff>95250</xdr:rowOff>
    </xdr:to>
    <xdr:sp macro="" textlink="">
      <xdr:nvSpPr>
        <xdr:cNvPr id="11336" name="Text Box 72">
          <a:extLst>
            <a:ext uri="{FF2B5EF4-FFF2-40B4-BE49-F238E27FC236}">
              <a16:creationId xmlns:a16="http://schemas.microsoft.com/office/drawing/2014/main" id="{88172541-532D-483E-AF9A-C864D5515D98}"/>
            </a:ext>
          </a:extLst>
        </xdr:cNvPr>
        <xdr:cNvSpPr txBox="1">
          <a:spLocks noChangeArrowheads="1"/>
        </xdr:cNvSpPr>
      </xdr:nvSpPr>
      <xdr:spPr bwMode="auto">
        <a:xfrm>
          <a:off x="2714625"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xdr:from>
      <xdr:col>1</xdr:col>
      <xdr:colOff>628650</xdr:colOff>
      <xdr:row>37</xdr:row>
      <xdr:rowOff>19050</xdr:rowOff>
    </xdr:from>
    <xdr:to>
      <xdr:col>3</xdr:col>
      <xdr:colOff>142875</xdr:colOff>
      <xdr:row>37</xdr:row>
      <xdr:rowOff>104775</xdr:rowOff>
    </xdr:to>
    <xdr:sp macro="" textlink="">
      <xdr:nvSpPr>
        <xdr:cNvPr id="495225" name="Line 73">
          <a:extLst>
            <a:ext uri="{FF2B5EF4-FFF2-40B4-BE49-F238E27FC236}">
              <a16:creationId xmlns:a16="http://schemas.microsoft.com/office/drawing/2014/main" id="{049FE551-8715-40CE-90EF-C65BC1721015}"/>
            </a:ext>
          </a:extLst>
        </xdr:cNvPr>
        <xdr:cNvSpPr>
          <a:spLocks noChangeShapeType="1"/>
        </xdr:cNvSpPr>
      </xdr:nvSpPr>
      <xdr:spPr bwMode="auto">
        <a:xfrm flipV="1">
          <a:off x="1323975" y="63627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66675</xdr:rowOff>
    </xdr:from>
    <xdr:to>
      <xdr:col>3</xdr:col>
      <xdr:colOff>190500</xdr:colOff>
      <xdr:row>37</xdr:row>
      <xdr:rowOff>161925</xdr:rowOff>
    </xdr:to>
    <xdr:sp macro="" textlink="">
      <xdr:nvSpPr>
        <xdr:cNvPr id="495226" name="AutoShape 74">
          <a:extLst>
            <a:ext uri="{FF2B5EF4-FFF2-40B4-BE49-F238E27FC236}">
              <a16:creationId xmlns:a16="http://schemas.microsoft.com/office/drawing/2014/main" id="{4D3A9CDC-0224-411B-8A94-7F8FA541F739}"/>
            </a:ext>
          </a:extLst>
        </xdr:cNvPr>
        <xdr:cNvSpPr>
          <a:spLocks noChangeArrowheads="1"/>
        </xdr:cNvSpPr>
      </xdr:nvSpPr>
      <xdr:spPr bwMode="auto">
        <a:xfrm>
          <a:off x="2162175" y="6410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9525</xdr:rowOff>
    </xdr:from>
    <xdr:to>
      <xdr:col>3</xdr:col>
      <xdr:colOff>523875</xdr:colOff>
      <xdr:row>39</xdr:row>
      <xdr:rowOff>47625</xdr:rowOff>
    </xdr:to>
    <xdr:sp macro="" textlink="">
      <xdr:nvSpPr>
        <xdr:cNvPr id="11339" name="Text Box 75">
          <a:extLst>
            <a:ext uri="{FF2B5EF4-FFF2-40B4-BE49-F238E27FC236}">
              <a16:creationId xmlns:a16="http://schemas.microsoft.com/office/drawing/2014/main" id="{08E5E6E5-D178-47B9-B61E-4FE440165D7B}"/>
            </a:ext>
          </a:extLst>
        </xdr:cNvPr>
        <xdr:cNvSpPr txBox="1">
          <a:spLocks noChangeArrowheads="1"/>
        </xdr:cNvSpPr>
      </xdr:nvSpPr>
      <xdr:spPr bwMode="auto">
        <a:xfrm>
          <a:off x="1828800"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25.6</a:t>
          </a:r>
        </a:p>
      </xdr:txBody>
    </xdr:sp>
    <xdr:clientData/>
  </xdr:twoCellAnchor>
  <xdr:twoCellAnchor>
    <xdr:from>
      <xdr:col>1</xdr:col>
      <xdr:colOff>571500</xdr:colOff>
      <xdr:row>37</xdr:row>
      <xdr:rowOff>95250</xdr:rowOff>
    </xdr:from>
    <xdr:to>
      <xdr:col>1</xdr:col>
      <xdr:colOff>676275</xdr:colOff>
      <xdr:row>38</xdr:row>
      <xdr:rowOff>28575</xdr:rowOff>
    </xdr:to>
    <xdr:sp macro="" textlink="">
      <xdr:nvSpPr>
        <xdr:cNvPr id="495228" name="AutoShape 76">
          <a:extLst>
            <a:ext uri="{FF2B5EF4-FFF2-40B4-BE49-F238E27FC236}">
              <a16:creationId xmlns:a16="http://schemas.microsoft.com/office/drawing/2014/main" id="{7C8DFB1F-1D60-4B7E-833B-3F3F0EA3CD3B}"/>
            </a:ext>
          </a:extLst>
        </xdr:cNvPr>
        <xdr:cNvSpPr>
          <a:spLocks noChangeArrowheads="1"/>
        </xdr:cNvSpPr>
      </xdr:nvSpPr>
      <xdr:spPr bwMode="auto">
        <a:xfrm>
          <a:off x="1266825" y="643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38100</xdr:rowOff>
    </xdr:from>
    <xdr:to>
      <xdr:col>2</xdr:col>
      <xdr:colOff>323850</xdr:colOff>
      <xdr:row>39</xdr:row>
      <xdr:rowOff>76200</xdr:rowOff>
    </xdr:to>
    <xdr:sp macro="" textlink="">
      <xdr:nvSpPr>
        <xdr:cNvPr id="11341" name="Text Box 77">
          <a:extLst>
            <a:ext uri="{FF2B5EF4-FFF2-40B4-BE49-F238E27FC236}">
              <a16:creationId xmlns:a16="http://schemas.microsoft.com/office/drawing/2014/main" id="{6D8F9420-DAAF-48CD-8E12-57E06D14AA07}"/>
            </a:ext>
          </a:extLst>
        </xdr:cNvPr>
        <xdr:cNvSpPr txBox="1">
          <a:spLocks noChangeArrowheads="1"/>
        </xdr:cNvSpPr>
      </xdr:nvSpPr>
      <xdr:spPr bwMode="auto">
        <a:xfrm>
          <a:off x="942975" y="655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26.0</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a:extLst>
            <a:ext uri="{FF2B5EF4-FFF2-40B4-BE49-F238E27FC236}">
              <a16:creationId xmlns:a16="http://schemas.microsoft.com/office/drawing/2014/main" id="{A1624113-D489-4CA4-BA46-F39F65FFE118}"/>
            </a:ext>
          </a:extLst>
        </xdr:cNvPr>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a:extLst>
            <a:ext uri="{FF2B5EF4-FFF2-40B4-BE49-F238E27FC236}">
              <a16:creationId xmlns:a16="http://schemas.microsoft.com/office/drawing/2014/main" id="{482E2545-01EA-4B1F-8494-D2887A3A83C7}"/>
            </a:ext>
          </a:extLst>
        </xdr:cNvPr>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a:extLst>
            <a:ext uri="{FF2B5EF4-FFF2-40B4-BE49-F238E27FC236}">
              <a16:creationId xmlns:a16="http://schemas.microsoft.com/office/drawing/2014/main" id="{8862BF71-6891-425A-B18E-29A1A5511FC8}"/>
            </a:ext>
          </a:extLst>
        </xdr:cNvPr>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a:extLst>
            <a:ext uri="{FF2B5EF4-FFF2-40B4-BE49-F238E27FC236}">
              <a16:creationId xmlns:a16="http://schemas.microsoft.com/office/drawing/2014/main" id="{5DD055AE-3D74-4AAA-AC59-03B7FB8BDB79}"/>
            </a:ext>
          </a:extLst>
        </xdr:cNvPr>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a:extLst>
            <a:ext uri="{FF2B5EF4-FFF2-40B4-BE49-F238E27FC236}">
              <a16:creationId xmlns:a16="http://schemas.microsoft.com/office/drawing/2014/main" id="{337863BA-B5E9-4234-80D0-4E96C462D09F}"/>
            </a:ext>
          </a:extLst>
        </xdr:cNvPr>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142875</xdr:rowOff>
    </xdr:from>
    <xdr:to>
      <xdr:col>7</xdr:col>
      <xdr:colOff>66675</xdr:colOff>
      <xdr:row>37</xdr:row>
      <xdr:rowOff>76200</xdr:rowOff>
    </xdr:to>
    <xdr:sp macro="" textlink="">
      <xdr:nvSpPr>
        <xdr:cNvPr id="495235" name="Oval 83">
          <a:extLst>
            <a:ext uri="{FF2B5EF4-FFF2-40B4-BE49-F238E27FC236}">
              <a16:creationId xmlns:a16="http://schemas.microsoft.com/office/drawing/2014/main" id="{89B098C8-39EB-4774-807F-51E3FE5F35D2}"/>
            </a:ext>
          </a:extLst>
        </xdr:cNvPr>
        <xdr:cNvSpPr>
          <a:spLocks noChangeArrowheads="1"/>
        </xdr:cNvSpPr>
      </xdr:nvSpPr>
      <xdr:spPr bwMode="auto">
        <a:xfrm>
          <a:off x="4772025" y="631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142875</xdr:rowOff>
    </xdr:from>
    <xdr:to>
      <xdr:col>8</xdr:col>
      <xdr:colOff>180975</xdr:colOff>
      <xdr:row>38</xdr:row>
      <xdr:rowOff>9525</xdr:rowOff>
    </xdr:to>
    <xdr:sp macro="" textlink="">
      <xdr:nvSpPr>
        <xdr:cNvPr id="11348" name="人件費該当値テキスト">
          <a:extLst>
            <a:ext uri="{FF2B5EF4-FFF2-40B4-BE49-F238E27FC236}">
              <a16:creationId xmlns:a16="http://schemas.microsoft.com/office/drawing/2014/main" id="{BDDF3144-A819-446C-8B5F-506F99D1F3D2}"/>
            </a:ext>
          </a:extLst>
        </xdr:cNvPr>
        <xdr:cNvSpPr txBox="1">
          <a:spLocks noChangeArrowheads="1"/>
        </xdr:cNvSpPr>
      </xdr:nvSpPr>
      <xdr:spPr bwMode="auto">
        <a:xfrm>
          <a:off x="4914900"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24.4</a:t>
          </a:r>
        </a:p>
      </xdr:txBody>
    </xdr:sp>
    <xdr:clientData/>
  </xdr:twoCellAnchor>
  <xdr:twoCellAnchor>
    <xdr:from>
      <xdr:col>5</xdr:col>
      <xdr:colOff>495300</xdr:colOff>
      <xdr:row>36</xdr:row>
      <xdr:rowOff>161925</xdr:rowOff>
    </xdr:from>
    <xdr:to>
      <xdr:col>5</xdr:col>
      <xdr:colOff>600075</xdr:colOff>
      <xdr:row>37</xdr:row>
      <xdr:rowOff>85725</xdr:rowOff>
    </xdr:to>
    <xdr:sp macro="" textlink="">
      <xdr:nvSpPr>
        <xdr:cNvPr id="495237" name="Oval 85">
          <a:extLst>
            <a:ext uri="{FF2B5EF4-FFF2-40B4-BE49-F238E27FC236}">
              <a16:creationId xmlns:a16="http://schemas.microsoft.com/office/drawing/2014/main" id="{F88A05C4-D5AC-4B7B-8E5F-D24246AD77DE}"/>
            </a:ext>
          </a:extLst>
        </xdr:cNvPr>
        <xdr:cNvSpPr>
          <a:spLocks noChangeArrowheads="1"/>
        </xdr:cNvSpPr>
      </xdr:nvSpPr>
      <xdr:spPr bwMode="auto">
        <a:xfrm>
          <a:off x="3933825" y="633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37</xdr:row>
      <xdr:rowOff>104775</xdr:rowOff>
    </xdr:from>
    <xdr:to>
      <xdr:col>6</xdr:col>
      <xdr:colOff>219075</xdr:colOff>
      <xdr:row>38</xdr:row>
      <xdr:rowOff>142875</xdr:rowOff>
    </xdr:to>
    <xdr:sp macro="" textlink="">
      <xdr:nvSpPr>
        <xdr:cNvPr id="11350" name="Text Box 86">
          <a:extLst>
            <a:ext uri="{FF2B5EF4-FFF2-40B4-BE49-F238E27FC236}">
              <a16:creationId xmlns:a16="http://schemas.microsoft.com/office/drawing/2014/main" id="{41462A91-8F52-423E-8FCA-2A0851C44A6B}"/>
            </a:ext>
          </a:extLst>
        </xdr:cNvPr>
        <xdr:cNvSpPr txBox="1">
          <a:spLocks noChangeArrowheads="1"/>
        </xdr:cNvSpPr>
      </xdr:nvSpPr>
      <xdr:spPr bwMode="auto">
        <a:xfrm>
          <a:off x="3609975" y="6448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24.6</a:t>
          </a:r>
        </a:p>
      </xdr:txBody>
    </xdr:sp>
    <xdr:clientData/>
  </xdr:twoCellAnchor>
  <xdr:twoCellAnchor>
    <xdr:from>
      <xdr:col>4</xdr:col>
      <xdr:colOff>295275</xdr:colOff>
      <xdr:row>35</xdr:row>
      <xdr:rowOff>161925</xdr:rowOff>
    </xdr:from>
    <xdr:to>
      <xdr:col>4</xdr:col>
      <xdr:colOff>400050</xdr:colOff>
      <xdr:row>36</xdr:row>
      <xdr:rowOff>95250</xdr:rowOff>
    </xdr:to>
    <xdr:sp macro="" textlink="">
      <xdr:nvSpPr>
        <xdr:cNvPr id="495239" name="Oval 87">
          <a:extLst>
            <a:ext uri="{FF2B5EF4-FFF2-40B4-BE49-F238E27FC236}">
              <a16:creationId xmlns:a16="http://schemas.microsoft.com/office/drawing/2014/main" id="{58B0946E-F016-4AE4-8B1A-81D8D0F6C709}"/>
            </a:ext>
          </a:extLst>
        </xdr:cNvPr>
        <xdr:cNvSpPr>
          <a:spLocks noChangeArrowheads="1"/>
        </xdr:cNvSpPr>
      </xdr:nvSpPr>
      <xdr:spPr bwMode="auto">
        <a:xfrm>
          <a:off x="3048000"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133350</xdr:rowOff>
    </xdr:from>
    <xdr:to>
      <xdr:col>5</xdr:col>
      <xdr:colOff>38100</xdr:colOff>
      <xdr:row>36</xdr:row>
      <xdr:rowOff>0</xdr:rowOff>
    </xdr:to>
    <xdr:sp macro="" textlink="">
      <xdr:nvSpPr>
        <xdr:cNvPr id="11352" name="Text Box 88">
          <a:extLst>
            <a:ext uri="{FF2B5EF4-FFF2-40B4-BE49-F238E27FC236}">
              <a16:creationId xmlns:a16="http://schemas.microsoft.com/office/drawing/2014/main" id="{6BEB0903-39B3-4F4B-A200-ED50A998FA1E}"/>
            </a:ext>
          </a:extLst>
        </xdr:cNvPr>
        <xdr:cNvSpPr txBox="1">
          <a:spLocks noChangeArrowheads="1"/>
        </xdr:cNvSpPr>
      </xdr:nvSpPr>
      <xdr:spPr bwMode="auto">
        <a:xfrm>
          <a:off x="271462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22.4</a:t>
          </a:r>
        </a:p>
      </xdr:txBody>
    </xdr:sp>
    <xdr:clientData/>
  </xdr:twoCellAnchor>
  <xdr:twoCellAnchor>
    <xdr:from>
      <xdr:col>3</xdr:col>
      <xdr:colOff>95250</xdr:colOff>
      <xdr:row>36</xdr:row>
      <xdr:rowOff>133350</xdr:rowOff>
    </xdr:from>
    <xdr:to>
      <xdr:col>3</xdr:col>
      <xdr:colOff>190500</xdr:colOff>
      <xdr:row>37</xdr:row>
      <xdr:rowOff>66675</xdr:rowOff>
    </xdr:to>
    <xdr:sp macro="" textlink="">
      <xdr:nvSpPr>
        <xdr:cNvPr id="495241" name="Oval 89">
          <a:extLst>
            <a:ext uri="{FF2B5EF4-FFF2-40B4-BE49-F238E27FC236}">
              <a16:creationId xmlns:a16="http://schemas.microsoft.com/office/drawing/2014/main" id="{DC699851-6C71-49C9-8B19-5FDE5F815F5A}"/>
            </a:ext>
          </a:extLst>
        </xdr:cNvPr>
        <xdr:cNvSpPr>
          <a:spLocks noChangeArrowheads="1"/>
        </xdr:cNvSpPr>
      </xdr:nvSpPr>
      <xdr:spPr bwMode="auto">
        <a:xfrm>
          <a:off x="2162175" y="6305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104775</xdr:rowOff>
    </xdr:from>
    <xdr:to>
      <xdr:col>3</xdr:col>
      <xdr:colOff>523875</xdr:colOff>
      <xdr:row>36</xdr:row>
      <xdr:rowOff>142875</xdr:rowOff>
    </xdr:to>
    <xdr:sp macro="" textlink="">
      <xdr:nvSpPr>
        <xdr:cNvPr id="11354" name="Text Box 90">
          <a:extLst>
            <a:ext uri="{FF2B5EF4-FFF2-40B4-BE49-F238E27FC236}">
              <a16:creationId xmlns:a16="http://schemas.microsoft.com/office/drawing/2014/main" id="{8AA3E9A3-9117-43E7-AB8E-51A190A8ECFC}"/>
            </a:ext>
          </a:extLst>
        </xdr:cNvPr>
        <xdr:cNvSpPr txBox="1">
          <a:spLocks noChangeArrowheads="1"/>
        </xdr:cNvSpPr>
      </xdr:nvSpPr>
      <xdr:spPr bwMode="auto">
        <a:xfrm>
          <a:off x="1828800"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24.3</a:t>
          </a:r>
        </a:p>
      </xdr:txBody>
    </xdr:sp>
    <xdr:clientData/>
  </xdr:twoCellAnchor>
  <xdr:twoCellAnchor>
    <xdr:from>
      <xdr:col>1</xdr:col>
      <xdr:colOff>571500</xdr:colOff>
      <xdr:row>37</xdr:row>
      <xdr:rowOff>57150</xdr:rowOff>
    </xdr:from>
    <xdr:to>
      <xdr:col>1</xdr:col>
      <xdr:colOff>676275</xdr:colOff>
      <xdr:row>37</xdr:row>
      <xdr:rowOff>161925</xdr:rowOff>
    </xdr:to>
    <xdr:sp macro="" textlink="">
      <xdr:nvSpPr>
        <xdr:cNvPr id="495243" name="Oval 91">
          <a:extLst>
            <a:ext uri="{FF2B5EF4-FFF2-40B4-BE49-F238E27FC236}">
              <a16:creationId xmlns:a16="http://schemas.microsoft.com/office/drawing/2014/main" id="{BDA8441D-1911-4EA2-AC3D-A5BE2B12E27A}"/>
            </a:ext>
          </a:extLst>
        </xdr:cNvPr>
        <xdr:cNvSpPr>
          <a:spLocks noChangeArrowheads="1"/>
        </xdr:cNvSpPr>
      </xdr:nvSpPr>
      <xdr:spPr bwMode="auto">
        <a:xfrm>
          <a:off x="1266825" y="640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36</xdr:row>
      <xdr:rowOff>28575</xdr:rowOff>
    </xdr:from>
    <xdr:to>
      <xdr:col>2</xdr:col>
      <xdr:colOff>323850</xdr:colOff>
      <xdr:row>37</xdr:row>
      <xdr:rowOff>66675</xdr:rowOff>
    </xdr:to>
    <xdr:sp macro="" textlink="">
      <xdr:nvSpPr>
        <xdr:cNvPr id="11356" name="Text Box 92">
          <a:extLst>
            <a:ext uri="{FF2B5EF4-FFF2-40B4-BE49-F238E27FC236}">
              <a16:creationId xmlns:a16="http://schemas.microsoft.com/office/drawing/2014/main" id="{016D87AF-F30C-4121-8D8B-F4FCE2F048F4}"/>
            </a:ext>
          </a:extLst>
        </xdr:cNvPr>
        <xdr:cNvSpPr txBox="1">
          <a:spLocks noChangeArrowheads="1"/>
        </xdr:cNvSpPr>
      </xdr:nvSpPr>
      <xdr:spPr bwMode="auto">
        <a:xfrm>
          <a:off x="942975"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25.5</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a:extLst>
            <a:ext uri="{FF2B5EF4-FFF2-40B4-BE49-F238E27FC236}">
              <a16:creationId xmlns:a16="http://schemas.microsoft.com/office/drawing/2014/main" id="{F0D096D5-B308-480E-A2B1-0F9BAC2B84E6}"/>
            </a:ext>
          </a:extLst>
        </xdr:cNvPr>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a:extLst>
            <a:ext uri="{FF2B5EF4-FFF2-40B4-BE49-F238E27FC236}">
              <a16:creationId xmlns:a16="http://schemas.microsoft.com/office/drawing/2014/main" id="{22418887-69F1-4DB4-A12E-187232FBB760}"/>
            </a:ext>
          </a:extLst>
        </xdr:cNvPr>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a:extLst>
            <a:ext uri="{FF2B5EF4-FFF2-40B4-BE49-F238E27FC236}">
              <a16:creationId xmlns:a16="http://schemas.microsoft.com/office/drawing/2014/main" id="{87EC31DD-C68A-4233-AB57-C01632A2922E}"/>
            </a:ext>
          </a:extLst>
        </xdr:cNvPr>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42/62</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a:extLst>
            <a:ext uri="{FF2B5EF4-FFF2-40B4-BE49-F238E27FC236}">
              <a16:creationId xmlns:a16="http://schemas.microsoft.com/office/drawing/2014/main" id="{476138B3-9DE7-44E0-A0FF-3056EB2878E8}"/>
            </a:ext>
          </a:extLst>
        </xdr:cNvPr>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a:extLst>
            <a:ext uri="{FF2B5EF4-FFF2-40B4-BE49-F238E27FC236}">
              <a16:creationId xmlns:a16="http://schemas.microsoft.com/office/drawing/2014/main" id="{6F1CE345-4A3A-4F09-A44E-911ED1EB6970}"/>
            </a:ext>
          </a:extLst>
        </xdr:cNvPr>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a:extLst>
            <a:ext uri="{FF2B5EF4-FFF2-40B4-BE49-F238E27FC236}">
              <a16:creationId xmlns:a16="http://schemas.microsoft.com/office/drawing/2014/main" id="{2A954C49-B289-4824-8A6D-AFD7616A287A}"/>
            </a:ext>
          </a:extLst>
        </xdr:cNvPr>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a:extLst>
            <a:ext uri="{FF2B5EF4-FFF2-40B4-BE49-F238E27FC236}">
              <a16:creationId xmlns:a16="http://schemas.microsoft.com/office/drawing/2014/main" id="{8B748E89-284D-4093-BE04-83781B3FAF3E}"/>
            </a:ext>
          </a:extLst>
        </xdr:cNvPr>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95252" name="Rectangle 100">
          <a:extLst>
            <a:ext uri="{FF2B5EF4-FFF2-40B4-BE49-F238E27FC236}">
              <a16:creationId xmlns:a16="http://schemas.microsoft.com/office/drawing/2014/main" id="{7D33507F-CE7E-4C10-B4F3-D264C0DBC533}"/>
            </a:ext>
          </a:extLst>
        </xdr:cNvPr>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495253" name="Rectangle 101">
          <a:extLst>
            <a:ext uri="{FF2B5EF4-FFF2-40B4-BE49-F238E27FC236}">
              <a16:creationId xmlns:a16="http://schemas.microsoft.com/office/drawing/2014/main" id="{95595730-8256-4F04-9FDD-1BAF0E1A6A66}"/>
            </a:ext>
          </a:extLst>
        </xdr:cNvPr>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a:extLst>
            <a:ext uri="{FF2B5EF4-FFF2-40B4-BE49-F238E27FC236}">
              <a16:creationId xmlns:a16="http://schemas.microsoft.com/office/drawing/2014/main" id="{56BE0C65-10DC-4DD9-9A64-95004B1D9B25}"/>
            </a:ext>
          </a:extLst>
        </xdr:cNvPr>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a:extLst>
            <a:ext uri="{FF2B5EF4-FFF2-40B4-BE49-F238E27FC236}">
              <a16:creationId xmlns:a16="http://schemas.microsoft.com/office/drawing/2014/main" id="{05C98D07-D138-4A7D-8012-2DBAB227C3E5}"/>
            </a:ext>
          </a:extLst>
        </xdr:cNvPr>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1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年度決算については前年度より</a:t>
          </a:r>
          <a:r>
            <a:rPr lang="en-US" altLang="ja-JP" sz="1300" b="0" i="0" u="none" strike="noStrike" baseline="0">
              <a:solidFill>
                <a:srgbClr val="000000"/>
              </a:solidFill>
              <a:latin typeface="ＭＳ Ｐゴシック"/>
              <a:ea typeface="ＭＳ Ｐゴシック"/>
            </a:rPr>
            <a:t>0.4</a:t>
          </a:r>
          <a:r>
            <a:rPr lang="ja-JP" altLang="en-US" sz="1300" b="0" i="0" u="none" strike="noStrike" baseline="0">
              <a:solidFill>
                <a:srgbClr val="000000"/>
              </a:solidFill>
              <a:latin typeface="ＭＳ Ｐゴシック"/>
              <a:ea typeface="ＭＳ Ｐゴシック"/>
            </a:rPr>
            <a:t>％減少した。しかし、類似団体と比べ市有施設を多く抱えているため、例年高い値で推移している。今後、各施設等の民間委託化を進め、物件費の減少に努めていくところである。</a:t>
          </a:r>
        </a:p>
      </xdr:txBody>
    </xdr:sp>
    <xdr:clientData/>
  </xdr:twoCellAnchor>
  <xdr:oneCellAnchor>
    <xdr:from>
      <xdr:col>18</xdr:col>
      <xdr:colOff>85725</xdr:colOff>
      <xdr:row>9</xdr:row>
      <xdr:rowOff>142875</xdr:rowOff>
    </xdr:from>
    <xdr:ext cx="133350" cy="152400"/>
    <xdr:sp macro="" textlink="">
      <xdr:nvSpPr>
        <xdr:cNvPr id="11368" name="Text Box 104">
          <a:extLst>
            <a:ext uri="{FF2B5EF4-FFF2-40B4-BE49-F238E27FC236}">
              <a16:creationId xmlns:a16="http://schemas.microsoft.com/office/drawing/2014/main" id="{F4033D2E-5E66-4645-8C46-2D1C06EAD42E}"/>
            </a:ext>
          </a:extLst>
        </xdr:cNvPr>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495257" name="Line 105">
          <a:extLst>
            <a:ext uri="{FF2B5EF4-FFF2-40B4-BE49-F238E27FC236}">
              <a16:creationId xmlns:a16="http://schemas.microsoft.com/office/drawing/2014/main" id="{2AAB9F68-A02A-4649-B334-F6A00550E24C}"/>
            </a:ext>
          </a:extLst>
        </xdr:cNvPr>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a:extLst>
            <a:ext uri="{FF2B5EF4-FFF2-40B4-BE49-F238E27FC236}">
              <a16:creationId xmlns:a16="http://schemas.microsoft.com/office/drawing/2014/main" id="{33128848-1756-4327-A794-8A9F5E80F9E8}"/>
            </a:ext>
          </a:extLst>
        </xdr:cNvPr>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495259" name="Line 107">
          <a:extLst>
            <a:ext uri="{FF2B5EF4-FFF2-40B4-BE49-F238E27FC236}">
              <a16:creationId xmlns:a16="http://schemas.microsoft.com/office/drawing/2014/main" id="{974E348D-7018-4890-8BF2-B99E6FC575F2}"/>
            </a:ext>
          </a:extLst>
        </xdr:cNvPr>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a:extLst>
            <a:ext uri="{FF2B5EF4-FFF2-40B4-BE49-F238E27FC236}">
              <a16:creationId xmlns:a16="http://schemas.microsoft.com/office/drawing/2014/main" id="{A6BA9DB9-0E1A-4770-8E6C-8890DD6276A9}"/>
            </a:ext>
          </a:extLst>
        </xdr:cNvPr>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495261" name="Line 109">
          <a:extLst>
            <a:ext uri="{FF2B5EF4-FFF2-40B4-BE49-F238E27FC236}">
              <a16:creationId xmlns:a16="http://schemas.microsoft.com/office/drawing/2014/main" id="{A2C48F00-B041-49CA-A75C-6458C3E9E85D}"/>
            </a:ext>
          </a:extLst>
        </xdr:cNvPr>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a:extLst>
            <a:ext uri="{FF2B5EF4-FFF2-40B4-BE49-F238E27FC236}">
              <a16:creationId xmlns:a16="http://schemas.microsoft.com/office/drawing/2014/main" id="{0FE7B69E-E066-4629-85E0-16CB878DF893}"/>
            </a:ext>
          </a:extLst>
        </xdr:cNvPr>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495263" name="Line 111">
          <a:extLst>
            <a:ext uri="{FF2B5EF4-FFF2-40B4-BE49-F238E27FC236}">
              <a16:creationId xmlns:a16="http://schemas.microsoft.com/office/drawing/2014/main" id="{25334133-05CC-4930-90BD-B534C8C3FD5A}"/>
            </a:ext>
          </a:extLst>
        </xdr:cNvPr>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a:extLst>
            <a:ext uri="{FF2B5EF4-FFF2-40B4-BE49-F238E27FC236}">
              <a16:creationId xmlns:a16="http://schemas.microsoft.com/office/drawing/2014/main" id="{7FC041CF-D0E9-46C6-AFC2-D871D2CB52B5}"/>
            </a:ext>
          </a:extLst>
        </xdr:cNvPr>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495265" name="Line 113">
          <a:extLst>
            <a:ext uri="{FF2B5EF4-FFF2-40B4-BE49-F238E27FC236}">
              <a16:creationId xmlns:a16="http://schemas.microsoft.com/office/drawing/2014/main" id="{381B2A15-A577-4528-ADC9-5936F7613CCD}"/>
            </a:ext>
          </a:extLst>
        </xdr:cNvPr>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a:extLst>
            <a:ext uri="{FF2B5EF4-FFF2-40B4-BE49-F238E27FC236}">
              <a16:creationId xmlns:a16="http://schemas.microsoft.com/office/drawing/2014/main" id="{70103ED0-3A1A-4236-99B6-A85BE9A7F5CE}"/>
            </a:ext>
          </a:extLst>
        </xdr:cNvPr>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495267" name="Line 115">
          <a:extLst>
            <a:ext uri="{FF2B5EF4-FFF2-40B4-BE49-F238E27FC236}">
              <a16:creationId xmlns:a16="http://schemas.microsoft.com/office/drawing/2014/main" id="{32297562-EE86-4710-A48A-054BC1FEB40E}"/>
            </a:ext>
          </a:extLst>
        </xdr:cNvPr>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a:extLst>
            <a:ext uri="{FF2B5EF4-FFF2-40B4-BE49-F238E27FC236}">
              <a16:creationId xmlns:a16="http://schemas.microsoft.com/office/drawing/2014/main" id="{573E9EAF-45A8-4FA5-B7AE-B0E5EC52CD50}"/>
            </a:ext>
          </a:extLst>
        </xdr:cNvPr>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495269" name="Line 117">
          <a:extLst>
            <a:ext uri="{FF2B5EF4-FFF2-40B4-BE49-F238E27FC236}">
              <a16:creationId xmlns:a16="http://schemas.microsoft.com/office/drawing/2014/main" id="{309E73A4-18C3-4E61-A4AB-5A57387874F7}"/>
            </a:ext>
          </a:extLst>
        </xdr:cNvPr>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a:extLst>
            <a:ext uri="{FF2B5EF4-FFF2-40B4-BE49-F238E27FC236}">
              <a16:creationId xmlns:a16="http://schemas.microsoft.com/office/drawing/2014/main" id="{BA34CFE2-36DD-4AD8-8DCE-928BC6FC5D39}"/>
            </a:ext>
          </a:extLst>
        </xdr:cNvPr>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495271" name="Line 119">
          <a:extLst>
            <a:ext uri="{FF2B5EF4-FFF2-40B4-BE49-F238E27FC236}">
              <a16:creationId xmlns:a16="http://schemas.microsoft.com/office/drawing/2014/main" id="{261EEE34-4F6C-44DD-8CC5-417C0CE904BB}"/>
            </a:ext>
          </a:extLst>
        </xdr:cNvPr>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a:extLst>
            <a:ext uri="{FF2B5EF4-FFF2-40B4-BE49-F238E27FC236}">
              <a16:creationId xmlns:a16="http://schemas.microsoft.com/office/drawing/2014/main" id="{87A866CF-D086-41CE-ACD0-544685D7E82C}"/>
            </a:ext>
          </a:extLst>
        </xdr:cNvPr>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95273" name="物件費グラフ枠">
          <a:extLst>
            <a:ext uri="{FF2B5EF4-FFF2-40B4-BE49-F238E27FC236}">
              <a16:creationId xmlns:a16="http://schemas.microsoft.com/office/drawing/2014/main" id="{07517D84-BB7F-420D-85FE-0846C21D3B6E}"/>
            </a:ext>
          </a:extLst>
        </xdr:cNvPr>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123825</xdr:rowOff>
    </xdr:from>
    <xdr:to>
      <xdr:col>24</xdr:col>
      <xdr:colOff>28575</xdr:colOff>
      <xdr:row>21</xdr:row>
      <xdr:rowOff>38100</xdr:rowOff>
    </xdr:to>
    <xdr:sp macro="" textlink="">
      <xdr:nvSpPr>
        <xdr:cNvPr id="495274" name="Line 122">
          <a:extLst>
            <a:ext uri="{FF2B5EF4-FFF2-40B4-BE49-F238E27FC236}">
              <a16:creationId xmlns:a16="http://schemas.microsoft.com/office/drawing/2014/main" id="{92810C7B-2493-4725-B515-B5617867C529}"/>
            </a:ext>
          </a:extLst>
        </xdr:cNvPr>
        <xdr:cNvSpPr>
          <a:spLocks noChangeShapeType="1"/>
        </xdr:cNvSpPr>
      </xdr:nvSpPr>
      <xdr:spPr bwMode="auto">
        <a:xfrm flipV="1">
          <a:off x="16506825" y="2181225"/>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7" name="物件費最小値テキスト">
          <a:extLst>
            <a:ext uri="{FF2B5EF4-FFF2-40B4-BE49-F238E27FC236}">
              <a16:creationId xmlns:a16="http://schemas.microsoft.com/office/drawing/2014/main" id="{0A54CC85-2C6C-4D4F-9400-19CC5BAC5E8C}"/>
            </a:ext>
          </a:extLst>
        </xdr:cNvPr>
        <xdr:cNvSpPr txBox="1">
          <a:spLocks noChangeArrowheads="1"/>
        </xdr:cNvSpPr>
      </xdr:nvSpPr>
      <xdr:spPr bwMode="auto">
        <a:xfrm>
          <a:off x="16602075"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19.5</a:t>
          </a:r>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495276" name="Line 124">
          <a:extLst>
            <a:ext uri="{FF2B5EF4-FFF2-40B4-BE49-F238E27FC236}">
              <a16:creationId xmlns:a16="http://schemas.microsoft.com/office/drawing/2014/main" id="{26ABDFD2-D20B-4662-8C8C-2B4DFFD25EA5}"/>
            </a:ext>
          </a:extLst>
        </xdr:cNvPr>
        <xdr:cNvSpPr>
          <a:spLocks noChangeShapeType="1"/>
        </xdr:cNvSpPr>
      </xdr:nvSpPr>
      <xdr:spPr bwMode="auto">
        <a:xfrm>
          <a:off x="16421100" y="363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66675</xdr:rowOff>
    </xdr:from>
    <xdr:to>
      <xdr:col>25</xdr:col>
      <xdr:colOff>200025</xdr:colOff>
      <xdr:row>12</xdr:row>
      <xdr:rowOff>104775</xdr:rowOff>
    </xdr:to>
    <xdr:sp macro="" textlink="">
      <xdr:nvSpPr>
        <xdr:cNvPr id="11389" name="物件費最大値テキスト">
          <a:extLst>
            <a:ext uri="{FF2B5EF4-FFF2-40B4-BE49-F238E27FC236}">
              <a16:creationId xmlns:a16="http://schemas.microsoft.com/office/drawing/2014/main" id="{49B4169F-8C4A-491D-A08B-9C5766C6B8BC}"/>
            </a:ext>
          </a:extLst>
        </xdr:cNvPr>
        <xdr:cNvSpPr txBox="1">
          <a:spLocks noChangeArrowheads="1"/>
        </xdr:cNvSpPr>
      </xdr:nvSpPr>
      <xdr:spPr bwMode="auto">
        <a:xfrm>
          <a:off x="16602075" y="195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a:t>
          </a:r>
        </a:p>
      </xdr:txBody>
    </xdr:sp>
    <xdr:clientData/>
  </xdr:twoCellAnchor>
  <xdr:twoCellAnchor>
    <xdr:from>
      <xdr:col>23</xdr:col>
      <xdr:colOff>628650</xdr:colOff>
      <xdr:row>12</xdr:row>
      <xdr:rowOff>123825</xdr:rowOff>
    </xdr:from>
    <xdr:to>
      <xdr:col>24</xdr:col>
      <xdr:colOff>123825</xdr:colOff>
      <xdr:row>12</xdr:row>
      <xdr:rowOff>123825</xdr:rowOff>
    </xdr:to>
    <xdr:sp macro="" textlink="">
      <xdr:nvSpPr>
        <xdr:cNvPr id="495278" name="Line 126">
          <a:extLst>
            <a:ext uri="{FF2B5EF4-FFF2-40B4-BE49-F238E27FC236}">
              <a16:creationId xmlns:a16="http://schemas.microsoft.com/office/drawing/2014/main" id="{C85B6B7C-BF23-4BC4-B7F4-DC94271F261C}"/>
            </a:ext>
          </a:extLst>
        </xdr:cNvPr>
        <xdr:cNvSpPr>
          <a:spLocks noChangeShapeType="1"/>
        </xdr:cNvSpPr>
      </xdr:nvSpPr>
      <xdr:spPr bwMode="auto">
        <a:xfrm>
          <a:off x="16421100" y="2181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17</xdr:row>
      <xdr:rowOff>57150</xdr:rowOff>
    </xdr:from>
    <xdr:to>
      <xdr:col>24</xdr:col>
      <xdr:colOff>28575</xdr:colOff>
      <xdr:row>17</xdr:row>
      <xdr:rowOff>104775</xdr:rowOff>
    </xdr:to>
    <xdr:sp macro="" textlink="">
      <xdr:nvSpPr>
        <xdr:cNvPr id="495279" name="Line 127">
          <a:extLst>
            <a:ext uri="{FF2B5EF4-FFF2-40B4-BE49-F238E27FC236}">
              <a16:creationId xmlns:a16="http://schemas.microsoft.com/office/drawing/2014/main" id="{55EF0CA9-4D3B-47E2-903E-7E975C566B53}"/>
            </a:ext>
          </a:extLst>
        </xdr:cNvPr>
        <xdr:cNvSpPr>
          <a:spLocks noChangeShapeType="1"/>
        </xdr:cNvSpPr>
      </xdr:nvSpPr>
      <xdr:spPr bwMode="auto">
        <a:xfrm flipV="1">
          <a:off x="15668625" y="29718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57150</xdr:rowOff>
    </xdr:from>
    <xdr:to>
      <xdr:col>25</xdr:col>
      <xdr:colOff>200025</xdr:colOff>
      <xdr:row>16</xdr:row>
      <xdr:rowOff>95250</xdr:rowOff>
    </xdr:to>
    <xdr:sp macro="" textlink="">
      <xdr:nvSpPr>
        <xdr:cNvPr id="11392" name="物件費平均値テキスト">
          <a:extLst>
            <a:ext uri="{FF2B5EF4-FFF2-40B4-BE49-F238E27FC236}">
              <a16:creationId xmlns:a16="http://schemas.microsoft.com/office/drawing/2014/main" id="{59E7BC60-7F09-4B4C-95CD-F630831CB5EB}"/>
            </a:ext>
          </a:extLst>
        </xdr:cNvPr>
        <xdr:cNvSpPr txBox="1">
          <a:spLocks noChangeArrowheads="1"/>
        </xdr:cNvSpPr>
      </xdr:nvSpPr>
      <xdr:spPr bwMode="auto">
        <a:xfrm>
          <a:off x="16602075" y="262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11.9</a:t>
          </a:r>
        </a:p>
      </xdr:txBody>
    </xdr:sp>
    <xdr:clientData/>
  </xdr:twoCellAnchor>
  <xdr:twoCellAnchor>
    <xdr:from>
      <xdr:col>23</xdr:col>
      <xdr:colOff>666750</xdr:colOff>
      <xdr:row>16</xdr:row>
      <xdr:rowOff>19050</xdr:rowOff>
    </xdr:from>
    <xdr:to>
      <xdr:col>24</xdr:col>
      <xdr:colOff>85725</xdr:colOff>
      <xdr:row>16</xdr:row>
      <xdr:rowOff>114300</xdr:rowOff>
    </xdr:to>
    <xdr:sp macro="" textlink="">
      <xdr:nvSpPr>
        <xdr:cNvPr id="495281" name="AutoShape 129">
          <a:extLst>
            <a:ext uri="{FF2B5EF4-FFF2-40B4-BE49-F238E27FC236}">
              <a16:creationId xmlns:a16="http://schemas.microsoft.com/office/drawing/2014/main" id="{2283D021-28D3-41AB-8F66-7F218DD30BE3}"/>
            </a:ext>
          </a:extLst>
        </xdr:cNvPr>
        <xdr:cNvSpPr>
          <a:spLocks noChangeArrowheads="1"/>
        </xdr:cNvSpPr>
      </xdr:nvSpPr>
      <xdr:spPr bwMode="auto">
        <a:xfrm>
          <a:off x="16459200"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17</xdr:row>
      <xdr:rowOff>104775</xdr:rowOff>
    </xdr:from>
    <xdr:to>
      <xdr:col>22</xdr:col>
      <xdr:colOff>561975</xdr:colOff>
      <xdr:row>18</xdr:row>
      <xdr:rowOff>28575</xdr:rowOff>
    </xdr:to>
    <xdr:sp macro="" textlink="">
      <xdr:nvSpPr>
        <xdr:cNvPr id="495282" name="Line 130">
          <a:extLst>
            <a:ext uri="{FF2B5EF4-FFF2-40B4-BE49-F238E27FC236}">
              <a16:creationId xmlns:a16="http://schemas.microsoft.com/office/drawing/2014/main" id="{C818D28D-0DB2-40C4-8496-A3E787D6545E}"/>
            </a:ext>
          </a:extLst>
        </xdr:cNvPr>
        <xdr:cNvSpPr>
          <a:spLocks noChangeShapeType="1"/>
        </xdr:cNvSpPr>
      </xdr:nvSpPr>
      <xdr:spPr bwMode="auto">
        <a:xfrm flipV="1">
          <a:off x="14782800" y="30194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123825</xdr:rowOff>
    </xdr:from>
    <xdr:to>
      <xdr:col>22</xdr:col>
      <xdr:colOff>619125</xdr:colOff>
      <xdr:row>16</xdr:row>
      <xdr:rowOff>57150</xdr:rowOff>
    </xdr:to>
    <xdr:sp macro="" textlink="">
      <xdr:nvSpPr>
        <xdr:cNvPr id="495283" name="AutoShape 131">
          <a:extLst>
            <a:ext uri="{FF2B5EF4-FFF2-40B4-BE49-F238E27FC236}">
              <a16:creationId xmlns:a16="http://schemas.microsoft.com/office/drawing/2014/main" id="{877C57A4-5BCB-4D4C-B4F0-9F30C1FFA23C}"/>
            </a:ext>
          </a:extLst>
        </xdr:cNvPr>
        <xdr:cNvSpPr>
          <a:spLocks noChangeArrowheads="1"/>
        </xdr:cNvSpPr>
      </xdr:nvSpPr>
      <xdr:spPr bwMode="auto">
        <a:xfrm>
          <a:off x="15621000"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95250</xdr:rowOff>
    </xdr:from>
    <xdr:to>
      <xdr:col>23</xdr:col>
      <xdr:colOff>228600</xdr:colOff>
      <xdr:row>15</xdr:row>
      <xdr:rowOff>133350</xdr:rowOff>
    </xdr:to>
    <xdr:sp macro="" textlink="">
      <xdr:nvSpPr>
        <xdr:cNvPr id="11396" name="Text Box 132">
          <a:extLst>
            <a:ext uri="{FF2B5EF4-FFF2-40B4-BE49-F238E27FC236}">
              <a16:creationId xmlns:a16="http://schemas.microsoft.com/office/drawing/2014/main" id="{D4777571-50D6-4DEF-86E7-40514043FA93}"/>
            </a:ext>
          </a:extLst>
        </xdr:cNvPr>
        <xdr:cNvSpPr txBox="1">
          <a:spLocks noChangeArrowheads="1"/>
        </xdr:cNvSpPr>
      </xdr:nvSpPr>
      <xdr:spPr bwMode="auto">
        <a:xfrm>
          <a:off x="15287625" y="2495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20</xdr:col>
      <xdr:colOff>161925</xdr:colOff>
      <xdr:row>17</xdr:row>
      <xdr:rowOff>57150</xdr:rowOff>
    </xdr:from>
    <xdr:to>
      <xdr:col>21</xdr:col>
      <xdr:colOff>361950</xdr:colOff>
      <xdr:row>18</xdr:row>
      <xdr:rowOff>28575</xdr:rowOff>
    </xdr:to>
    <xdr:sp macro="" textlink="">
      <xdr:nvSpPr>
        <xdr:cNvPr id="495285" name="Line 133">
          <a:extLst>
            <a:ext uri="{FF2B5EF4-FFF2-40B4-BE49-F238E27FC236}">
              <a16:creationId xmlns:a16="http://schemas.microsoft.com/office/drawing/2014/main" id="{6A36431C-8D40-45AE-A310-8B18EC72E863}"/>
            </a:ext>
          </a:extLst>
        </xdr:cNvPr>
        <xdr:cNvSpPr>
          <a:spLocks noChangeShapeType="1"/>
        </xdr:cNvSpPr>
      </xdr:nvSpPr>
      <xdr:spPr bwMode="auto">
        <a:xfrm>
          <a:off x="13896975" y="297180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123825</xdr:rowOff>
    </xdr:from>
    <xdr:to>
      <xdr:col>21</xdr:col>
      <xdr:colOff>409575</xdr:colOff>
      <xdr:row>16</xdr:row>
      <xdr:rowOff>57150</xdr:rowOff>
    </xdr:to>
    <xdr:sp macro="" textlink="">
      <xdr:nvSpPr>
        <xdr:cNvPr id="495286" name="AutoShape 134">
          <a:extLst>
            <a:ext uri="{FF2B5EF4-FFF2-40B4-BE49-F238E27FC236}">
              <a16:creationId xmlns:a16="http://schemas.microsoft.com/office/drawing/2014/main" id="{D38DEA0A-B72F-400E-8E04-F8F01E455993}"/>
            </a:ext>
          </a:extLst>
        </xdr:cNvPr>
        <xdr:cNvSpPr>
          <a:spLocks noChangeArrowheads="1"/>
        </xdr:cNvSpPr>
      </xdr:nvSpPr>
      <xdr:spPr bwMode="auto">
        <a:xfrm>
          <a:off x="14735175" y="2695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95250</xdr:rowOff>
    </xdr:from>
    <xdr:to>
      <xdr:col>22</xdr:col>
      <xdr:colOff>57150</xdr:colOff>
      <xdr:row>15</xdr:row>
      <xdr:rowOff>133350</xdr:rowOff>
    </xdr:to>
    <xdr:sp macro="" textlink="">
      <xdr:nvSpPr>
        <xdr:cNvPr id="11399" name="Text Box 135">
          <a:extLst>
            <a:ext uri="{FF2B5EF4-FFF2-40B4-BE49-F238E27FC236}">
              <a16:creationId xmlns:a16="http://schemas.microsoft.com/office/drawing/2014/main" id="{A28D880F-7B87-494A-AC9C-3510A2ED8FE6}"/>
            </a:ext>
          </a:extLst>
        </xdr:cNvPr>
        <xdr:cNvSpPr txBox="1">
          <a:spLocks noChangeArrowheads="1"/>
        </xdr:cNvSpPr>
      </xdr:nvSpPr>
      <xdr:spPr bwMode="auto">
        <a:xfrm>
          <a:off x="14401800"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18</xdr:col>
      <xdr:colOff>638175</xdr:colOff>
      <xdr:row>17</xdr:row>
      <xdr:rowOff>57150</xdr:rowOff>
    </xdr:from>
    <xdr:to>
      <xdr:col>20</xdr:col>
      <xdr:colOff>161925</xdr:colOff>
      <xdr:row>17</xdr:row>
      <xdr:rowOff>114300</xdr:rowOff>
    </xdr:to>
    <xdr:sp macro="" textlink="">
      <xdr:nvSpPr>
        <xdr:cNvPr id="495288" name="Line 136">
          <a:extLst>
            <a:ext uri="{FF2B5EF4-FFF2-40B4-BE49-F238E27FC236}">
              <a16:creationId xmlns:a16="http://schemas.microsoft.com/office/drawing/2014/main" id="{B19BEA05-DA28-4CA8-A350-0791899D8FC8}"/>
            </a:ext>
          </a:extLst>
        </xdr:cNvPr>
        <xdr:cNvSpPr>
          <a:spLocks noChangeShapeType="1"/>
        </xdr:cNvSpPr>
      </xdr:nvSpPr>
      <xdr:spPr bwMode="auto">
        <a:xfrm flipV="1">
          <a:off x="13001625" y="29718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142875</xdr:rowOff>
    </xdr:from>
    <xdr:to>
      <xdr:col>20</xdr:col>
      <xdr:colOff>209550</xdr:colOff>
      <xdr:row>16</xdr:row>
      <xdr:rowOff>76200</xdr:rowOff>
    </xdr:to>
    <xdr:sp macro="" textlink="">
      <xdr:nvSpPr>
        <xdr:cNvPr id="495289" name="AutoShape 137">
          <a:extLst>
            <a:ext uri="{FF2B5EF4-FFF2-40B4-BE49-F238E27FC236}">
              <a16:creationId xmlns:a16="http://schemas.microsoft.com/office/drawing/2014/main" id="{7D323056-75FF-498D-B05E-1CABD927CB91}"/>
            </a:ext>
          </a:extLst>
        </xdr:cNvPr>
        <xdr:cNvSpPr>
          <a:spLocks noChangeArrowheads="1"/>
        </xdr:cNvSpPr>
      </xdr:nvSpPr>
      <xdr:spPr bwMode="auto">
        <a:xfrm>
          <a:off x="13839825"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114300</xdr:rowOff>
    </xdr:from>
    <xdr:to>
      <xdr:col>20</xdr:col>
      <xdr:colOff>542925</xdr:colOff>
      <xdr:row>15</xdr:row>
      <xdr:rowOff>152400</xdr:rowOff>
    </xdr:to>
    <xdr:sp macro="" textlink="">
      <xdr:nvSpPr>
        <xdr:cNvPr id="11402" name="Text Box 138">
          <a:extLst>
            <a:ext uri="{FF2B5EF4-FFF2-40B4-BE49-F238E27FC236}">
              <a16:creationId xmlns:a16="http://schemas.microsoft.com/office/drawing/2014/main" id="{EEDC35F3-0EB5-42C9-A47C-C4C6D814095A}"/>
            </a:ext>
          </a:extLst>
        </xdr:cNvPr>
        <xdr:cNvSpPr txBox="1">
          <a:spLocks noChangeArrowheads="1"/>
        </xdr:cNvSpPr>
      </xdr:nvSpPr>
      <xdr:spPr bwMode="auto">
        <a:xfrm>
          <a:off x="135159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15</xdr:row>
      <xdr:rowOff>152400</xdr:rowOff>
    </xdr:from>
    <xdr:to>
      <xdr:col>19</xdr:col>
      <xdr:colOff>9525</xdr:colOff>
      <xdr:row>16</xdr:row>
      <xdr:rowOff>85725</xdr:rowOff>
    </xdr:to>
    <xdr:sp macro="" textlink="">
      <xdr:nvSpPr>
        <xdr:cNvPr id="495291" name="AutoShape 139">
          <a:extLst>
            <a:ext uri="{FF2B5EF4-FFF2-40B4-BE49-F238E27FC236}">
              <a16:creationId xmlns:a16="http://schemas.microsoft.com/office/drawing/2014/main" id="{80A69F24-F962-448F-BDB4-3BFADF5DDC2B}"/>
            </a:ext>
          </a:extLst>
        </xdr:cNvPr>
        <xdr:cNvSpPr>
          <a:spLocks noChangeArrowheads="1"/>
        </xdr:cNvSpPr>
      </xdr:nvSpPr>
      <xdr:spPr bwMode="auto">
        <a:xfrm>
          <a:off x="12954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123825</xdr:rowOff>
    </xdr:from>
    <xdr:to>
      <xdr:col>19</xdr:col>
      <xdr:colOff>333375</xdr:colOff>
      <xdr:row>15</xdr:row>
      <xdr:rowOff>161925</xdr:rowOff>
    </xdr:to>
    <xdr:sp macro="" textlink="">
      <xdr:nvSpPr>
        <xdr:cNvPr id="11404" name="Text Box 140">
          <a:extLst>
            <a:ext uri="{FF2B5EF4-FFF2-40B4-BE49-F238E27FC236}">
              <a16:creationId xmlns:a16="http://schemas.microsoft.com/office/drawing/2014/main" id="{70949C55-6E42-4304-88DC-5277E7267B07}"/>
            </a:ext>
          </a:extLst>
        </xdr:cNvPr>
        <xdr:cNvSpPr txBox="1">
          <a:spLocks noChangeArrowheads="1"/>
        </xdr:cNvSpPr>
      </xdr:nvSpPr>
      <xdr:spPr bwMode="auto">
        <a:xfrm>
          <a:off x="12620625"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a:extLst>
            <a:ext uri="{FF2B5EF4-FFF2-40B4-BE49-F238E27FC236}">
              <a16:creationId xmlns:a16="http://schemas.microsoft.com/office/drawing/2014/main" id="{399CF29E-97D3-4614-A494-2E0967917A81}"/>
            </a:ext>
          </a:extLst>
        </xdr:cNvPr>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a:extLst>
            <a:ext uri="{FF2B5EF4-FFF2-40B4-BE49-F238E27FC236}">
              <a16:creationId xmlns:a16="http://schemas.microsoft.com/office/drawing/2014/main" id="{ACFE3482-C42B-4926-8C07-17B0DF2A6C27}"/>
            </a:ext>
          </a:extLst>
        </xdr:cNvPr>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a:extLst>
            <a:ext uri="{FF2B5EF4-FFF2-40B4-BE49-F238E27FC236}">
              <a16:creationId xmlns:a16="http://schemas.microsoft.com/office/drawing/2014/main" id="{EC250172-9E71-44E5-A697-8378BF6384A4}"/>
            </a:ext>
          </a:extLst>
        </xdr:cNvPr>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a:extLst>
            <a:ext uri="{FF2B5EF4-FFF2-40B4-BE49-F238E27FC236}">
              <a16:creationId xmlns:a16="http://schemas.microsoft.com/office/drawing/2014/main" id="{6E24C62C-6090-4A21-93F4-1747E8E6B31A}"/>
            </a:ext>
          </a:extLst>
        </xdr:cNvPr>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a:extLst>
            <a:ext uri="{FF2B5EF4-FFF2-40B4-BE49-F238E27FC236}">
              <a16:creationId xmlns:a16="http://schemas.microsoft.com/office/drawing/2014/main" id="{14567A85-9CFD-4185-99E7-3CB10ACFE4C2}"/>
            </a:ext>
          </a:extLst>
        </xdr:cNvPr>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17</xdr:row>
      <xdr:rowOff>9525</xdr:rowOff>
    </xdr:from>
    <xdr:to>
      <xdr:col>24</xdr:col>
      <xdr:colOff>85725</xdr:colOff>
      <xdr:row>17</xdr:row>
      <xdr:rowOff>114300</xdr:rowOff>
    </xdr:to>
    <xdr:sp macro="" textlink="">
      <xdr:nvSpPr>
        <xdr:cNvPr id="495298" name="Oval 146">
          <a:extLst>
            <a:ext uri="{FF2B5EF4-FFF2-40B4-BE49-F238E27FC236}">
              <a16:creationId xmlns:a16="http://schemas.microsoft.com/office/drawing/2014/main" id="{73506F45-A6C3-495C-A599-B7234B250602}"/>
            </a:ext>
          </a:extLst>
        </xdr:cNvPr>
        <xdr:cNvSpPr>
          <a:spLocks noChangeArrowheads="1"/>
        </xdr:cNvSpPr>
      </xdr:nvSpPr>
      <xdr:spPr bwMode="auto">
        <a:xfrm>
          <a:off x="16459200" y="292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17</xdr:row>
      <xdr:rowOff>9525</xdr:rowOff>
    </xdr:from>
    <xdr:to>
      <xdr:col>25</xdr:col>
      <xdr:colOff>200025</xdr:colOff>
      <xdr:row>18</xdr:row>
      <xdr:rowOff>47625</xdr:rowOff>
    </xdr:to>
    <xdr:sp macro="" textlink="">
      <xdr:nvSpPr>
        <xdr:cNvPr id="11411" name="物件費該当値テキスト">
          <a:extLst>
            <a:ext uri="{FF2B5EF4-FFF2-40B4-BE49-F238E27FC236}">
              <a16:creationId xmlns:a16="http://schemas.microsoft.com/office/drawing/2014/main" id="{0FA337D9-59E6-4DB5-AF8F-AFA9412482D4}"/>
            </a:ext>
          </a:extLst>
        </xdr:cNvPr>
        <xdr:cNvSpPr txBox="1">
          <a:spLocks noChangeArrowheads="1"/>
        </xdr:cNvSpPr>
      </xdr:nvSpPr>
      <xdr:spPr bwMode="auto">
        <a:xfrm>
          <a:off x="166020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13.4</a:t>
          </a:r>
        </a:p>
      </xdr:txBody>
    </xdr:sp>
    <xdr:clientData/>
  </xdr:twoCellAnchor>
  <xdr:twoCellAnchor>
    <xdr:from>
      <xdr:col>22</xdr:col>
      <xdr:colOff>514350</xdr:colOff>
      <xdr:row>17</xdr:row>
      <xdr:rowOff>47625</xdr:rowOff>
    </xdr:from>
    <xdr:to>
      <xdr:col>22</xdr:col>
      <xdr:colOff>619125</xdr:colOff>
      <xdr:row>17</xdr:row>
      <xdr:rowOff>152400</xdr:rowOff>
    </xdr:to>
    <xdr:sp macro="" textlink="">
      <xdr:nvSpPr>
        <xdr:cNvPr id="495300" name="Oval 148">
          <a:extLst>
            <a:ext uri="{FF2B5EF4-FFF2-40B4-BE49-F238E27FC236}">
              <a16:creationId xmlns:a16="http://schemas.microsoft.com/office/drawing/2014/main" id="{0FD0821E-5262-42C8-BB5C-FB08BBAF839E}"/>
            </a:ext>
          </a:extLst>
        </xdr:cNvPr>
        <xdr:cNvSpPr>
          <a:spLocks noChangeArrowheads="1"/>
        </xdr:cNvSpPr>
      </xdr:nvSpPr>
      <xdr:spPr bwMode="auto">
        <a:xfrm>
          <a:off x="15621000" y="296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161925</xdr:rowOff>
    </xdr:from>
    <xdr:to>
      <xdr:col>23</xdr:col>
      <xdr:colOff>228600</xdr:colOff>
      <xdr:row>19</xdr:row>
      <xdr:rowOff>28575</xdr:rowOff>
    </xdr:to>
    <xdr:sp macro="" textlink="">
      <xdr:nvSpPr>
        <xdr:cNvPr id="11413" name="Text Box 149">
          <a:extLst>
            <a:ext uri="{FF2B5EF4-FFF2-40B4-BE49-F238E27FC236}">
              <a16:creationId xmlns:a16="http://schemas.microsoft.com/office/drawing/2014/main" id="{6F5E2626-5304-499F-9741-7A22C91A5BA4}"/>
            </a:ext>
          </a:extLst>
        </xdr:cNvPr>
        <xdr:cNvSpPr txBox="1">
          <a:spLocks noChangeArrowheads="1"/>
        </xdr:cNvSpPr>
      </xdr:nvSpPr>
      <xdr:spPr bwMode="auto">
        <a:xfrm>
          <a:off x="15287625" y="307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p>
      </xdr:txBody>
    </xdr:sp>
    <xdr:clientData/>
  </xdr:twoCellAnchor>
  <xdr:twoCellAnchor>
    <xdr:from>
      <xdr:col>21</xdr:col>
      <xdr:colOff>314325</xdr:colOff>
      <xdr:row>17</xdr:row>
      <xdr:rowOff>152400</xdr:rowOff>
    </xdr:from>
    <xdr:to>
      <xdr:col>21</xdr:col>
      <xdr:colOff>409575</xdr:colOff>
      <xdr:row>18</xdr:row>
      <xdr:rowOff>76200</xdr:rowOff>
    </xdr:to>
    <xdr:sp macro="" textlink="">
      <xdr:nvSpPr>
        <xdr:cNvPr id="495302" name="Oval 150">
          <a:extLst>
            <a:ext uri="{FF2B5EF4-FFF2-40B4-BE49-F238E27FC236}">
              <a16:creationId xmlns:a16="http://schemas.microsoft.com/office/drawing/2014/main" id="{C89DD3CD-9B3F-4E78-B1C2-C2BD0823188F}"/>
            </a:ext>
          </a:extLst>
        </xdr:cNvPr>
        <xdr:cNvSpPr>
          <a:spLocks noChangeArrowheads="1"/>
        </xdr:cNvSpPr>
      </xdr:nvSpPr>
      <xdr:spPr bwMode="auto">
        <a:xfrm>
          <a:off x="14735175" y="3067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18</xdr:row>
      <xdr:rowOff>95250</xdr:rowOff>
    </xdr:from>
    <xdr:to>
      <xdr:col>22</xdr:col>
      <xdr:colOff>57150</xdr:colOff>
      <xdr:row>19</xdr:row>
      <xdr:rowOff>133350</xdr:rowOff>
    </xdr:to>
    <xdr:sp macro="" textlink="">
      <xdr:nvSpPr>
        <xdr:cNvPr id="11415" name="Text Box 151">
          <a:extLst>
            <a:ext uri="{FF2B5EF4-FFF2-40B4-BE49-F238E27FC236}">
              <a16:creationId xmlns:a16="http://schemas.microsoft.com/office/drawing/2014/main" id="{22AC94B6-845D-44B6-A12C-239C06DDFD26}"/>
            </a:ext>
          </a:extLst>
        </xdr:cNvPr>
        <xdr:cNvSpPr txBox="1">
          <a:spLocks noChangeArrowheads="1"/>
        </xdr:cNvSpPr>
      </xdr:nvSpPr>
      <xdr:spPr bwMode="auto">
        <a:xfrm>
          <a:off x="14401800"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p>
      </xdr:txBody>
    </xdr:sp>
    <xdr:clientData/>
  </xdr:twoCellAnchor>
  <xdr:twoCellAnchor>
    <xdr:from>
      <xdr:col>20</xdr:col>
      <xdr:colOff>104775</xdr:colOff>
      <xdr:row>17</xdr:row>
      <xdr:rowOff>9525</xdr:rowOff>
    </xdr:from>
    <xdr:to>
      <xdr:col>20</xdr:col>
      <xdr:colOff>209550</xdr:colOff>
      <xdr:row>17</xdr:row>
      <xdr:rowOff>114300</xdr:rowOff>
    </xdr:to>
    <xdr:sp macro="" textlink="">
      <xdr:nvSpPr>
        <xdr:cNvPr id="495304" name="Oval 152">
          <a:extLst>
            <a:ext uri="{FF2B5EF4-FFF2-40B4-BE49-F238E27FC236}">
              <a16:creationId xmlns:a16="http://schemas.microsoft.com/office/drawing/2014/main" id="{FEB4F490-6C47-4D47-B06F-29189C1A4671}"/>
            </a:ext>
          </a:extLst>
        </xdr:cNvPr>
        <xdr:cNvSpPr>
          <a:spLocks noChangeArrowheads="1"/>
        </xdr:cNvSpPr>
      </xdr:nvSpPr>
      <xdr:spPr bwMode="auto">
        <a:xfrm>
          <a:off x="13839825" y="292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123825</xdr:rowOff>
    </xdr:from>
    <xdr:to>
      <xdr:col>20</xdr:col>
      <xdr:colOff>542925</xdr:colOff>
      <xdr:row>18</xdr:row>
      <xdr:rowOff>161925</xdr:rowOff>
    </xdr:to>
    <xdr:sp macro="" textlink="">
      <xdr:nvSpPr>
        <xdr:cNvPr id="11417" name="Text Box 153">
          <a:extLst>
            <a:ext uri="{FF2B5EF4-FFF2-40B4-BE49-F238E27FC236}">
              <a16:creationId xmlns:a16="http://schemas.microsoft.com/office/drawing/2014/main" id="{A4A2FBD8-4476-4248-815E-0EFBA8EF69AE}"/>
            </a:ext>
          </a:extLst>
        </xdr:cNvPr>
        <xdr:cNvSpPr txBox="1">
          <a:spLocks noChangeArrowheads="1"/>
        </xdr:cNvSpPr>
      </xdr:nvSpPr>
      <xdr:spPr bwMode="auto">
        <a:xfrm>
          <a:off x="1351597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p>
      </xdr:txBody>
    </xdr:sp>
    <xdr:clientData/>
  </xdr:twoCellAnchor>
  <xdr:twoCellAnchor>
    <xdr:from>
      <xdr:col>18</xdr:col>
      <xdr:colOff>590550</xdr:colOff>
      <xdr:row>17</xdr:row>
      <xdr:rowOff>66675</xdr:rowOff>
    </xdr:from>
    <xdr:to>
      <xdr:col>19</xdr:col>
      <xdr:colOff>9525</xdr:colOff>
      <xdr:row>17</xdr:row>
      <xdr:rowOff>161925</xdr:rowOff>
    </xdr:to>
    <xdr:sp macro="" textlink="">
      <xdr:nvSpPr>
        <xdr:cNvPr id="495306" name="Oval 154">
          <a:extLst>
            <a:ext uri="{FF2B5EF4-FFF2-40B4-BE49-F238E27FC236}">
              <a16:creationId xmlns:a16="http://schemas.microsoft.com/office/drawing/2014/main" id="{9248FCFF-960C-4F40-8154-F7ED30383B15}"/>
            </a:ext>
          </a:extLst>
        </xdr:cNvPr>
        <xdr:cNvSpPr>
          <a:spLocks noChangeArrowheads="1"/>
        </xdr:cNvSpPr>
      </xdr:nvSpPr>
      <xdr:spPr bwMode="auto">
        <a:xfrm>
          <a:off x="12954000" y="2981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18</xdr:row>
      <xdr:rowOff>9525</xdr:rowOff>
    </xdr:from>
    <xdr:to>
      <xdr:col>19</xdr:col>
      <xdr:colOff>333375</xdr:colOff>
      <xdr:row>19</xdr:row>
      <xdr:rowOff>47625</xdr:rowOff>
    </xdr:to>
    <xdr:sp macro="" textlink="">
      <xdr:nvSpPr>
        <xdr:cNvPr id="11419" name="Text Box 155">
          <a:extLst>
            <a:ext uri="{FF2B5EF4-FFF2-40B4-BE49-F238E27FC236}">
              <a16:creationId xmlns:a16="http://schemas.microsoft.com/office/drawing/2014/main" id="{08BAE8AE-96C3-4F96-9ECF-842C078CD995}"/>
            </a:ext>
          </a:extLst>
        </xdr:cNvPr>
        <xdr:cNvSpPr txBox="1">
          <a:spLocks noChangeArrowheads="1"/>
        </xdr:cNvSpPr>
      </xdr:nvSpPr>
      <xdr:spPr bwMode="auto">
        <a:xfrm>
          <a:off x="12620625"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a:extLst>
            <a:ext uri="{FF2B5EF4-FFF2-40B4-BE49-F238E27FC236}">
              <a16:creationId xmlns:a16="http://schemas.microsoft.com/office/drawing/2014/main" id="{8AE03243-F022-4175-8CE8-CBB782B65E24}"/>
            </a:ext>
          </a:extLst>
        </xdr:cNvPr>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a:extLst>
            <a:ext uri="{FF2B5EF4-FFF2-40B4-BE49-F238E27FC236}">
              <a16:creationId xmlns:a16="http://schemas.microsoft.com/office/drawing/2014/main" id="{094B3F85-66DE-44B1-90AE-85DE81F1BF6F}"/>
            </a:ext>
          </a:extLst>
        </xdr:cNvPr>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a:extLst>
            <a:ext uri="{FF2B5EF4-FFF2-40B4-BE49-F238E27FC236}">
              <a16:creationId xmlns:a16="http://schemas.microsoft.com/office/drawing/2014/main" id="{0B4DAED1-ED33-4969-8173-BEE961114660}"/>
            </a:ext>
          </a:extLst>
        </xdr:cNvPr>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49/62</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a:extLst>
            <a:ext uri="{FF2B5EF4-FFF2-40B4-BE49-F238E27FC236}">
              <a16:creationId xmlns:a16="http://schemas.microsoft.com/office/drawing/2014/main" id="{7AB9C82F-5888-4B46-B36F-7616FCEB2498}"/>
            </a:ext>
          </a:extLst>
        </xdr:cNvPr>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a:extLst>
            <a:ext uri="{FF2B5EF4-FFF2-40B4-BE49-F238E27FC236}">
              <a16:creationId xmlns:a16="http://schemas.microsoft.com/office/drawing/2014/main" id="{80235560-1FED-437C-A53A-08BB0D4E82BC}"/>
            </a:ext>
          </a:extLst>
        </xdr:cNvPr>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a:extLst>
            <a:ext uri="{FF2B5EF4-FFF2-40B4-BE49-F238E27FC236}">
              <a16:creationId xmlns:a16="http://schemas.microsoft.com/office/drawing/2014/main" id="{4A67BD26-1D0E-4D42-BA5C-51D2EC181DF5}"/>
            </a:ext>
          </a:extLst>
        </xdr:cNvPr>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新潟県平均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a:extLst>
            <a:ext uri="{FF2B5EF4-FFF2-40B4-BE49-F238E27FC236}">
              <a16:creationId xmlns:a16="http://schemas.microsoft.com/office/drawing/2014/main" id="{90C123AF-AF85-4F7F-A71F-6B9E914D9AB5}"/>
            </a:ext>
          </a:extLst>
        </xdr:cNvPr>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8.6</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95315" name="Rectangle 163">
          <a:extLst>
            <a:ext uri="{FF2B5EF4-FFF2-40B4-BE49-F238E27FC236}">
              <a16:creationId xmlns:a16="http://schemas.microsoft.com/office/drawing/2014/main" id="{E0C28E4D-F187-467F-890D-300391C8ECC2}"/>
            </a:ext>
          </a:extLst>
        </xdr:cNvPr>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495316" name="Rectangle 164">
          <a:extLst>
            <a:ext uri="{FF2B5EF4-FFF2-40B4-BE49-F238E27FC236}">
              <a16:creationId xmlns:a16="http://schemas.microsoft.com/office/drawing/2014/main" id="{9BA311CC-3C9D-40A6-8AAC-051CC9E8F394}"/>
            </a:ext>
          </a:extLst>
        </xdr:cNvPr>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a:extLst>
            <a:ext uri="{FF2B5EF4-FFF2-40B4-BE49-F238E27FC236}">
              <a16:creationId xmlns:a16="http://schemas.microsoft.com/office/drawing/2014/main" id="{0E3C48E2-95F4-4E7A-BC18-C8B8F718BA8E}"/>
            </a:ext>
          </a:extLst>
        </xdr:cNvPr>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a:extLst>
            <a:ext uri="{FF2B5EF4-FFF2-40B4-BE49-F238E27FC236}">
              <a16:creationId xmlns:a16="http://schemas.microsoft.com/office/drawing/2014/main" id="{FCAF86C3-4C7C-4D8E-90A3-E55A79161EB1}"/>
            </a:ext>
          </a:extLst>
        </xdr:cNvPr>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年度決算において類似団体に比べ</a:t>
          </a:r>
          <a:r>
            <a:rPr lang="en-US" altLang="ja-JP" sz="1300" b="0" i="0" u="none" strike="noStrike" baseline="0">
              <a:solidFill>
                <a:srgbClr val="000000"/>
              </a:solidFill>
              <a:latin typeface="ＭＳ Ｐゴシック"/>
              <a:ea typeface="ＭＳ Ｐゴシック"/>
            </a:rPr>
            <a:t>0.5</a:t>
          </a:r>
          <a:r>
            <a:rPr lang="ja-JP" altLang="en-US" sz="1300" b="0" i="0" u="none" strike="noStrike" baseline="0">
              <a:solidFill>
                <a:srgbClr val="000000"/>
              </a:solidFill>
              <a:latin typeface="ＭＳ Ｐゴシック"/>
              <a:ea typeface="ＭＳ Ｐゴシック"/>
            </a:rPr>
            <a:t>％上回っている。医療費等の増加が要因となっている。今後も長引く不況の影響から生活保護費の増加が予想されるため、資格審査の適正化等、財政を圧迫する上昇傾向に対応していきたい。</a:t>
          </a:r>
        </a:p>
      </xdr:txBody>
    </xdr:sp>
    <xdr:clientData/>
  </xdr:twoCellAnchor>
  <xdr:oneCellAnchor>
    <xdr:from>
      <xdr:col>1</xdr:col>
      <xdr:colOff>66675</xdr:colOff>
      <xdr:row>49</xdr:row>
      <xdr:rowOff>142875</xdr:rowOff>
    </xdr:from>
    <xdr:ext cx="133350" cy="152400"/>
    <xdr:sp macro="" textlink="">
      <xdr:nvSpPr>
        <xdr:cNvPr id="11431" name="Text Box 167">
          <a:extLst>
            <a:ext uri="{FF2B5EF4-FFF2-40B4-BE49-F238E27FC236}">
              <a16:creationId xmlns:a16="http://schemas.microsoft.com/office/drawing/2014/main" id="{02BE08E1-9A64-498B-836E-390D07F8EE5A}"/>
            </a:ext>
          </a:extLst>
        </xdr:cNvPr>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495320" name="Line 168">
          <a:extLst>
            <a:ext uri="{FF2B5EF4-FFF2-40B4-BE49-F238E27FC236}">
              <a16:creationId xmlns:a16="http://schemas.microsoft.com/office/drawing/2014/main" id="{DFB12785-9E2F-4EB8-869C-34BECBA5762B}"/>
            </a:ext>
          </a:extLst>
        </xdr:cNvPr>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a:extLst>
            <a:ext uri="{FF2B5EF4-FFF2-40B4-BE49-F238E27FC236}">
              <a16:creationId xmlns:a16="http://schemas.microsoft.com/office/drawing/2014/main" id="{2D522D0D-8137-4A07-969B-0904F398BC66}"/>
            </a:ext>
          </a:extLst>
        </xdr:cNvPr>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495322" name="Line 170">
          <a:extLst>
            <a:ext uri="{FF2B5EF4-FFF2-40B4-BE49-F238E27FC236}">
              <a16:creationId xmlns:a16="http://schemas.microsoft.com/office/drawing/2014/main" id="{92E11D96-7199-4A69-AE6D-B00B2417DFDE}"/>
            </a:ext>
          </a:extLst>
        </xdr:cNvPr>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a:extLst>
            <a:ext uri="{FF2B5EF4-FFF2-40B4-BE49-F238E27FC236}">
              <a16:creationId xmlns:a16="http://schemas.microsoft.com/office/drawing/2014/main" id="{BD1CD638-B84D-4352-A241-AC4AA29458D9}"/>
            </a:ext>
          </a:extLst>
        </xdr:cNvPr>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495324" name="Line 172">
          <a:extLst>
            <a:ext uri="{FF2B5EF4-FFF2-40B4-BE49-F238E27FC236}">
              <a16:creationId xmlns:a16="http://schemas.microsoft.com/office/drawing/2014/main" id="{9F6D0331-F3D4-42C1-BED4-1F93AB78D86D}"/>
            </a:ext>
          </a:extLst>
        </xdr:cNvPr>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a:extLst>
            <a:ext uri="{FF2B5EF4-FFF2-40B4-BE49-F238E27FC236}">
              <a16:creationId xmlns:a16="http://schemas.microsoft.com/office/drawing/2014/main" id="{F086F5FE-96D5-40CE-A876-345C420F17BE}"/>
            </a:ext>
          </a:extLst>
        </xdr:cNvPr>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495326" name="Line 174">
          <a:extLst>
            <a:ext uri="{FF2B5EF4-FFF2-40B4-BE49-F238E27FC236}">
              <a16:creationId xmlns:a16="http://schemas.microsoft.com/office/drawing/2014/main" id="{9515C953-FC90-49A7-9553-A0AADD852068}"/>
            </a:ext>
          </a:extLst>
        </xdr:cNvPr>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a:extLst>
            <a:ext uri="{FF2B5EF4-FFF2-40B4-BE49-F238E27FC236}">
              <a16:creationId xmlns:a16="http://schemas.microsoft.com/office/drawing/2014/main" id="{367B1506-17BF-4AA1-8209-8B6B8C6287BD}"/>
            </a:ext>
          </a:extLst>
        </xdr:cNvPr>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495328" name="Line 176">
          <a:extLst>
            <a:ext uri="{FF2B5EF4-FFF2-40B4-BE49-F238E27FC236}">
              <a16:creationId xmlns:a16="http://schemas.microsoft.com/office/drawing/2014/main" id="{F9F698F0-77F6-4DAA-A969-68A2A8D259D3}"/>
            </a:ext>
          </a:extLst>
        </xdr:cNvPr>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a:extLst>
            <a:ext uri="{FF2B5EF4-FFF2-40B4-BE49-F238E27FC236}">
              <a16:creationId xmlns:a16="http://schemas.microsoft.com/office/drawing/2014/main" id="{69D891CC-91A7-4AC0-9940-14C9CBA3D096}"/>
            </a:ext>
          </a:extLst>
        </xdr:cNvPr>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495330" name="Line 178">
          <a:extLst>
            <a:ext uri="{FF2B5EF4-FFF2-40B4-BE49-F238E27FC236}">
              <a16:creationId xmlns:a16="http://schemas.microsoft.com/office/drawing/2014/main" id="{17A0C9A5-BB55-4A4D-8F2C-4625E305B49C}"/>
            </a:ext>
          </a:extLst>
        </xdr:cNvPr>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a:extLst>
            <a:ext uri="{FF2B5EF4-FFF2-40B4-BE49-F238E27FC236}">
              <a16:creationId xmlns:a16="http://schemas.microsoft.com/office/drawing/2014/main" id="{061FE533-ACA5-414B-AFB8-5DC312918F2E}"/>
            </a:ext>
          </a:extLst>
        </xdr:cNvPr>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495332" name="Line 180">
          <a:extLst>
            <a:ext uri="{FF2B5EF4-FFF2-40B4-BE49-F238E27FC236}">
              <a16:creationId xmlns:a16="http://schemas.microsoft.com/office/drawing/2014/main" id="{CEDC09E7-6F12-4C51-AFEF-833CFD2C218D}"/>
            </a:ext>
          </a:extLst>
        </xdr:cNvPr>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a:extLst>
            <a:ext uri="{FF2B5EF4-FFF2-40B4-BE49-F238E27FC236}">
              <a16:creationId xmlns:a16="http://schemas.microsoft.com/office/drawing/2014/main" id="{C1AE1E8B-0CF9-4466-990F-2E5040A901CC}"/>
            </a:ext>
          </a:extLst>
        </xdr:cNvPr>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495334" name="Line 182">
          <a:extLst>
            <a:ext uri="{FF2B5EF4-FFF2-40B4-BE49-F238E27FC236}">
              <a16:creationId xmlns:a16="http://schemas.microsoft.com/office/drawing/2014/main" id="{07CCE469-599B-497E-8DB7-998D4F6E6F61}"/>
            </a:ext>
          </a:extLst>
        </xdr:cNvPr>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7" name="Text Box 183">
          <a:extLst>
            <a:ext uri="{FF2B5EF4-FFF2-40B4-BE49-F238E27FC236}">
              <a16:creationId xmlns:a16="http://schemas.microsoft.com/office/drawing/2014/main" id="{50EA5FA7-4498-4F3E-8B9A-EE4F1AD74631}"/>
            </a:ext>
          </a:extLst>
        </xdr:cNvPr>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95336" name="扶助費グラフ枠">
          <a:extLst>
            <a:ext uri="{FF2B5EF4-FFF2-40B4-BE49-F238E27FC236}">
              <a16:creationId xmlns:a16="http://schemas.microsoft.com/office/drawing/2014/main" id="{FF11245F-1B6D-4165-9F85-B11F8EEFE0D4}"/>
            </a:ext>
          </a:extLst>
        </xdr:cNvPr>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95250</xdr:rowOff>
    </xdr:from>
    <xdr:to>
      <xdr:col>7</xdr:col>
      <xdr:colOff>19050</xdr:colOff>
      <xdr:row>61</xdr:row>
      <xdr:rowOff>66675</xdr:rowOff>
    </xdr:to>
    <xdr:sp macro="" textlink="">
      <xdr:nvSpPr>
        <xdr:cNvPr id="495337" name="Line 185">
          <a:extLst>
            <a:ext uri="{FF2B5EF4-FFF2-40B4-BE49-F238E27FC236}">
              <a16:creationId xmlns:a16="http://schemas.microsoft.com/office/drawing/2014/main" id="{F5756881-18BA-45C6-A371-1AF101272E26}"/>
            </a:ext>
          </a:extLst>
        </xdr:cNvPr>
        <xdr:cNvSpPr>
          <a:spLocks noChangeShapeType="1"/>
        </xdr:cNvSpPr>
      </xdr:nvSpPr>
      <xdr:spPr bwMode="auto">
        <a:xfrm flipV="1">
          <a:off x="4829175" y="9010650"/>
          <a:ext cx="0" cy="15144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66675</xdr:rowOff>
    </xdr:from>
    <xdr:to>
      <xdr:col>8</xdr:col>
      <xdr:colOff>180975</xdr:colOff>
      <xdr:row>62</xdr:row>
      <xdr:rowOff>104775</xdr:rowOff>
    </xdr:to>
    <xdr:sp macro="" textlink="">
      <xdr:nvSpPr>
        <xdr:cNvPr id="11450" name="扶助費最小値テキスト">
          <a:extLst>
            <a:ext uri="{FF2B5EF4-FFF2-40B4-BE49-F238E27FC236}">
              <a16:creationId xmlns:a16="http://schemas.microsoft.com/office/drawing/2014/main" id="{67BCAF97-AEF4-4CEF-8742-C7CA3A4A7290}"/>
            </a:ext>
          </a:extLst>
        </xdr:cNvPr>
        <xdr:cNvSpPr txBox="1">
          <a:spLocks noChangeArrowheads="1"/>
        </xdr:cNvSpPr>
      </xdr:nvSpPr>
      <xdr:spPr bwMode="auto">
        <a:xfrm>
          <a:off x="4914900"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13.2</a:t>
          </a:r>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495339" name="Line 187">
          <a:extLst>
            <a:ext uri="{FF2B5EF4-FFF2-40B4-BE49-F238E27FC236}">
              <a16:creationId xmlns:a16="http://schemas.microsoft.com/office/drawing/2014/main" id="{795D9F0F-3DEE-494C-A9DE-703F75772819}"/>
            </a:ext>
          </a:extLst>
        </xdr:cNvPr>
        <xdr:cNvSpPr>
          <a:spLocks noChangeShapeType="1"/>
        </xdr:cNvSpPr>
      </xdr:nvSpPr>
      <xdr:spPr bwMode="auto">
        <a:xfrm>
          <a:off x="4733925" y="10525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38100</xdr:rowOff>
    </xdr:from>
    <xdr:to>
      <xdr:col>8</xdr:col>
      <xdr:colOff>180975</xdr:colOff>
      <xdr:row>52</xdr:row>
      <xdr:rowOff>76200</xdr:rowOff>
    </xdr:to>
    <xdr:sp macro="" textlink="">
      <xdr:nvSpPr>
        <xdr:cNvPr id="11452" name="扶助費最大値テキスト">
          <a:extLst>
            <a:ext uri="{FF2B5EF4-FFF2-40B4-BE49-F238E27FC236}">
              <a16:creationId xmlns:a16="http://schemas.microsoft.com/office/drawing/2014/main" id="{6C320FB8-9603-419F-9F8A-2EF9290CC46D}"/>
            </a:ext>
          </a:extLst>
        </xdr:cNvPr>
        <xdr:cNvSpPr txBox="1">
          <a:spLocks noChangeArrowheads="1"/>
        </xdr:cNvSpPr>
      </xdr:nvSpPr>
      <xdr:spPr bwMode="auto">
        <a:xfrm>
          <a:off x="4914900" y="8782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3.9</a:t>
          </a:r>
        </a:p>
      </xdr:txBody>
    </xdr:sp>
    <xdr:clientData/>
  </xdr:twoCellAnchor>
  <xdr:twoCellAnchor>
    <xdr:from>
      <xdr:col>6</xdr:col>
      <xdr:colOff>609600</xdr:colOff>
      <xdr:row>52</xdr:row>
      <xdr:rowOff>95250</xdr:rowOff>
    </xdr:from>
    <xdr:to>
      <xdr:col>7</xdr:col>
      <xdr:colOff>104775</xdr:colOff>
      <xdr:row>52</xdr:row>
      <xdr:rowOff>95250</xdr:rowOff>
    </xdr:to>
    <xdr:sp macro="" textlink="">
      <xdr:nvSpPr>
        <xdr:cNvPr id="495341" name="Line 189">
          <a:extLst>
            <a:ext uri="{FF2B5EF4-FFF2-40B4-BE49-F238E27FC236}">
              <a16:creationId xmlns:a16="http://schemas.microsoft.com/office/drawing/2014/main" id="{CC79C77F-19FD-464D-AD36-85643DD9A6CB}"/>
            </a:ext>
          </a:extLst>
        </xdr:cNvPr>
        <xdr:cNvSpPr>
          <a:spLocks noChangeShapeType="1"/>
        </xdr:cNvSpPr>
      </xdr:nvSpPr>
      <xdr:spPr bwMode="auto">
        <a:xfrm>
          <a:off x="4733925" y="9010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152400</xdr:rowOff>
    </xdr:from>
    <xdr:to>
      <xdr:col>7</xdr:col>
      <xdr:colOff>19050</xdr:colOff>
      <xdr:row>56</xdr:row>
      <xdr:rowOff>95250</xdr:rowOff>
    </xdr:to>
    <xdr:sp macro="" textlink="">
      <xdr:nvSpPr>
        <xdr:cNvPr id="495342" name="Line 190">
          <a:extLst>
            <a:ext uri="{FF2B5EF4-FFF2-40B4-BE49-F238E27FC236}">
              <a16:creationId xmlns:a16="http://schemas.microsoft.com/office/drawing/2014/main" id="{1AD5E53F-DC0F-4DDB-8505-BBB1999F658C}"/>
            </a:ext>
          </a:extLst>
        </xdr:cNvPr>
        <xdr:cNvSpPr>
          <a:spLocks noChangeShapeType="1"/>
        </xdr:cNvSpPr>
      </xdr:nvSpPr>
      <xdr:spPr bwMode="auto">
        <a:xfrm>
          <a:off x="3990975" y="958215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95250</xdr:rowOff>
    </xdr:from>
    <xdr:to>
      <xdr:col>8</xdr:col>
      <xdr:colOff>180975</xdr:colOff>
      <xdr:row>55</xdr:row>
      <xdr:rowOff>133350</xdr:rowOff>
    </xdr:to>
    <xdr:sp macro="" textlink="">
      <xdr:nvSpPr>
        <xdr:cNvPr id="11455" name="扶助費平均値テキスト">
          <a:extLst>
            <a:ext uri="{FF2B5EF4-FFF2-40B4-BE49-F238E27FC236}">
              <a16:creationId xmlns:a16="http://schemas.microsoft.com/office/drawing/2014/main" id="{FAD5224E-65DA-4008-B686-047E4EA482B6}"/>
            </a:ext>
          </a:extLst>
        </xdr:cNvPr>
        <xdr:cNvSpPr txBox="1">
          <a:spLocks noChangeArrowheads="1"/>
        </xdr:cNvSpPr>
      </xdr:nvSpPr>
      <xdr:spPr bwMode="auto">
        <a:xfrm>
          <a:off x="4914900" y="935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7.1</a:t>
          </a:r>
        </a:p>
      </xdr:txBody>
    </xdr:sp>
    <xdr:clientData/>
  </xdr:twoCellAnchor>
  <xdr:twoCellAnchor>
    <xdr:from>
      <xdr:col>6</xdr:col>
      <xdr:colOff>647700</xdr:colOff>
      <xdr:row>55</xdr:row>
      <xdr:rowOff>47625</xdr:rowOff>
    </xdr:from>
    <xdr:to>
      <xdr:col>7</xdr:col>
      <xdr:colOff>66675</xdr:colOff>
      <xdr:row>55</xdr:row>
      <xdr:rowOff>152400</xdr:rowOff>
    </xdr:to>
    <xdr:sp macro="" textlink="">
      <xdr:nvSpPr>
        <xdr:cNvPr id="495344" name="AutoShape 192">
          <a:extLst>
            <a:ext uri="{FF2B5EF4-FFF2-40B4-BE49-F238E27FC236}">
              <a16:creationId xmlns:a16="http://schemas.microsoft.com/office/drawing/2014/main" id="{31C60714-91E1-4643-81B9-B26C61C2AA6D}"/>
            </a:ext>
          </a:extLst>
        </xdr:cNvPr>
        <xdr:cNvSpPr>
          <a:spLocks noChangeArrowheads="1"/>
        </xdr:cNvSpPr>
      </xdr:nvSpPr>
      <xdr:spPr bwMode="auto">
        <a:xfrm>
          <a:off x="4772025" y="9477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57150</xdr:rowOff>
    </xdr:from>
    <xdr:to>
      <xdr:col>5</xdr:col>
      <xdr:colOff>552450</xdr:colOff>
      <xdr:row>55</xdr:row>
      <xdr:rowOff>152400</xdr:rowOff>
    </xdr:to>
    <xdr:sp macro="" textlink="">
      <xdr:nvSpPr>
        <xdr:cNvPr id="495345" name="Line 193">
          <a:extLst>
            <a:ext uri="{FF2B5EF4-FFF2-40B4-BE49-F238E27FC236}">
              <a16:creationId xmlns:a16="http://schemas.microsoft.com/office/drawing/2014/main" id="{002C06E5-5684-4844-A9CB-799189F9A495}"/>
            </a:ext>
          </a:extLst>
        </xdr:cNvPr>
        <xdr:cNvSpPr>
          <a:spLocks noChangeShapeType="1"/>
        </xdr:cNvSpPr>
      </xdr:nvSpPr>
      <xdr:spPr bwMode="auto">
        <a:xfrm>
          <a:off x="3095625" y="948690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142875</xdr:rowOff>
    </xdr:from>
    <xdr:to>
      <xdr:col>5</xdr:col>
      <xdr:colOff>600075</xdr:colOff>
      <xdr:row>55</xdr:row>
      <xdr:rowOff>76200</xdr:rowOff>
    </xdr:to>
    <xdr:sp macro="" textlink="">
      <xdr:nvSpPr>
        <xdr:cNvPr id="495346" name="AutoShape 194">
          <a:extLst>
            <a:ext uri="{FF2B5EF4-FFF2-40B4-BE49-F238E27FC236}">
              <a16:creationId xmlns:a16="http://schemas.microsoft.com/office/drawing/2014/main" id="{AF1D12FC-EB22-45BC-AB52-89CC888D1D3E}"/>
            </a:ext>
          </a:extLst>
        </xdr:cNvPr>
        <xdr:cNvSpPr>
          <a:spLocks noChangeArrowheads="1"/>
        </xdr:cNvSpPr>
      </xdr:nvSpPr>
      <xdr:spPr bwMode="auto">
        <a:xfrm>
          <a:off x="3933825" y="9401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114300</xdr:rowOff>
    </xdr:from>
    <xdr:to>
      <xdr:col>6</xdr:col>
      <xdr:colOff>219075</xdr:colOff>
      <xdr:row>54</xdr:row>
      <xdr:rowOff>152400</xdr:rowOff>
    </xdr:to>
    <xdr:sp macro="" textlink="">
      <xdr:nvSpPr>
        <xdr:cNvPr id="11459" name="Text Box 195">
          <a:extLst>
            <a:ext uri="{FF2B5EF4-FFF2-40B4-BE49-F238E27FC236}">
              <a16:creationId xmlns:a16="http://schemas.microsoft.com/office/drawing/2014/main" id="{F793F85A-D52E-486E-B7AD-EDE9BD257366}"/>
            </a:ext>
          </a:extLst>
        </xdr:cNvPr>
        <xdr:cNvSpPr txBox="1">
          <a:spLocks noChangeArrowheads="1"/>
        </xdr:cNvSpPr>
      </xdr:nvSpPr>
      <xdr:spPr bwMode="auto">
        <a:xfrm>
          <a:off x="3609975" y="9201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a:t>
          </a:r>
        </a:p>
      </xdr:txBody>
    </xdr:sp>
    <xdr:clientData/>
  </xdr:twoCellAnchor>
  <xdr:twoCellAnchor>
    <xdr:from>
      <xdr:col>3</xdr:col>
      <xdr:colOff>142875</xdr:colOff>
      <xdr:row>55</xdr:row>
      <xdr:rowOff>57150</xdr:rowOff>
    </xdr:from>
    <xdr:to>
      <xdr:col>4</xdr:col>
      <xdr:colOff>342900</xdr:colOff>
      <xdr:row>55</xdr:row>
      <xdr:rowOff>57150</xdr:rowOff>
    </xdr:to>
    <xdr:sp macro="" textlink="">
      <xdr:nvSpPr>
        <xdr:cNvPr id="495348" name="Line 196">
          <a:extLst>
            <a:ext uri="{FF2B5EF4-FFF2-40B4-BE49-F238E27FC236}">
              <a16:creationId xmlns:a16="http://schemas.microsoft.com/office/drawing/2014/main" id="{E9F4BB80-0F1D-4FD3-A3BE-CDC6E610CDB6}"/>
            </a:ext>
          </a:extLst>
        </xdr:cNvPr>
        <xdr:cNvSpPr>
          <a:spLocks noChangeShapeType="1"/>
        </xdr:cNvSpPr>
      </xdr:nvSpPr>
      <xdr:spPr bwMode="auto">
        <a:xfrm>
          <a:off x="2209800" y="94869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495349" name="AutoShape 197">
          <a:extLst>
            <a:ext uri="{FF2B5EF4-FFF2-40B4-BE49-F238E27FC236}">
              <a16:creationId xmlns:a16="http://schemas.microsoft.com/office/drawing/2014/main" id="{593E070B-26E3-4A4A-8B1E-8CA9B111FB57}"/>
            </a:ext>
          </a:extLst>
        </xdr:cNvPr>
        <xdr:cNvSpPr>
          <a:spLocks noChangeArrowheads="1"/>
        </xdr:cNvSpPr>
      </xdr:nvSpPr>
      <xdr:spPr bwMode="auto">
        <a:xfrm>
          <a:off x="3048000"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47625</xdr:rowOff>
    </xdr:from>
    <xdr:to>
      <xdr:col>5</xdr:col>
      <xdr:colOff>38100</xdr:colOff>
      <xdr:row>54</xdr:row>
      <xdr:rowOff>85725</xdr:rowOff>
    </xdr:to>
    <xdr:sp macro="" textlink="">
      <xdr:nvSpPr>
        <xdr:cNvPr id="11462" name="Text Box 198">
          <a:extLst>
            <a:ext uri="{FF2B5EF4-FFF2-40B4-BE49-F238E27FC236}">
              <a16:creationId xmlns:a16="http://schemas.microsoft.com/office/drawing/2014/main" id="{432DF649-5671-4F2F-BF28-2E324267BB58}"/>
            </a:ext>
          </a:extLst>
        </xdr:cNvPr>
        <xdr:cNvSpPr txBox="1">
          <a:spLocks noChangeArrowheads="1"/>
        </xdr:cNvSpPr>
      </xdr:nvSpPr>
      <xdr:spPr bwMode="auto">
        <a:xfrm>
          <a:off x="2714625"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a:t>
          </a:r>
        </a:p>
      </xdr:txBody>
    </xdr:sp>
    <xdr:clientData/>
  </xdr:twoCellAnchor>
  <xdr:twoCellAnchor>
    <xdr:from>
      <xdr:col>1</xdr:col>
      <xdr:colOff>628650</xdr:colOff>
      <xdr:row>55</xdr:row>
      <xdr:rowOff>19050</xdr:rowOff>
    </xdr:from>
    <xdr:to>
      <xdr:col>3</xdr:col>
      <xdr:colOff>142875</xdr:colOff>
      <xdr:row>55</xdr:row>
      <xdr:rowOff>57150</xdr:rowOff>
    </xdr:to>
    <xdr:sp macro="" textlink="">
      <xdr:nvSpPr>
        <xdr:cNvPr id="495351" name="Line 199">
          <a:extLst>
            <a:ext uri="{FF2B5EF4-FFF2-40B4-BE49-F238E27FC236}">
              <a16:creationId xmlns:a16="http://schemas.microsoft.com/office/drawing/2014/main" id="{590226A3-B98C-4AA0-9426-DF7610F58D5D}"/>
            </a:ext>
          </a:extLst>
        </xdr:cNvPr>
        <xdr:cNvSpPr>
          <a:spLocks noChangeShapeType="1"/>
        </xdr:cNvSpPr>
      </xdr:nvSpPr>
      <xdr:spPr bwMode="auto">
        <a:xfrm>
          <a:off x="1323975" y="94488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161925</xdr:rowOff>
    </xdr:from>
    <xdr:to>
      <xdr:col>3</xdr:col>
      <xdr:colOff>190500</xdr:colOff>
      <xdr:row>54</xdr:row>
      <xdr:rowOff>95250</xdr:rowOff>
    </xdr:to>
    <xdr:sp macro="" textlink="">
      <xdr:nvSpPr>
        <xdr:cNvPr id="495352" name="AutoShape 200">
          <a:extLst>
            <a:ext uri="{FF2B5EF4-FFF2-40B4-BE49-F238E27FC236}">
              <a16:creationId xmlns:a16="http://schemas.microsoft.com/office/drawing/2014/main" id="{F75D00BF-6B5C-43C2-9BAB-51CB5417CCC6}"/>
            </a:ext>
          </a:extLst>
        </xdr:cNvPr>
        <xdr:cNvSpPr>
          <a:spLocks noChangeArrowheads="1"/>
        </xdr:cNvSpPr>
      </xdr:nvSpPr>
      <xdr:spPr bwMode="auto">
        <a:xfrm>
          <a:off x="2162175" y="9248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52</xdr:row>
      <xdr:rowOff>133350</xdr:rowOff>
    </xdr:from>
    <xdr:to>
      <xdr:col>3</xdr:col>
      <xdr:colOff>523875</xdr:colOff>
      <xdr:row>54</xdr:row>
      <xdr:rowOff>0</xdr:rowOff>
    </xdr:to>
    <xdr:sp macro="" textlink="">
      <xdr:nvSpPr>
        <xdr:cNvPr id="11465" name="Text Box 201">
          <a:extLst>
            <a:ext uri="{FF2B5EF4-FFF2-40B4-BE49-F238E27FC236}">
              <a16:creationId xmlns:a16="http://schemas.microsoft.com/office/drawing/2014/main" id="{BFDAD9C3-AA66-4213-826D-678A6D56D0E6}"/>
            </a:ext>
          </a:extLst>
        </xdr:cNvPr>
        <xdr:cNvSpPr txBox="1">
          <a:spLocks noChangeArrowheads="1"/>
        </xdr:cNvSpPr>
      </xdr:nvSpPr>
      <xdr:spPr bwMode="auto">
        <a:xfrm>
          <a:off x="1828800" y="904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p>
      </xdr:txBody>
    </xdr:sp>
    <xdr:clientData/>
  </xdr:twoCellAnchor>
  <xdr:twoCellAnchor>
    <xdr:from>
      <xdr:col>1</xdr:col>
      <xdr:colOff>571500</xdr:colOff>
      <xdr:row>54</xdr:row>
      <xdr:rowOff>9525</xdr:rowOff>
    </xdr:from>
    <xdr:to>
      <xdr:col>1</xdr:col>
      <xdr:colOff>676275</xdr:colOff>
      <xdr:row>54</xdr:row>
      <xdr:rowOff>114300</xdr:rowOff>
    </xdr:to>
    <xdr:sp macro="" textlink="">
      <xdr:nvSpPr>
        <xdr:cNvPr id="495354" name="AutoShape 202">
          <a:extLst>
            <a:ext uri="{FF2B5EF4-FFF2-40B4-BE49-F238E27FC236}">
              <a16:creationId xmlns:a16="http://schemas.microsoft.com/office/drawing/2014/main" id="{997E50DE-91AA-4F55-A121-419CA981905F}"/>
            </a:ext>
          </a:extLst>
        </xdr:cNvPr>
        <xdr:cNvSpPr>
          <a:spLocks noChangeArrowheads="1"/>
        </xdr:cNvSpPr>
      </xdr:nvSpPr>
      <xdr:spPr bwMode="auto">
        <a:xfrm>
          <a:off x="1266825" y="9267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52</xdr:row>
      <xdr:rowOff>152400</xdr:rowOff>
    </xdr:from>
    <xdr:to>
      <xdr:col>2</xdr:col>
      <xdr:colOff>323850</xdr:colOff>
      <xdr:row>54</xdr:row>
      <xdr:rowOff>19050</xdr:rowOff>
    </xdr:to>
    <xdr:sp macro="" textlink="">
      <xdr:nvSpPr>
        <xdr:cNvPr id="11467" name="Text Box 203">
          <a:extLst>
            <a:ext uri="{FF2B5EF4-FFF2-40B4-BE49-F238E27FC236}">
              <a16:creationId xmlns:a16="http://schemas.microsoft.com/office/drawing/2014/main" id="{B90E5546-FA1D-4C77-8FBE-25E8AD3157BA}"/>
            </a:ext>
          </a:extLst>
        </xdr:cNvPr>
        <xdr:cNvSpPr txBox="1">
          <a:spLocks noChangeArrowheads="1"/>
        </xdr:cNvSpPr>
      </xdr:nvSpPr>
      <xdr:spPr bwMode="auto">
        <a:xfrm>
          <a:off x="942975" y="906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8" name="Text Box 204">
          <a:extLst>
            <a:ext uri="{FF2B5EF4-FFF2-40B4-BE49-F238E27FC236}">
              <a16:creationId xmlns:a16="http://schemas.microsoft.com/office/drawing/2014/main" id="{077E2915-AB2F-4648-A8B6-6B7248A6F23D}"/>
            </a:ext>
          </a:extLst>
        </xdr:cNvPr>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9" name="Text Box 205">
          <a:extLst>
            <a:ext uri="{FF2B5EF4-FFF2-40B4-BE49-F238E27FC236}">
              <a16:creationId xmlns:a16="http://schemas.microsoft.com/office/drawing/2014/main" id="{89C9E35E-7993-4A44-8D18-4E7C2812A96F}"/>
            </a:ext>
          </a:extLst>
        </xdr:cNvPr>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70" name="Text Box 206">
          <a:extLst>
            <a:ext uri="{FF2B5EF4-FFF2-40B4-BE49-F238E27FC236}">
              <a16:creationId xmlns:a16="http://schemas.microsoft.com/office/drawing/2014/main" id="{39C6F719-71FD-431E-8248-C683DED9E503}"/>
            </a:ext>
          </a:extLst>
        </xdr:cNvPr>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1" name="Text Box 207">
          <a:extLst>
            <a:ext uri="{FF2B5EF4-FFF2-40B4-BE49-F238E27FC236}">
              <a16:creationId xmlns:a16="http://schemas.microsoft.com/office/drawing/2014/main" id="{FC4ADD96-5456-47A8-9598-6DF9B7EC9316}"/>
            </a:ext>
          </a:extLst>
        </xdr:cNvPr>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2" name="Text Box 208">
          <a:extLst>
            <a:ext uri="{FF2B5EF4-FFF2-40B4-BE49-F238E27FC236}">
              <a16:creationId xmlns:a16="http://schemas.microsoft.com/office/drawing/2014/main" id="{E47B46CB-F0A2-4ACA-9373-75899DF9DDDF}"/>
            </a:ext>
          </a:extLst>
        </xdr:cNvPr>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56</xdr:row>
      <xdr:rowOff>47625</xdr:rowOff>
    </xdr:from>
    <xdr:to>
      <xdr:col>7</xdr:col>
      <xdr:colOff>66675</xdr:colOff>
      <xdr:row>56</xdr:row>
      <xdr:rowOff>142875</xdr:rowOff>
    </xdr:to>
    <xdr:sp macro="" textlink="">
      <xdr:nvSpPr>
        <xdr:cNvPr id="495361" name="Oval 209">
          <a:extLst>
            <a:ext uri="{FF2B5EF4-FFF2-40B4-BE49-F238E27FC236}">
              <a16:creationId xmlns:a16="http://schemas.microsoft.com/office/drawing/2014/main" id="{3BAE41F7-9FF4-4638-8983-D7452717E129}"/>
            </a:ext>
          </a:extLst>
        </xdr:cNvPr>
        <xdr:cNvSpPr>
          <a:spLocks noChangeArrowheads="1"/>
        </xdr:cNvSpPr>
      </xdr:nvSpPr>
      <xdr:spPr bwMode="auto">
        <a:xfrm>
          <a:off x="4772025" y="9648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47625</xdr:rowOff>
    </xdr:from>
    <xdr:to>
      <xdr:col>8</xdr:col>
      <xdr:colOff>180975</xdr:colOff>
      <xdr:row>57</xdr:row>
      <xdr:rowOff>85725</xdr:rowOff>
    </xdr:to>
    <xdr:sp macro="" textlink="">
      <xdr:nvSpPr>
        <xdr:cNvPr id="11474" name="扶助費該当値テキスト">
          <a:extLst>
            <a:ext uri="{FF2B5EF4-FFF2-40B4-BE49-F238E27FC236}">
              <a16:creationId xmlns:a16="http://schemas.microsoft.com/office/drawing/2014/main" id="{B5E6AE48-5029-47A2-AD2C-240A0447A0AE}"/>
            </a:ext>
          </a:extLst>
        </xdr:cNvPr>
        <xdr:cNvSpPr txBox="1">
          <a:spLocks noChangeArrowheads="1"/>
        </xdr:cNvSpPr>
      </xdr:nvSpPr>
      <xdr:spPr bwMode="auto">
        <a:xfrm>
          <a:off x="4914900" y="964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8.1</a:t>
          </a:r>
        </a:p>
      </xdr:txBody>
    </xdr:sp>
    <xdr:clientData/>
  </xdr:twoCellAnchor>
  <xdr:twoCellAnchor>
    <xdr:from>
      <xdr:col>5</xdr:col>
      <xdr:colOff>495300</xdr:colOff>
      <xdr:row>55</xdr:row>
      <xdr:rowOff>104775</xdr:rowOff>
    </xdr:from>
    <xdr:to>
      <xdr:col>5</xdr:col>
      <xdr:colOff>600075</xdr:colOff>
      <xdr:row>56</xdr:row>
      <xdr:rowOff>28575</xdr:rowOff>
    </xdr:to>
    <xdr:sp macro="" textlink="">
      <xdr:nvSpPr>
        <xdr:cNvPr id="495363" name="Oval 211">
          <a:extLst>
            <a:ext uri="{FF2B5EF4-FFF2-40B4-BE49-F238E27FC236}">
              <a16:creationId xmlns:a16="http://schemas.microsoft.com/office/drawing/2014/main" id="{3FFC0BA5-39EF-4234-9E25-284EE9BDE933}"/>
            </a:ext>
          </a:extLst>
        </xdr:cNvPr>
        <xdr:cNvSpPr>
          <a:spLocks noChangeArrowheads="1"/>
        </xdr:cNvSpPr>
      </xdr:nvSpPr>
      <xdr:spPr bwMode="auto">
        <a:xfrm>
          <a:off x="3933825" y="9534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56</xdr:row>
      <xdr:rowOff>47625</xdr:rowOff>
    </xdr:from>
    <xdr:to>
      <xdr:col>6</xdr:col>
      <xdr:colOff>219075</xdr:colOff>
      <xdr:row>57</xdr:row>
      <xdr:rowOff>85725</xdr:rowOff>
    </xdr:to>
    <xdr:sp macro="" textlink="">
      <xdr:nvSpPr>
        <xdr:cNvPr id="11476" name="Text Box 212">
          <a:extLst>
            <a:ext uri="{FF2B5EF4-FFF2-40B4-BE49-F238E27FC236}">
              <a16:creationId xmlns:a16="http://schemas.microsoft.com/office/drawing/2014/main" id="{736D6688-61E1-4A34-B812-2AC14D24D15C}"/>
            </a:ext>
          </a:extLst>
        </xdr:cNvPr>
        <xdr:cNvSpPr txBox="1">
          <a:spLocks noChangeArrowheads="1"/>
        </xdr:cNvSpPr>
      </xdr:nvSpPr>
      <xdr:spPr bwMode="auto">
        <a:xfrm>
          <a:off x="3609975" y="9648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a:t>
          </a:r>
        </a:p>
      </xdr:txBody>
    </xdr:sp>
    <xdr:clientData/>
  </xdr:twoCellAnchor>
  <xdr:twoCellAnchor>
    <xdr:from>
      <xdr:col>4</xdr:col>
      <xdr:colOff>295275</xdr:colOff>
      <xdr:row>55</xdr:row>
      <xdr:rowOff>0</xdr:rowOff>
    </xdr:from>
    <xdr:to>
      <xdr:col>4</xdr:col>
      <xdr:colOff>400050</xdr:colOff>
      <xdr:row>55</xdr:row>
      <xdr:rowOff>104775</xdr:rowOff>
    </xdr:to>
    <xdr:sp macro="" textlink="">
      <xdr:nvSpPr>
        <xdr:cNvPr id="495365" name="Oval 213">
          <a:extLst>
            <a:ext uri="{FF2B5EF4-FFF2-40B4-BE49-F238E27FC236}">
              <a16:creationId xmlns:a16="http://schemas.microsoft.com/office/drawing/2014/main" id="{7D17FE75-059D-4FC0-9A67-E03E26482EB2}"/>
            </a:ext>
          </a:extLst>
        </xdr:cNvPr>
        <xdr:cNvSpPr>
          <a:spLocks noChangeArrowheads="1"/>
        </xdr:cNvSpPr>
      </xdr:nvSpPr>
      <xdr:spPr bwMode="auto">
        <a:xfrm>
          <a:off x="3048000"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114300</xdr:rowOff>
    </xdr:from>
    <xdr:to>
      <xdr:col>5</xdr:col>
      <xdr:colOff>38100</xdr:colOff>
      <xdr:row>56</xdr:row>
      <xdr:rowOff>152400</xdr:rowOff>
    </xdr:to>
    <xdr:sp macro="" textlink="">
      <xdr:nvSpPr>
        <xdr:cNvPr id="11478" name="Text Box 214">
          <a:extLst>
            <a:ext uri="{FF2B5EF4-FFF2-40B4-BE49-F238E27FC236}">
              <a16:creationId xmlns:a16="http://schemas.microsoft.com/office/drawing/2014/main" id="{C1678BB9-F1DC-415D-AAD9-421F2A5DA83F}"/>
            </a:ext>
          </a:extLst>
        </xdr:cNvPr>
        <xdr:cNvSpPr txBox="1">
          <a:spLocks noChangeArrowheads="1"/>
        </xdr:cNvSpPr>
      </xdr:nvSpPr>
      <xdr:spPr bwMode="auto">
        <a:xfrm>
          <a:off x="2714625"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a:t>
          </a:r>
        </a:p>
      </xdr:txBody>
    </xdr:sp>
    <xdr:clientData/>
  </xdr:twoCellAnchor>
  <xdr:twoCellAnchor>
    <xdr:from>
      <xdr:col>3</xdr:col>
      <xdr:colOff>95250</xdr:colOff>
      <xdr:row>55</xdr:row>
      <xdr:rowOff>0</xdr:rowOff>
    </xdr:from>
    <xdr:to>
      <xdr:col>3</xdr:col>
      <xdr:colOff>190500</xdr:colOff>
      <xdr:row>55</xdr:row>
      <xdr:rowOff>104775</xdr:rowOff>
    </xdr:to>
    <xdr:sp macro="" textlink="">
      <xdr:nvSpPr>
        <xdr:cNvPr id="495367" name="Oval 215">
          <a:extLst>
            <a:ext uri="{FF2B5EF4-FFF2-40B4-BE49-F238E27FC236}">
              <a16:creationId xmlns:a16="http://schemas.microsoft.com/office/drawing/2014/main" id="{2BCA9991-E9A5-4D47-B84C-0E6D75932851}"/>
            </a:ext>
          </a:extLst>
        </xdr:cNvPr>
        <xdr:cNvSpPr>
          <a:spLocks noChangeArrowheads="1"/>
        </xdr:cNvSpPr>
      </xdr:nvSpPr>
      <xdr:spPr bwMode="auto">
        <a:xfrm>
          <a:off x="2162175" y="9429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114300</xdr:rowOff>
    </xdr:from>
    <xdr:to>
      <xdr:col>3</xdr:col>
      <xdr:colOff>523875</xdr:colOff>
      <xdr:row>56</xdr:row>
      <xdr:rowOff>152400</xdr:rowOff>
    </xdr:to>
    <xdr:sp macro="" textlink="">
      <xdr:nvSpPr>
        <xdr:cNvPr id="11480" name="Text Box 216">
          <a:extLst>
            <a:ext uri="{FF2B5EF4-FFF2-40B4-BE49-F238E27FC236}">
              <a16:creationId xmlns:a16="http://schemas.microsoft.com/office/drawing/2014/main" id="{C1B1F85E-E14F-4E63-8C62-74919C8C948D}"/>
            </a:ext>
          </a:extLst>
        </xdr:cNvPr>
        <xdr:cNvSpPr txBox="1">
          <a:spLocks noChangeArrowheads="1"/>
        </xdr:cNvSpPr>
      </xdr:nvSpPr>
      <xdr:spPr bwMode="auto">
        <a:xfrm>
          <a:off x="1828800"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a:t>
          </a:r>
        </a:p>
      </xdr:txBody>
    </xdr:sp>
    <xdr:clientData/>
  </xdr:twoCellAnchor>
  <xdr:twoCellAnchor>
    <xdr:from>
      <xdr:col>1</xdr:col>
      <xdr:colOff>571500</xdr:colOff>
      <xdr:row>54</xdr:row>
      <xdr:rowOff>142875</xdr:rowOff>
    </xdr:from>
    <xdr:to>
      <xdr:col>1</xdr:col>
      <xdr:colOff>676275</xdr:colOff>
      <xdr:row>55</xdr:row>
      <xdr:rowOff>76200</xdr:rowOff>
    </xdr:to>
    <xdr:sp macro="" textlink="">
      <xdr:nvSpPr>
        <xdr:cNvPr id="495369" name="Oval 217">
          <a:extLst>
            <a:ext uri="{FF2B5EF4-FFF2-40B4-BE49-F238E27FC236}">
              <a16:creationId xmlns:a16="http://schemas.microsoft.com/office/drawing/2014/main" id="{16286E57-E086-4AAB-AEF4-90FC78651983}"/>
            </a:ext>
          </a:extLst>
        </xdr:cNvPr>
        <xdr:cNvSpPr>
          <a:spLocks noChangeArrowheads="1"/>
        </xdr:cNvSpPr>
      </xdr:nvSpPr>
      <xdr:spPr bwMode="auto">
        <a:xfrm>
          <a:off x="1266825" y="940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85725</xdr:rowOff>
    </xdr:from>
    <xdr:to>
      <xdr:col>2</xdr:col>
      <xdr:colOff>323850</xdr:colOff>
      <xdr:row>56</xdr:row>
      <xdr:rowOff>123825</xdr:rowOff>
    </xdr:to>
    <xdr:sp macro="" textlink="">
      <xdr:nvSpPr>
        <xdr:cNvPr id="11482" name="Text Box 218">
          <a:extLst>
            <a:ext uri="{FF2B5EF4-FFF2-40B4-BE49-F238E27FC236}">
              <a16:creationId xmlns:a16="http://schemas.microsoft.com/office/drawing/2014/main" id="{8F26A4EA-C43E-4D70-8EE1-69738913504F}"/>
            </a:ext>
          </a:extLst>
        </xdr:cNvPr>
        <xdr:cNvSpPr txBox="1">
          <a:spLocks noChangeArrowheads="1"/>
        </xdr:cNvSpPr>
      </xdr:nvSpPr>
      <xdr:spPr bwMode="auto">
        <a:xfrm>
          <a:off x="942975"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3" name="Rectangle 219">
          <a:extLst>
            <a:ext uri="{FF2B5EF4-FFF2-40B4-BE49-F238E27FC236}">
              <a16:creationId xmlns:a16="http://schemas.microsoft.com/office/drawing/2014/main" id="{9BC88FC8-137B-4DC9-BC0E-A9E3BA9909D1}"/>
            </a:ext>
          </a:extLst>
        </xdr:cNvPr>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4" name="Rectangle 220">
          <a:extLst>
            <a:ext uri="{FF2B5EF4-FFF2-40B4-BE49-F238E27FC236}">
              <a16:creationId xmlns:a16="http://schemas.microsoft.com/office/drawing/2014/main" id="{DEA91CB8-675E-47AD-BF2A-DB09C71D33C9}"/>
            </a:ext>
          </a:extLst>
        </xdr:cNvPr>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5" name="Rectangle 221">
          <a:extLst>
            <a:ext uri="{FF2B5EF4-FFF2-40B4-BE49-F238E27FC236}">
              <a16:creationId xmlns:a16="http://schemas.microsoft.com/office/drawing/2014/main" id="{7687D94F-3CBC-41F6-A55A-B6E76ADB14EE}"/>
            </a:ext>
          </a:extLst>
        </xdr:cNvPr>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23/62</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6" name="Rectangle 222">
          <a:extLst>
            <a:ext uri="{FF2B5EF4-FFF2-40B4-BE49-F238E27FC236}">
              <a16:creationId xmlns:a16="http://schemas.microsoft.com/office/drawing/2014/main" id="{4B53C115-9026-4805-ADF8-15DB02303CC9}"/>
            </a:ext>
          </a:extLst>
        </xdr:cNvPr>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7" name="Rectangle 223">
          <a:extLst>
            <a:ext uri="{FF2B5EF4-FFF2-40B4-BE49-F238E27FC236}">
              <a16:creationId xmlns:a16="http://schemas.microsoft.com/office/drawing/2014/main" id="{D3F661EE-5EFA-4CE2-A247-25EFF279B4D9}"/>
            </a:ext>
          </a:extLst>
        </xdr:cNvPr>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8" name="Rectangle 224">
          <a:extLst>
            <a:ext uri="{FF2B5EF4-FFF2-40B4-BE49-F238E27FC236}">
              <a16:creationId xmlns:a16="http://schemas.microsoft.com/office/drawing/2014/main" id="{602C0E97-7A24-44F3-9ACF-97736B723060}"/>
            </a:ext>
          </a:extLst>
        </xdr:cNvPr>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9" name="Rectangle 225">
          <a:extLst>
            <a:ext uri="{FF2B5EF4-FFF2-40B4-BE49-F238E27FC236}">
              <a16:creationId xmlns:a16="http://schemas.microsoft.com/office/drawing/2014/main" id="{16FE7438-A9C1-410F-8F11-4A09E3459AF7}"/>
            </a:ext>
          </a:extLst>
        </xdr:cNvPr>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95378" name="Rectangle 226">
          <a:extLst>
            <a:ext uri="{FF2B5EF4-FFF2-40B4-BE49-F238E27FC236}">
              <a16:creationId xmlns:a16="http://schemas.microsoft.com/office/drawing/2014/main" id="{EA266CDF-FCA6-46D2-BFBF-F77312BDF694}"/>
            </a:ext>
          </a:extLst>
        </xdr:cNvPr>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495379" name="Rectangle 227">
          <a:extLst>
            <a:ext uri="{FF2B5EF4-FFF2-40B4-BE49-F238E27FC236}">
              <a16:creationId xmlns:a16="http://schemas.microsoft.com/office/drawing/2014/main" id="{31DA633E-0698-457A-83F9-D6521AC4A4A9}"/>
            </a:ext>
          </a:extLst>
        </xdr:cNvPr>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2" name="Rectangle 228">
          <a:extLst>
            <a:ext uri="{FF2B5EF4-FFF2-40B4-BE49-F238E27FC236}">
              <a16:creationId xmlns:a16="http://schemas.microsoft.com/office/drawing/2014/main" id="{D75DDD84-4496-42C3-992F-CB0148A068EF}"/>
            </a:ext>
          </a:extLst>
        </xdr:cNvPr>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3" name="Text Box 229">
          <a:extLst>
            <a:ext uri="{FF2B5EF4-FFF2-40B4-BE49-F238E27FC236}">
              <a16:creationId xmlns:a16="http://schemas.microsoft.com/office/drawing/2014/main" id="{0C18E85B-5A9F-4265-A405-2B4286346432}"/>
            </a:ext>
          </a:extLst>
        </xdr:cNvPr>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昨年とほぼ同水準で推移した。今後農業集落排水事業特別会計での地方債償還における経常的な繰出金の支出割合の増加が予想されるため、会計内での料金収入等を高めて、抑制を図っていく。</a:t>
          </a:r>
        </a:p>
      </xdr:txBody>
    </xdr:sp>
    <xdr:clientData/>
  </xdr:twoCellAnchor>
  <xdr:oneCellAnchor>
    <xdr:from>
      <xdr:col>18</xdr:col>
      <xdr:colOff>85725</xdr:colOff>
      <xdr:row>49</xdr:row>
      <xdr:rowOff>142875</xdr:rowOff>
    </xdr:from>
    <xdr:ext cx="133350" cy="152400"/>
    <xdr:sp macro="" textlink="">
      <xdr:nvSpPr>
        <xdr:cNvPr id="11494" name="Text Box 230">
          <a:extLst>
            <a:ext uri="{FF2B5EF4-FFF2-40B4-BE49-F238E27FC236}">
              <a16:creationId xmlns:a16="http://schemas.microsoft.com/office/drawing/2014/main" id="{DEEB79FE-33EB-4F1C-B8A0-6B75C66BAAD8}"/>
            </a:ext>
          </a:extLst>
        </xdr:cNvPr>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495383" name="Line 231">
          <a:extLst>
            <a:ext uri="{FF2B5EF4-FFF2-40B4-BE49-F238E27FC236}">
              <a16:creationId xmlns:a16="http://schemas.microsoft.com/office/drawing/2014/main" id="{0AB029EE-086A-44E1-B4BF-2F9B2904E735}"/>
            </a:ext>
          </a:extLst>
        </xdr:cNvPr>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6" name="Text Box 232">
          <a:extLst>
            <a:ext uri="{FF2B5EF4-FFF2-40B4-BE49-F238E27FC236}">
              <a16:creationId xmlns:a16="http://schemas.microsoft.com/office/drawing/2014/main" id="{84E64B2F-7C98-4A24-B71D-9D47EF6B1C91}"/>
            </a:ext>
          </a:extLst>
        </xdr:cNvPr>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495385" name="Line 233">
          <a:extLst>
            <a:ext uri="{FF2B5EF4-FFF2-40B4-BE49-F238E27FC236}">
              <a16:creationId xmlns:a16="http://schemas.microsoft.com/office/drawing/2014/main" id="{F5A8658A-911D-4C79-841C-D72E0E85420D}"/>
            </a:ext>
          </a:extLst>
        </xdr:cNvPr>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8" name="Text Box 234">
          <a:extLst>
            <a:ext uri="{FF2B5EF4-FFF2-40B4-BE49-F238E27FC236}">
              <a16:creationId xmlns:a16="http://schemas.microsoft.com/office/drawing/2014/main" id="{D8B05A24-3833-4F1C-809A-A41E6D9400F5}"/>
            </a:ext>
          </a:extLst>
        </xdr:cNvPr>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495387" name="Line 235">
          <a:extLst>
            <a:ext uri="{FF2B5EF4-FFF2-40B4-BE49-F238E27FC236}">
              <a16:creationId xmlns:a16="http://schemas.microsoft.com/office/drawing/2014/main" id="{755CD913-6A23-4AB0-9DB0-3BFFD51A5085}"/>
            </a:ext>
          </a:extLst>
        </xdr:cNvPr>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500" name="Text Box 236">
          <a:extLst>
            <a:ext uri="{FF2B5EF4-FFF2-40B4-BE49-F238E27FC236}">
              <a16:creationId xmlns:a16="http://schemas.microsoft.com/office/drawing/2014/main" id="{8D1BE0A8-4C64-49C9-8F7E-C941E3FDC3EA}"/>
            </a:ext>
          </a:extLst>
        </xdr:cNvPr>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495389" name="Line 237">
          <a:extLst>
            <a:ext uri="{FF2B5EF4-FFF2-40B4-BE49-F238E27FC236}">
              <a16:creationId xmlns:a16="http://schemas.microsoft.com/office/drawing/2014/main" id="{BBAF9101-CD3B-4EC6-A75E-234552CAEB76}"/>
            </a:ext>
          </a:extLst>
        </xdr:cNvPr>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2" name="Text Box 238">
          <a:extLst>
            <a:ext uri="{FF2B5EF4-FFF2-40B4-BE49-F238E27FC236}">
              <a16:creationId xmlns:a16="http://schemas.microsoft.com/office/drawing/2014/main" id="{1341AC59-679D-4024-80D8-97F68E2C92D4}"/>
            </a:ext>
          </a:extLst>
        </xdr:cNvPr>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495391" name="Line 239">
          <a:extLst>
            <a:ext uri="{FF2B5EF4-FFF2-40B4-BE49-F238E27FC236}">
              <a16:creationId xmlns:a16="http://schemas.microsoft.com/office/drawing/2014/main" id="{40F12673-C123-41FC-B791-8E6FA0ACA5AA}"/>
            </a:ext>
          </a:extLst>
        </xdr:cNvPr>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4" name="Text Box 240">
          <a:extLst>
            <a:ext uri="{FF2B5EF4-FFF2-40B4-BE49-F238E27FC236}">
              <a16:creationId xmlns:a16="http://schemas.microsoft.com/office/drawing/2014/main" id="{41B2F104-3A84-4B7A-B535-629FA6C56C4A}"/>
            </a:ext>
          </a:extLst>
        </xdr:cNvPr>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495393" name="Line 241">
          <a:extLst>
            <a:ext uri="{FF2B5EF4-FFF2-40B4-BE49-F238E27FC236}">
              <a16:creationId xmlns:a16="http://schemas.microsoft.com/office/drawing/2014/main" id="{B53CD975-4811-46F4-B147-33771A7281FE}"/>
            </a:ext>
          </a:extLst>
        </xdr:cNvPr>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6" name="Text Box 242">
          <a:extLst>
            <a:ext uri="{FF2B5EF4-FFF2-40B4-BE49-F238E27FC236}">
              <a16:creationId xmlns:a16="http://schemas.microsoft.com/office/drawing/2014/main" id="{AB2B346F-A4D3-4CCC-B287-808E89F13596}"/>
            </a:ext>
          </a:extLst>
        </xdr:cNvPr>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495395" name="Line 243">
          <a:extLst>
            <a:ext uri="{FF2B5EF4-FFF2-40B4-BE49-F238E27FC236}">
              <a16:creationId xmlns:a16="http://schemas.microsoft.com/office/drawing/2014/main" id="{E65F3431-137D-47F1-B836-540098CEC7BB}"/>
            </a:ext>
          </a:extLst>
        </xdr:cNvPr>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8" name="Text Box 244">
          <a:extLst>
            <a:ext uri="{FF2B5EF4-FFF2-40B4-BE49-F238E27FC236}">
              <a16:creationId xmlns:a16="http://schemas.microsoft.com/office/drawing/2014/main" id="{5BB02FEE-4401-4D96-AF98-076287E49017}"/>
            </a:ext>
          </a:extLst>
        </xdr:cNvPr>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495397" name="Line 245">
          <a:extLst>
            <a:ext uri="{FF2B5EF4-FFF2-40B4-BE49-F238E27FC236}">
              <a16:creationId xmlns:a16="http://schemas.microsoft.com/office/drawing/2014/main" id="{0F28A0CD-C7EC-4414-94FC-2009ABAD4E2F}"/>
            </a:ext>
          </a:extLst>
        </xdr:cNvPr>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95398" name="その他グラフ枠">
          <a:extLst>
            <a:ext uri="{FF2B5EF4-FFF2-40B4-BE49-F238E27FC236}">
              <a16:creationId xmlns:a16="http://schemas.microsoft.com/office/drawing/2014/main" id="{51388012-0173-4678-87F3-7D91C1DE8205}"/>
            </a:ext>
          </a:extLst>
        </xdr:cNvPr>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142875</xdr:rowOff>
    </xdr:from>
    <xdr:to>
      <xdr:col>24</xdr:col>
      <xdr:colOff>28575</xdr:colOff>
      <xdr:row>61</xdr:row>
      <xdr:rowOff>28575</xdr:rowOff>
    </xdr:to>
    <xdr:sp macro="" textlink="">
      <xdr:nvSpPr>
        <xdr:cNvPr id="495399" name="Line 247">
          <a:extLst>
            <a:ext uri="{FF2B5EF4-FFF2-40B4-BE49-F238E27FC236}">
              <a16:creationId xmlns:a16="http://schemas.microsoft.com/office/drawing/2014/main" id="{6480F987-9B7F-4F37-BFD5-BB50ECAC73B5}"/>
            </a:ext>
          </a:extLst>
        </xdr:cNvPr>
        <xdr:cNvSpPr>
          <a:spLocks noChangeShapeType="1"/>
        </xdr:cNvSpPr>
      </xdr:nvSpPr>
      <xdr:spPr bwMode="auto">
        <a:xfrm flipV="1">
          <a:off x="16506825" y="9229725"/>
          <a:ext cx="0" cy="1257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28575</xdr:rowOff>
    </xdr:from>
    <xdr:to>
      <xdr:col>25</xdr:col>
      <xdr:colOff>200025</xdr:colOff>
      <xdr:row>62</xdr:row>
      <xdr:rowOff>66675</xdr:rowOff>
    </xdr:to>
    <xdr:sp macro="" textlink="">
      <xdr:nvSpPr>
        <xdr:cNvPr id="11512" name="その他最小値テキスト">
          <a:extLst>
            <a:ext uri="{FF2B5EF4-FFF2-40B4-BE49-F238E27FC236}">
              <a16:creationId xmlns:a16="http://schemas.microsoft.com/office/drawing/2014/main" id="{9B0F2996-1D76-4D00-B484-469418BBA245}"/>
            </a:ext>
          </a:extLst>
        </xdr:cNvPr>
        <xdr:cNvSpPr txBox="1">
          <a:spLocks noChangeArrowheads="1"/>
        </xdr:cNvSpPr>
      </xdr:nvSpPr>
      <xdr:spPr bwMode="auto">
        <a:xfrm>
          <a:off x="1660207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22.4</a:t>
          </a:r>
        </a:p>
      </xdr:txBody>
    </xdr:sp>
    <xdr:clientData/>
  </xdr:twoCellAnchor>
  <xdr:twoCellAnchor>
    <xdr:from>
      <xdr:col>23</xdr:col>
      <xdr:colOff>628650</xdr:colOff>
      <xdr:row>61</xdr:row>
      <xdr:rowOff>28575</xdr:rowOff>
    </xdr:from>
    <xdr:to>
      <xdr:col>24</xdr:col>
      <xdr:colOff>123825</xdr:colOff>
      <xdr:row>61</xdr:row>
      <xdr:rowOff>28575</xdr:rowOff>
    </xdr:to>
    <xdr:sp macro="" textlink="">
      <xdr:nvSpPr>
        <xdr:cNvPr id="495401" name="Line 249">
          <a:extLst>
            <a:ext uri="{FF2B5EF4-FFF2-40B4-BE49-F238E27FC236}">
              <a16:creationId xmlns:a16="http://schemas.microsoft.com/office/drawing/2014/main" id="{78CFA93A-2EBE-47B6-8BCA-A2505EC462D9}"/>
            </a:ext>
          </a:extLst>
        </xdr:cNvPr>
        <xdr:cNvSpPr>
          <a:spLocks noChangeShapeType="1"/>
        </xdr:cNvSpPr>
      </xdr:nvSpPr>
      <xdr:spPr bwMode="auto">
        <a:xfrm>
          <a:off x="16421100" y="10487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85725</xdr:rowOff>
    </xdr:from>
    <xdr:to>
      <xdr:col>25</xdr:col>
      <xdr:colOff>200025</xdr:colOff>
      <xdr:row>53</xdr:row>
      <xdr:rowOff>123825</xdr:rowOff>
    </xdr:to>
    <xdr:sp macro="" textlink="">
      <xdr:nvSpPr>
        <xdr:cNvPr id="11514" name="その他最大値テキスト">
          <a:extLst>
            <a:ext uri="{FF2B5EF4-FFF2-40B4-BE49-F238E27FC236}">
              <a16:creationId xmlns:a16="http://schemas.microsoft.com/office/drawing/2014/main" id="{44650C0E-2F4F-4261-A40E-D368C8FB0D2F}"/>
            </a:ext>
          </a:extLst>
        </xdr:cNvPr>
        <xdr:cNvSpPr txBox="1">
          <a:spLocks noChangeArrowheads="1"/>
        </xdr:cNvSpPr>
      </xdr:nvSpPr>
      <xdr:spPr bwMode="auto">
        <a:xfrm>
          <a:off x="16602075" y="900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a:t>
          </a:r>
        </a:p>
      </xdr:txBody>
    </xdr:sp>
    <xdr:clientData/>
  </xdr:twoCellAnchor>
  <xdr:twoCellAnchor>
    <xdr:from>
      <xdr:col>23</xdr:col>
      <xdr:colOff>628650</xdr:colOff>
      <xdr:row>53</xdr:row>
      <xdr:rowOff>142875</xdr:rowOff>
    </xdr:from>
    <xdr:to>
      <xdr:col>24</xdr:col>
      <xdr:colOff>123825</xdr:colOff>
      <xdr:row>53</xdr:row>
      <xdr:rowOff>142875</xdr:rowOff>
    </xdr:to>
    <xdr:sp macro="" textlink="">
      <xdr:nvSpPr>
        <xdr:cNvPr id="495403" name="Line 251">
          <a:extLst>
            <a:ext uri="{FF2B5EF4-FFF2-40B4-BE49-F238E27FC236}">
              <a16:creationId xmlns:a16="http://schemas.microsoft.com/office/drawing/2014/main" id="{CAF23FD0-0980-452F-8C15-8DE040238208}"/>
            </a:ext>
          </a:extLst>
        </xdr:cNvPr>
        <xdr:cNvSpPr>
          <a:spLocks noChangeShapeType="1"/>
        </xdr:cNvSpPr>
      </xdr:nvSpPr>
      <xdr:spPr bwMode="auto">
        <a:xfrm>
          <a:off x="16421100" y="9229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104775</xdr:rowOff>
    </xdr:from>
    <xdr:to>
      <xdr:col>24</xdr:col>
      <xdr:colOff>28575</xdr:colOff>
      <xdr:row>57</xdr:row>
      <xdr:rowOff>104775</xdr:rowOff>
    </xdr:to>
    <xdr:sp macro="" textlink="">
      <xdr:nvSpPr>
        <xdr:cNvPr id="495404" name="Line 252">
          <a:extLst>
            <a:ext uri="{FF2B5EF4-FFF2-40B4-BE49-F238E27FC236}">
              <a16:creationId xmlns:a16="http://schemas.microsoft.com/office/drawing/2014/main" id="{F32A4CB6-557C-450B-9CED-CDC123C84F2F}"/>
            </a:ext>
          </a:extLst>
        </xdr:cNvPr>
        <xdr:cNvSpPr>
          <a:spLocks noChangeShapeType="1"/>
        </xdr:cNvSpPr>
      </xdr:nvSpPr>
      <xdr:spPr bwMode="auto">
        <a:xfrm flipV="1">
          <a:off x="15668625" y="98774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57</xdr:row>
      <xdr:rowOff>133350</xdr:rowOff>
    </xdr:from>
    <xdr:to>
      <xdr:col>25</xdr:col>
      <xdr:colOff>200025</xdr:colOff>
      <xdr:row>59</xdr:row>
      <xdr:rowOff>0</xdr:rowOff>
    </xdr:to>
    <xdr:sp macro="" textlink="">
      <xdr:nvSpPr>
        <xdr:cNvPr id="11517" name="その他平均値テキスト">
          <a:extLst>
            <a:ext uri="{FF2B5EF4-FFF2-40B4-BE49-F238E27FC236}">
              <a16:creationId xmlns:a16="http://schemas.microsoft.com/office/drawing/2014/main" id="{52157856-0FFA-4645-8F16-F209066F8697}"/>
            </a:ext>
          </a:extLst>
        </xdr:cNvPr>
        <xdr:cNvSpPr txBox="1">
          <a:spLocks noChangeArrowheads="1"/>
        </xdr:cNvSpPr>
      </xdr:nvSpPr>
      <xdr:spPr bwMode="auto">
        <a:xfrm>
          <a:off x="1660207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xdr:from>
      <xdr:col>23</xdr:col>
      <xdr:colOff>666750</xdr:colOff>
      <xdr:row>57</xdr:row>
      <xdr:rowOff>133350</xdr:rowOff>
    </xdr:from>
    <xdr:to>
      <xdr:col>24</xdr:col>
      <xdr:colOff>85725</xdr:colOff>
      <xdr:row>58</xdr:row>
      <xdr:rowOff>66675</xdr:rowOff>
    </xdr:to>
    <xdr:sp macro="" textlink="">
      <xdr:nvSpPr>
        <xdr:cNvPr id="495406" name="AutoShape 254">
          <a:extLst>
            <a:ext uri="{FF2B5EF4-FFF2-40B4-BE49-F238E27FC236}">
              <a16:creationId xmlns:a16="http://schemas.microsoft.com/office/drawing/2014/main" id="{19D52732-DF6C-4E57-84C6-75FD60CCFFF8}"/>
            </a:ext>
          </a:extLst>
        </xdr:cNvPr>
        <xdr:cNvSpPr>
          <a:spLocks noChangeArrowheads="1"/>
        </xdr:cNvSpPr>
      </xdr:nvSpPr>
      <xdr:spPr bwMode="auto">
        <a:xfrm>
          <a:off x="16459200" y="9906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85725</xdr:rowOff>
    </xdr:from>
    <xdr:to>
      <xdr:col>22</xdr:col>
      <xdr:colOff>561975</xdr:colOff>
      <xdr:row>57</xdr:row>
      <xdr:rowOff>104775</xdr:rowOff>
    </xdr:to>
    <xdr:sp macro="" textlink="">
      <xdr:nvSpPr>
        <xdr:cNvPr id="495407" name="Line 255">
          <a:extLst>
            <a:ext uri="{FF2B5EF4-FFF2-40B4-BE49-F238E27FC236}">
              <a16:creationId xmlns:a16="http://schemas.microsoft.com/office/drawing/2014/main" id="{BB6D94F4-FB42-499E-9673-9C7A45417E4E}"/>
            </a:ext>
          </a:extLst>
        </xdr:cNvPr>
        <xdr:cNvSpPr>
          <a:spLocks noChangeShapeType="1"/>
        </xdr:cNvSpPr>
      </xdr:nvSpPr>
      <xdr:spPr bwMode="auto">
        <a:xfrm>
          <a:off x="14782800" y="968692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104775</xdr:rowOff>
    </xdr:from>
    <xdr:to>
      <xdr:col>22</xdr:col>
      <xdr:colOff>619125</xdr:colOff>
      <xdr:row>58</xdr:row>
      <xdr:rowOff>38100</xdr:rowOff>
    </xdr:to>
    <xdr:sp macro="" textlink="">
      <xdr:nvSpPr>
        <xdr:cNvPr id="495408" name="AutoShape 256">
          <a:extLst>
            <a:ext uri="{FF2B5EF4-FFF2-40B4-BE49-F238E27FC236}">
              <a16:creationId xmlns:a16="http://schemas.microsoft.com/office/drawing/2014/main" id="{36E89CC2-EB86-403D-8FA1-47574957D783}"/>
            </a:ext>
          </a:extLst>
        </xdr:cNvPr>
        <xdr:cNvSpPr>
          <a:spLocks noChangeArrowheads="1"/>
        </xdr:cNvSpPr>
      </xdr:nvSpPr>
      <xdr:spPr bwMode="auto">
        <a:xfrm>
          <a:off x="15621000" y="9877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58</xdr:row>
      <xdr:rowOff>47625</xdr:rowOff>
    </xdr:from>
    <xdr:to>
      <xdr:col>23</xdr:col>
      <xdr:colOff>228600</xdr:colOff>
      <xdr:row>59</xdr:row>
      <xdr:rowOff>85725</xdr:rowOff>
    </xdr:to>
    <xdr:sp macro="" textlink="">
      <xdr:nvSpPr>
        <xdr:cNvPr id="11521" name="Text Box 257">
          <a:extLst>
            <a:ext uri="{FF2B5EF4-FFF2-40B4-BE49-F238E27FC236}">
              <a16:creationId xmlns:a16="http://schemas.microsoft.com/office/drawing/2014/main" id="{AD6BB33B-1AA5-4B42-8415-16C8F793EC94}"/>
            </a:ext>
          </a:extLst>
        </xdr:cNvPr>
        <xdr:cNvSpPr txBox="1">
          <a:spLocks noChangeArrowheads="1"/>
        </xdr:cNvSpPr>
      </xdr:nvSpPr>
      <xdr:spPr bwMode="auto">
        <a:xfrm>
          <a:off x="15287625" y="9991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20</xdr:col>
      <xdr:colOff>161925</xdr:colOff>
      <xdr:row>56</xdr:row>
      <xdr:rowOff>85725</xdr:rowOff>
    </xdr:from>
    <xdr:to>
      <xdr:col>21</xdr:col>
      <xdr:colOff>361950</xdr:colOff>
      <xdr:row>56</xdr:row>
      <xdr:rowOff>114300</xdr:rowOff>
    </xdr:to>
    <xdr:sp macro="" textlink="">
      <xdr:nvSpPr>
        <xdr:cNvPr id="495410" name="Line 258">
          <a:extLst>
            <a:ext uri="{FF2B5EF4-FFF2-40B4-BE49-F238E27FC236}">
              <a16:creationId xmlns:a16="http://schemas.microsoft.com/office/drawing/2014/main" id="{FBCDC18B-7BD9-4979-A8A2-C8A15CA465D1}"/>
            </a:ext>
          </a:extLst>
        </xdr:cNvPr>
        <xdr:cNvSpPr>
          <a:spLocks noChangeShapeType="1"/>
        </xdr:cNvSpPr>
      </xdr:nvSpPr>
      <xdr:spPr bwMode="auto">
        <a:xfrm flipV="1">
          <a:off x="13896975" y="96869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57</xdr:row>
      <xdr:rowOff>104775</xdr:rowOff>
    </xdr:from>
    <xdr:to>
      <xdr:col>21</xdr:col>
      <xdr:colOff>409575</xdr:colOff>
      <xdr:row>58</xdr:row>
      <xdr:rowOff>38100</xdr:rowOff>
    </xdr:to>
    <xdr:sp macro="" textlink="">
      <xdr:nvSpPr>
        <xdr:cNvPr id="495411" name="AutoShape 259">
          <a:extLst>
            <a:ext uri="{FF2B5EF4-FFF2-40B4-BE49-F238E27FC236}">
              <a16:creationId xmlns:a16="http://schemas.microsoft.com/office/drawing/2014/main" id="{2B3D2083-2D03-410D-B1C7-545EC7211EF8}"/>
            </a:ext>
          </a:extLst>
        </xdr:cNvPr>
        <xdr:cNvSpPr>
          <a:spLocks noChangeArrowheads="1"/>
        </xdr:cNvSpPr>
      </xdr:nvSpPr>
      <xdr:spPr bwMode="auto">
        <a:xfrm>
          <a:off x="14735175" y="9877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58</xdr:row>
      <xdr:rowOff>47625</xdr:rowOff>
    </xdr:from>
    <xdr:to>
      <xdr:col>22</xdr:col>
      <xdr:colOff>57150</xdr:colOff>
      <xdr:row>59</xdr:row>
      <xdr:rowOff>85725</xdr:rowOff>
    </xdr:to>
    <xdr:sp macro="" textlink="">
      <xdr:nvSpPr>
        <xdr:cNvPr id="11524" name="Text Box 260">
          <a:extLst>
            <a:ext uri="{FF2B5EF4-FFF2-40B4-BE49-F238E27FC236}">
              <a16:creationId xmlns:a16="http://schemas.microsoft.com/office/drawing/2014/main" id="{6F91E7D9-9AAF-4DB5-8568-04BCE65EA865}"/>
            </a:ext>
          </a:extLst>
        </xdr:cNvPr>
        <xdr:cNvSpPr txBox="1">
          <a:spLocks noChangeArrowheads="1"/>
        </xdr:cNvSpPr>
      </xdr:nvSpPr>
      <xdr:spPr bwMode="auto">
        <a:xfrm>
          <a:off x="14401800"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18</xdr:col>
      <xdr:colOff>638175</xdr:colOff>
      <xdr:row>56</xdr:row>
      <xdr:rowOff>47625</xdr:rowOff>
    </xdr:from>
    <xdr:to>
      <xdr:col>20</xdr:col>
      <xdr:colOff>161925</xdr:colOff>
      <xdr:row>56</xdr:row>
      <xdr:rowOff>114300</xdr:rowOff>
    </xdr:to>
    <xdr:sp macro="" textlink="">
      <xdr:nvSpPr>
        <xdr:cNvPr id="495413" name="Line 261">
          <a:extLst>
            <a:ext uri="{FF2B5EF4-FFF2-40B4-BE49-F238E27FC236}">
              <a16:creationId xmlns:a16="http://schemas.microsoft.com/office/drawing/2014/main" id="{1436496B-C15B-48BB-815C-CDFC901FB6A9}"/>
            </a:ext>
          </a:extLst>
        </xdr:cNvPr>
        <xdr:cNvSpPr>
          <a:spLocks noChangeShapeType="1"/>
        </xdr:cNvSpPr>
      </xdr:nvSpPr>
      <xdr:spPr bwMode="auto">
        <a:xfrm>
          <a:off x="13001625" y="96488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57</xdr:row>
      <xdr:rowOff>133350</xdr:rowOff>
    </xdr:from>
    <xdr:to>
      <xdr:col>20</xdr:col>
      <xdr:colOff>209550</xdr:colOff>
      <xdr:row>58</xdr:row>
      <xdr:rowOff>57150</xdr:rowOff>
    </xdr:to>
    <xdr:sp macro="" textlink="">
      <xdr:nvSpPr>
        <xdr:cNvPr id="495414" name="AutoShape 262">
          <a:extLst>
            <a:ext uri="{FF2B5EF4-FFF2-40B4-BE49-F238E27FC236}">
              <a16:creationId xmlns:a16="http://schemas.microsoft.com/office/drawing/2014/main" id="{0DFF8F0B-D5CF-48BF-8F52-8C50D40181C7}"/>
            </a:ext>
          </a:extLst>
        </xdr:cNvPr>
        <xdr:cNvSpPr>
          <a:spLocks noChangeArrowheads="1"/>
        </xdr:cNvSpPr>
      </xdr:nvSpPr>
      <xdr:spPr bwMode="auto">
        <a:xfrm>
          <a:off x="13839825" y="9906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58</xdr:row>
      <xdr:rowOff>76200</xdr:rowOff>
    </xdr:from>
    <xdr:to>
      <xdr:col>20</xdr:col>
      <xdr:colOff>542925</xdr:colOff>
      <xdr:row>59</xdr:row>
      <xdr:rowOff>114300</xdr:rowOff>
    </xdr:to>
    <xdr:sp macro="" textlink="">
      <xdr:nvSpPr>
        <xdr:cNvPr id="11527" name="Text Box 263">
          <a:extLst>
            <a:ext uri="{FF2B5EF4-FFF2-40B4-BE49-F238E27FC236}">
              <a16:creationId xmlns:a16="http://schemas.microsoft.com/office/drawing/2014/main" id="{9B059082-E679-4CA7-85C0-BB12CD747BF0}"/>
            </a:ext>
          </a:extLst>
        </xdr:cNvPr>
        <xdr:cNvSpPr txBox="1">
          <a:spLocks noChangeArrowheads="1"/>
        </xdr:cNvSpPr>
      </xdr:nvSpPr>
      <xdr:spPr bwMode="auto">
        <a:xfrm>
          <a:off x="13515975"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xdr:from>
      <xdr:col>18</xdr:col>
      <xdr:colOff>590550</xdr:colOff>
      <xdr:row>57</xdr:row>
      <xdr:rowOff>133350</xdr:rowOff>
    </xdr:from>
    <xdr:to>
      <xdr:col>19</xdr:col>
      <xdr:colOff>9525</xdr:colOff>
      <xdr:row>58</xdr:row>
      <xdr:rowOff>66675</xdr:rowOff>
    </xdr:to>
    <xdr:sp macro="" textlink="">
      <xdr:nvSpPr>
        <xdr:cNvPr id="495416" name="AutoShape 264">
          <a:extLst>
            <a:ext uri="{FF2B5EF4-FFF2-40B4-BE49-F238E27FC236}">
              <a16:creationId xmlns:a16="http://schemas.microsoft.com/office/drawing/2014/main" id="{678CA425-DCED-4E06-94D0-071A6560A343}"/>
            </a:ext>
          </a:extLst>
        </xdr:cNvPr>
        <xdr:cNvSpPr>
          <a:spLocks noChangeArrowheads="1"/>
        </xdr:cNvSpPr>
      </xdr:nvSpPr>
      <xdr:spPr bwMode="auto">
        <a:xfrm>
          <a:off x="12954000" y="9906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58</xdr:row>
      <xdr:rowOff>76200</xdr:rowOff>
    </xdr:from>
    <xdr:to>
      <xdr:col>19</xdr:col>
      <xdr:colOff>333375</xdr:colOff>
      <xdr:row>59</xdr:row>
      <xdr:rowOff>114300</xdr:rowOff>
    </xdr:to>
    <xdr:sp macro="" textlink="">
      <xdr:nvSpPr>
        <xdr:cNvPr id="11529" name="Text Box 265">
          <a:extLst>
            <a:ext uri="{FF2B5EF4-FFF2-40B4-BE49-F238E27FC236}">
              <a16:creationId xmlns:a16="http://schemas.microsoft.com/office/drawing/2014/main" id="{DA267EDC-D345-44AB-A61F-8C6746364C3B}"/>
            </a:ext>
          </a:extLst>
        </xdr:cNvPr>
        <xdr:cNvSpPr txBox="1">
          <a:spLocks noChangeArrowheads="1"/>
        </xdr:cNvSpPr>
      </xdr:nvSpPr>
      <xdr:spPr bwMode="auto">
        <a:xfrm>
          <a:off x="12620625"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30" name="Text Box 266">
          <a:extLst>
            <a:ext uri="{FF2B5EF4-FFF2-40B4-BE49-F238E27FC236}">
              <a16:creationId xmlns:a16="http://schemas.microsoft.com/office/drawing/2014/main" id="{9553028A-6FD4-44CF-9B96-E85F79AD8D12}"/>
            </a:ext>
          </a:extLst>
        </xdr:cNvPr>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1" name="Text Box 267">
          <a:extLst>
            <a:ext uri="{FF2B5EF4-FFF2-40B4-BE49-F238E27FC236}">
              <a16:creationId xmlns:a16="http://schemas.microsoft.com/office/drawing/2014/main" id="{CAC87CAF-A6D7-4EE7-9957-EE1EC09782EA}"/>
            </a:ext>
          </a:extLst>
        </xdr:cNvPr>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2" name="Text Box 268">
          <a:extLst>
            <a:ext uri="{FF2B5EF4-FFF2-40B4-BE49-F238E27FC236}">
              <a16:creationId xmlns:a16="http://schemas.microsoft.com/office/drawing/2014/main" id="{E2FA6612-36FD-4E41-A457-2C40E7F40FFC}"/>
            </a:ext>
          </a:extLst>
        </xdr:cNvPr>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3" name="Text Box 269">
          <a:extLst>
            <a:ext uri="{FF2B5EF4-FFF2-40B4-BE49-F238E27FC236}">
              <a16:creationId xmlns:a16="http://schemas.microsoft.com/office/drawing/2014/main" id="{3771D5DF-26E5-44A5-BA9A-0C0D18D11D13}"/>
            </a:ext>
          </a:extLst>
        </xdr:cNvPr>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4" name="Text Box 270">
          <a:extLst>
            <a:ext uri="{FF2B5EF4-FFF2-40B4-BE49-F238E27FC236}">
              <a16:creationId xmlns:a16="http://schemas.microsoft.com/office/drawing/2014/main" id="{36E06773-D7D0-4053-BA31-C0EC924F089F}"/>
            </a:ext>
          </a:extLst>
        </xdr:cNvPr>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57</xdr:row>
      <xdr:rowOff>47625</xdr:rowOff>
    </xdr:from>
    <xdr:to>
      <xdr:col>24</xdr:col>
      <xdr:colOff>85725</xdr:colOff>
      <xdr:row>57</xdr:row>
      <xdr:rowOff>152400</xdr:rowOff>
    </xdr:to>
    <xdr:sp macro="" textlink="">
      <xdr:nvSpPr>
        <xdr:cNvPr id="495423" name="Oval 271">
          <a:extLst>
            <a:ext uri="{FF2B5EF4-FFF2-40B4-BE49-F238E27FC236}">
              <a16:creationId xmlns:a16="http://schemas.microsoft.com/office/drawing/2014/main" id="{EB817D40-DB41-4438-B4C0-02D9A6E63214}"/>
            </a:ext>
          </a:extLst>
        </xdr:cNvPr>
        <xdr:cNvSpPr>
          <a:spLocks noChangeArrowheads="1"/>
        </xdr:cNvSpPr>
      </xdr:nvSpPr>
      <xdr:spPr bwMode="auto">
        <a:xfrm>
          <a:off x="16459200" y="982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56</xdr:row>
      <xdr:rowOff>95250</xdr:rowOff>
    </xdr:from>
    <xdr:to>
      <xdr:col>25</xdr:col>
      <xdr:colOff>200025</xdr:colOff>
      <xdr:row>57</xdr:row>
      <xdr:rowOff>133350</xdr:rowOff>
    </xdr:to>
    <xdr:sp macro="" textlink="">
      <xdr:nvSpPr>
        <xdr:cNvPr id="11536" name="その他該当値テキスト">
          <a:extLst>
            <a:ext uri="{FF2B5EF4-FFF2-40B4-BE49-F238E27FC236}">
              <a16:creationId xmlns:a16="http://schemas.microsoft.com/office/drawing/2014/main" id="{8BB5243F-DD0B-4803-9BD4-8E6277B15F05}"/>
            </a:ext>
          </a:extLst>
        </xdr:cNvPr>
        <xdr:cNvSpPr txBox="1">
          <a:spLocks noChangeArrowheads="1"/>
        </xdr:cNvSpPr>
      </xdr:nvSpPr>
      <xdr:spPr bwMode="auto">
        <a:xfrm>
          <a:off x="1660207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13.0</a:t>
          </a:r>
        </a:p>
      </xdr:txBody>
    </xdr:sp>
    <xdr:clientData/>
  </xdr:twoCellAnchor>
  <xdr:twoCellAnchor>
    <xdr:from>
      <xdr:col>22</xdr:col>
      <xdr:colOff>514350</xdr:colOff>
      <xdr:row>57</xdr:row>
      <xdr:rowOff>57150</xdr:rowOff>
    </xdr:from>
    <xdr:to>
      <xdr:col>22</xdr:col>
      <xdr:colOff>619125</xdr:colOff>
      <xdr:row>57</xdr:row>
      <xdr:rowOff>161925</xdr:rowOff>
    </xdr:to>
    <xdr:sp macro="" textlink="">
      <xdr:nvSpPr>
        <xdr:cNvPr id="495425" name="Oval 273">
          <a:extLst>
            <a:ext uri="{FF2B5EF4-FFF2-40B4-BE49-F238E27FC236}">
              <a16:creationId xmlns:a16="http://schemas.microsoft.com/office/drawing/2014/main" id="{E1212337-79CD-4C57-B863-D5AA9C013746}"/>
            </a:ext>
          </a:extLst>
        </xdr:cNvPr>
        <xdr:cNvSpPr>
          <a:spLocks noChangeArrowheads="1"/>
        </xdr:cNvSpPr>
      </xdr:nvSpPr>
      <xdr:spPr bwMode="auto">
        <a:xfrm>
          <a:off x="15621000" y="982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56</xdr:row>
      <xdr:rowOff>28575</xdr:rowOff>
    </xdr:from>
    <xdr:to>
      <xdr:col>23</xdr:col>
      <xdr:colOff>228600</xdr:colOff>
      <xdr:row>57</xdr:row>
      <xdr:rowOff>66675</xdr:rowOff>
    </xdr:to>
    <xdr:sp macro="" textlink="">
      <xdr:nvSpPr>
        <xdr:cNvPr id="11538" name="Text Box 274">
          <a:extLst>
            <a:ext uri="{FF2B5EF4-FFF2-40B4-BE49-F238E27FC236}">
              <a16:creationId xmlns:a16="http://schemas.microsoft.com/office/drawing/2014/main" id="{3BE1E176-C3A1-495F-B5D7-DE43A1D1CF74}"/>
            </a:ext>
          </a:extLst>
        </xdr:cNvPr>
        <xdr:cNvSpPr txBox="1">
          <a:spLocks noChangeArrowheads="1"/>
        </xdr:cNvSpPr>
      </xdr:nvSpPr>
      <xdr:spPr bwMode="auto">
        <a:xfrm>
          <a:off x="15287625" y="9629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21</xdr:col>
      <xdr:colOff>314325</xdr:colOff>
      <xdr:row>56</xdr:row>
      <xdr:rowOff>38100</xdr:rowOff>
    </xdr:from>
    <xdr:to>
      <xdr:col>21</xdr:col>
      <xdr:colOff>409575</xdr:colOff>
      <xdr:row>56</xdr:row>
      <xdr:rowOff>133350</xdr:rowOff>
    </xdr:to>
    <xdr:sp macro="" textlink="">
      <xdr:nvSpPr>
        <xdr:cNvPr id="495427" name="Oval 275">
          <a:extLst>
            <a:ext uri="{FF2B5EF4-FFF2-40B4-BE49-F238E27FC236}">
              <a16:creationId xmlns:a16="http://schemas.microsoft.com/office/drawing/2014/main" id="{76BCDED2-7374-4D3F-BD1C-1263CBAD6099}"/>
            </a:ext>
          </a:extLst>
        </xdr:cNvPr>
        <xdr:cNvSpPr>
          <a:spLocks noChangeArrowheads="1"/>
        </xdr:cNvSpPr>
      </xdr:nvSpPr>
      <xdr:spPr bwMode="auto">
        <a:xfrm>
          <a:off x="14735175" y="9639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55</xdr:row>
      <xdr:rowOff>0</xdr:rowOff>
    </xdr:from>
    <xdr:to>
      <xdr:col>22</xdr:col>
      <xdr:colOff>57150</xdr:colOff>
      <xdr:row>56</xdr:row>
      <xdr:rowOff>38100</xdr:rowOff>
    </xdr:to>
    <xdr:sp macro="" textlink="">
      <xdr:nvSpPr>
        <xdr:cNvPr id="11540" name="Text Box 276">
          <a:extLst>
            <a:ext uri="{FF2B5EF4-FFF2-40B4-BE49-F238E27FC236}">
              <a16:creationId xmlns:a16="http://schemas.microsoft.com/office/drawing/2014/main" id="{53DC4174-90F9-40D7-A05A-6701B84A94E5}"/>
            </a:ext>
          </a:extLst>
        </xdr:cNvPr>
        <xdr:cNvSpPr txBox="1">
          <a:spLocks noChangeArrowheads="1"/>
        </xdr:cNvSpPr>
      </xdr:nvSpPr>
      <xdr:spPr bwMode="auto">
        <a:xfrm>
          <a:off x="14401800"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a:t>
          </a:r>
        </a:p>
      </xdr:txBody>
    </xdr:sp>
    <xdr:clientData/>
  </xdr:twoCellAnchor>
  <xdr:twoCellAnchor>
    <xdr:from>
      <xdr:col>20</xdr:col>
      <xdr:colOff>104775</xdr:colOff>
      <xdr:row>56</xdr:row>
      <xdr:rowOff>57150</xdr:rowOff>
    </xdr:from>
    <xdr:to>
      <xdr:col>20</xdr:col>
      <xdr:colOff>209550</xdr:colOff>
      <xdr:row>56</xdr:row>
      <xdr:rowOff>161925</xdr:rowOff>
    </xdr:to>
    <xdr:sp macro="" textlink="">
      <xdr:nvSpPr>
        <xdr:cNvPr id="495429" name="Oval 277">
          <a:extLst>
            <a:ext uri="{FF2B5EF4-FFF2-40B4-BE49-F238E27FC236}">
              <a16:creationId xmlns:a16="http://schemas.microsoft.com/office/drawing/2014/main" id="{A0B3D18E-2875-497A-9134-DB241CDE05E6}"/>
            </a:ext>
          </a:extLst>
        </xdr:cNvPr>
        <xdr:cNvSpPr>
          <a:spLocks noChangeArrowheads="1"/>
        </xdr:cNvSpPr>
      </xdr:nvSpPr>
      <xdr:spPr bwMode="auto">
        <a:xfrm>
          <a:off x="13839825" y="965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55</xdr:row>
      <xdr:rowOff>28575</xdr:rowOff>
    </xdr:from>
    <xdr:to>
      <xdr:col>20</xdr:col>
      <xdr:colOff>542925</xdr:colOff>
      <xdr:row>56</xdr:row>
      <xdr:rowOff>66675</xdr:rowOff>
    </xdr:to>
    <xdr:sp macro="" textlink="">
      <xdr:nvSpPr>
        <xdr:cNvPr id="11542" name="Text Box 278">
          <a:extLst>
            <a:ext uri="{FF2B5EF4-FFF2-40B4-BE49-F238E27FC236}">
              <a16:creationId xmlns:a16="http://schemas.microsoft.com/office/drawing/2014/main" id="{377571FE-8808-47D6-BB73-20A0EAB26BBD}"/>
            </a:ext>
          </a:extLst>
        </xdr:cNvPr>
        <xdr:cNvSpPr txBox="1">
          <a:spLocks noChangeArrowheads="1"/>
        </xdr:cNvSpPr>
      </xdr:nvSpPr>
      <xdr:spPr bwMode="auto">
        <a:xfrm>
          <a:off x="13515975" y="945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a:t>
          </a:r>
        </a:p>
      </xdr:txBody>
    </xdr:sp>
    <xdr:clientData/>
  </xdr:twoCellAnchor>
  <xdr:twoCellAnchor>
    <xdr:from>
      <xdr:col>18</xdr:col>
      <xdr:colOff>590550</xdr:colOff>
      <xdr:row>55</xdr:row>
      <xdr:rowOff>161925</xdr:rowOff>
    </xdr:from>
    <xdr:to>
      <xdr:col>19</xdr:col>
      <xdr:colOff>9525</xdr:colOff>
      <xdr:row>56</xdr:row>
      <xdr:rowOff>95250</xdr:rowOff>
    </xdr:to>
    <xdr:sp macro="" textlink="">
      <xdr:nvSpPr>
        <xdr:cNvPr id="495431" name="Oval 279">
          <a:extLst>
            <a:ext uri="{FF2B5EF4-FFF2-40B4-BE49-F238E27FC236}">
              <a16:creationId xmlns:a16="http://schemas.microsoft.com/office/drawing/2014/main" id="{B6B635C8-AE51-4BFD-9712-5994E63E8C7C}"/>
            </a:ext>
          </a:extLst>
        </xdr:cNvPr>
        <xdr:cNvSpPr>
          <a:spLocks noChangeArrowheads="1"/>
        </xdr:cNvSpPr>
      </xdr:nvSpPr>
      <xdr:spPr bwMode="auto">
        <a:xfrm>
          <a:off x="12954000"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133350</xdr:rowOff>
    </xdr:from>
    <xdr:to>
      <xdr:col>19</xdr:col>
      <xdr:colOff>333375</xdr:colOff>
      <xdr:row>56</xdr:row>
      <xdr:rowOff>0</xdr:rowOff>
    </xdr:to>
    <xdr:sp macro="" textlink="">
      <xdr:nvSpPr>
        <xdr:cNvPr id="11544" name="Text Box 280">
          <a:extLst>
            <a:ext uri="{FF2B5EF4-FFF2-40B4-BE49-F238E27FC236}">
              <a16:creationId xmlns:a16="http://schemas.microsoft.com/office/drawing/2014/main" id="{99A29D19-F2C2-4F71-AD41-462B563FF93B}"/>
            </a:ext>
          </a:extLst>
        </xdr:cNvPr>
        <xdr:cNvSpPr txBox="1">
          <a:spLocks noChangeArrowheads="1"/>
        </xdr:cNvSpPr>
      </xdr:nvSpPr>
      <xdr:spPr bwMode="auto">
        <a:xfrm>
          <a:off x="12620625" y="939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5" name="Rectangle 281">
          <a:extLst>
            <a:ext uri="{FF2B5EF4-FFF2-40B4-BE49-F238E27FC236}">
              <a16:creationId xmlns:a16="http://schemas.microsoft.com/office/drawing/2014/main" id="{7E98BDC3-3E06-46DC-8D49-FE5E96A2819E}"/>
            </a:ext>
          </a:extLst>
        </xdr:cNvPr>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6" name="Rectangle 282">
          <a:extLst>
            <a:ext uri="{FF2B5EF4-FFF2-40B4-BE49-F238E27FC236}">
              <a16:creationId xmlns:a16="http://schemas.microsoft.com/office/drawing/2014/main" id="{48110A0B-4E64-4A57-8C76-D277C7B3D30B}"/>
            </a:ext>
          </a:extLst>
        </xdr:cNvPr>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7" name="Rectangle 283">
          <a:extLst>
            <a:ext uri="{FF2B5EF4-FFF2-40B4-BE49-F238E27FC236}">
              <a16:creationId xmlns:a16="http://schemas.microsoft.com/office/drawing/2014/main" id="{76CD5F37-2C4C-4EA4-82AD-E57D0DD72737}"/>
            </a:ext>
          </a:extLst>
        </xdr:cNvPr>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44/62</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8" name="Rectangle 284">
          <a:extLst>
            <a:ext uri="{FF2B5EF4-FFF2-40B4-BE49-F238E27FC236}">
              <a16:creationId xmlns:a16="http://schemas.microsoft.com/office/drawing/2014/main" id="{06C1A3DA-A3C5-4F3D-A468-96D5D3B1DCB4}"/>
            </a:ext>
          </a:extLst>
        </xdr:cNvPr>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9" name="Rectangle 285">
          <a:extLst>
            <a:ext uri="{FF2B5EF4-FFF2-40B4-BE49-F238E27FC236}">
              <a16:creationId xmlns:a16="http://schemas.microsoft.com/office/drawing/2014/main" id="{66A96AB1-4A2A-420D-B919-EA653C22C659}"/>
            </a:ext>
          </a:extLst>
        </xdr:cNvPr>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50" name="Rectangle 286">
          <a:extLst>
            <a:ext uri="{FF2B5EF4-FFF2-40B4-BE49-F238E27FC236}">
              <a16:creationId xmlns:a16="http://schemas.microsoft.com/office/drawing/2014/main" id="{9BD752E7-841A-45EF-A97B-1B2E121D5106}"/>
            </a:ext>
          </a:extLst>
        </xdr:cNvPr>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1" name="Rectangle 287">
          <a:extLst>
            <a:ext uri="{FF2B5EF4-FFF2-40B4-BE49-F238E27FC236}">
              <a16:creationId xmlns:a16="http://schemas.microsoft.com/office/drawing/2014/main" id="{50944B64-20E6-4CA8-B3CB-582DBE071601}"/>
            </a:ext>
          </a:extLst>
        </xdr:cNvPr>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95440" name="Rectangle 288">
          <a:extLst>
            <a:ext uri="{FF2B5EF4-FFF2-40B4-BE49-F238E27FC236}">
              <a16:creationId xmlns:a16="http://schemas.microsoft.com/office/drawing/2014/main" id="{775F3DA3-DB86-4D80-BF67-C1AD9727C530}"/>
            </a:ext>
          </a:extLst>
        </xdr:cNvPr>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495441" name="Rectangle 289">
          <a:extLst>
            <a:ext uri="{FF2B5EF4-FFF2-40B4-BE49-F238E27FC236}">
              <a16:creationId xmlns:a16="http://schemas.microsoft.com/office/drawing/2014/main" id="{B659C2D2-28A5-4CE2-9E78-10192CCB0638}"/>
            </a:ext>
          </a:extLst>
        </xdr:cNvPr>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4" name="Rectangle 290">
          <a:extLst>
            <a:ext uri="{FF2B5EF4-FFF2-40B4-BE49-F238E27FC236}">
              <a16:creationId xmlns:a16="http://schemas.microsoft.com/office/drawing/2014/main" id="{B1554C7C-AC6B-4B57-A628-1EFDD69EE212}"/>
            </a:ext>
          </a:extLst>
        </xdr:cNvPr>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5" name="Text Box 291">
          <a:extLst>
            <a:ext uri="{FF2B5EF4-FFF2-40B4-BE49-F238E27FC236}">
              <a16:creationId xmlns:a16="http://schemas.microsoft.com/office/drawing/2014/main" id="{10954910-1E14-4010-AA52-78B5FBF7CA77}"/>
            </a:ext>
          </a:extLst>
        </xdr:cNvPr>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補助費等については、一部事務組合においてごみ処理、消防等を行っているため類似団体を上回っている。</a:t>
          </a:r>
        </a:p>
      </xdr:txBody>
    </xdr:sp>
    <xdr:clientData/>
  </xdr:twoCellAnchor>
  <xdr:oneCellAnchor>
    <xdr:from>
      <xdr:col>18</xdr:col>
      <xdr:colOff>85725</xdr:colOff>
      <xdr:row>29</xdr:row>
      <xdr:rowOff>142875</xdr:rowOff>
    </xdr:from>
    <xdr:ext cx="133350" cy="152400"/>
    <xdr:sp macro="" textlink="">
      <xdr:nvSpPr>
        <xdr:cNvPr id="11556" name="Text Box 292">
          <a:extLst>
            <a:ext uri="{FF2B5EF4-FFF2-40B4-BE49-F238E27FC236}">
              <a16:creationId xmlns:a16="http://schemas.microsoft.com/office/drawing/2014/main" id="{B3388CFA-B454-4ABE-83A2-B05818268BD1}"/>
            </a:ext>
          </a:extLst>
        </xdr:cNvPr>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495445" name="Line 293">
          <a:extLst>
            <a:ext uri="{FF2B5EF4-FFF2-40B4-BE49-F238E27FC236}">
              <a16:creationId xmlns:a16="http://schemas.microsoft.com/office/drawing/2014/main" id="{C5905B54-53FA-4CA2-8AEB-04DE67214B6B}"/>
            </a:ext>
          </a:extLst>
        </xdr:cNvPr>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8" name="Text Box 294">
          <a:extLst>
            <a:ext uri="{FF2B5EF4-FFF2-40B4-BE49-F238E27FC236}">
              <a16:creationId xmlns:a16="http://schemas.microsoft.com/office/drawing/2014/main" id="{96CB5F62-9319-4E98-AAF6-77A17F4F71D9}"/>
            </a:ext>
          </a:extLst>
        </xdr:cNvPr>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495447" name="Line 295">
          <a:extLst>
            <a:ext uri="{FF2B5EF4-FFF2-40B4-BE49-F238E27FC236}">
              <a16:creationId xmlns:a16="http://schemas.microsoft.com/office/drawing/2014/main" id="{956C88A2-A6B3-4F33-B676-5A4E929167EA}"/>
            </a:ext>
          </a:extLst>
        </xdr:cNvPr>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60" name="Text Box 296">
          <a:extLst>
            <a:ext uri="{FF2B5EF4-FFF2-40B4-BE49-F238E27FC236}">
              <a16:creationId xmlns:a16="http://schemas.microsoft.com/office/drawing/2014/main" id="{F45F9BD1-A286-4A1E-B18D-346959F60AC4}"/>
            </a:ext>
          </a:extLst>
        </xdr:cNvPr>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495449" name="Line 297">
          <a:extLst>
            <a:ext uri="{FF2B5EF4-FFF2-40B4-BE49-F238E27FC236}">
              <a16:creationId xmlns:a16="http://schemas.microsoft.com/office/drawing/2014/main" id="{F539205A-5626-46B1-9D42-1E2EED46EA34}"/>
            </a:ext>
          </a:extLst>
        </xdr:cNvPr>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62" name="Text Box 298">
          <a:extLst>
            <a:ext uri="{FF2B5EF4-FFF2-40B4-BE49-F238E27FC236}">
              <a16:creationId xmlns:a16="http://schemas.microsoft.com/office/drawing/2014/main" id="{49875B0B-52ED-4AFA-96FF-F2AD3C65A934}"/>
            </a:ext>
          </a:extLst>
        </xdr:cNvPr>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495451" name="Line 299">
          <a:extLst>
            <a:ext uri="{FF2B5EF4-FFF2-40B4-BE49-F238E27FC236}">
              <a16:creationId xmlns:a16="http://schemas.microsoft.com/office/drawing/2014/main" id="{2D12172F-665C-4835-B6B7-B3E4C4E6EC75}"/>
            </a:ext>
          </a:extLst>
        </xdr:cNvPr>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64" name="Text Box 300">
          <a:extLst>
            <a:ext uri="{FF2B5EF4-FFF2-40B4-BE49-F238E27FC236}">
              <a16:creationId xmlns:a16="http://schemas.microsoft.com/office/drawing/2014/main" id="{6F198302-459A-4A99-8819-91D47C8E96BB}"/>
            </a:ext>
          </a:extLst>
        </xdr:cNvPr>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495453" name="Line 301">
          <a:extLst>
            <a:ext uri="{FF2B5EF4-FFF2-40B4-BE49-F238E27FC236}">
              <a16:creationId xmlns:a16="http://schemas.microsoft.com/office/drawing/2014/main" id="{254EFD45-25F3-43AF-BAB0-EDD8A79278BD}"/>
            </a:ext>
          </a:extLst>
        </xdr:cNvPr>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6" name="Text Box 302">
          <a:extLst>
            <a:ext uri="{FF2B5EF4-FFF2-40B4-BE49-F238E27FC236}">
              <a16:creationId xmlns:a16="http://schemas.microsoft.com/office/drawing/2014/main" id="{088315E5-8CB4-43E3-AB43-E74F95D5FF02}"/>
            </a:ext>
          </a:extLst>
        </xdr:cNvPr>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495455" name="Line 303">
          <a:extLst>
            <a:ext uri="{FF2B5EF4-FFF2-40B4-BE49-F238E27FC236}">
              <a16:creationId xmlns:a16="http://schemas.microsoft.com/office/drawing/2014/main" id="{31838A49-F3F3-484C-B4C9-969ECA7B42B8}"/>
            </a:ext>
          </a:extLst>
        </xdr:cNvPr>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95456" name="補助費等グラフ枠">
          <a:extLst>
            <a:ext uri="{FF2B5EF4-FFF2-40B4-BE49-F238E27FC236}">
              <a16:creationId xmlns:a16="http://schemas.microsoft.com/office/drawing/2014/main" id="{1E89D025-6B5E-492F-8312-46759FE3E2EB}"/>
            </a:ext>
          </a:extLst>
        </xdr:cNvPr>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95250</xdr:rowOff>
    </xdr:from>
    <xdr:to>
      <xdr:col>24</xdr:col>
      <xdr:colOff>28575</xdr:colOff>
      <xdr:row>40</xdr:row>
      <xdr:rowOff>38100</xdr:rowOff>
    </xdr:to>
    <xdr:sp macro="" textlink="">
      <xdr:nvSpPr>
        <xdr:cNvPr id="495457" name="Line 305">
          <a:extLst>
            <a:ext uri="{FF2B5EF4-FFF2-40B4-BE49-F238E27FC236}">
              <a16:creationId xmlns:a16="http://schemas.microsoft.com/office/drawing/2014/main" id="{26679AAF-5FBD-4490-BA39-3795D39FA9F8}"/>
            </a:ext>
          </a:extLst>
        </xdr:cNvPr>
        <xdr:cNvSpPr>
          <a:spLocks noChangeShapeType="1"/>
        </xdr:cNvSpPr>
      </xdr:nvSpPr>
      <xdr:spPr bwMode="auto">
        <a:xfrm flipV="1">
          <a:off x="16506825" y="5924550"/>
          <a:ext cx="0" cy="971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38100</xdr:rowOff>
    </xdr:from>
    <xdr:to>
      <xdr:col>25</xdr:col>
      <xdr:colOff>200025</xdr:colOff>
      <xdr:row>41</xdr:row>
      <xdr:rowOff>76200</xdr:rowOff>
    </xdr:to>
    <xdr:sp macro="" textlink="">
      <xdr:nvSpPr>
        <xdr:cNvPr id="11570" name="補助費等最小値テキスト">
          <a:extLst>
            <a:ext uri="{FF2B5EF4-FFF2-40B4-BE49-F238E27FC236}">
              <a16:creationId xmlns:a16="http://schemas.microsoft.com/office/drawing/2014/main" id="{4E05A0B7-03E8-4EE6-A51E-55DDDE819E08}"/>
            </a:ext>
          </a:extLst>
        </xdr:cNvPr>
        <xdr:cNvSpPr txBox="1">
          <a:spLocks noChangeArrowheads="1"/>
        </xdr:cNvSpPr>
      </xdr:nvSpPr>
      <xdr:spPr bwMode="auto">
        <a:xfrm>
          <a:off x="166020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25.5</a:t>
          </a:r>
        </a:p>
      </xdr:txBody>
    </xdr:sp>
    <xdr:clientData/>
  </xdr:twoCellAnchor>
  <xdr:twoCellAnchor>
    <xdr:from>
      <xdr:col>23</xdr:col>
      <xdr:colOff>628650</xdr:colOff>
      <xdr:row>40</xdr:row>
      <xdr:rowOff>38100</xdr:rowOff>
    </xdr:from>
    <xdr:to>
      <xdr:col>24</xdr:col>
      <xdr:colOff>123825</xdr:colOff>
      <xdr:row>40</xdr:row>
      <xdr:rowOff>38100</xdr:rowOff>
    </xdr:to>
    <xdr:sp macro="" textlink="">
      <xdr:nvSpPr>
        <xdr:cNvPr id="495459" name="Line 307">
          <a:extLst>
            <a:ext uri="{FF2B5EF4-FFF2-40B4-BE49-F238E27FC236}">
              <a16:creationId xmlns:a16="http://schemas.microsoft.com/office/drawing/2014/main" id="{8A9C914D-4F09-41B9-B4F5-1830C1971A76}"/>
            </a:ext>
          </a:extLst>
        </xdr:cNvPr>
        <xdr:cNvSpPr>
          <a:spLocks noChangeShapeType="1"/>
        </xdr:cNvSpPr>
      </xdr:nvSpPr>
      <xdr:spPr bwMode="auto">
        <a:xfrm>
          <a:off x="16421100" y="6896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38100</xdr:rowOff>
    </xdr:from>
    <xdr:to>
      <xdr:col>25</xdr:col>
      <xdr:colOff>200025</xdr:colOff>
      <xdr:row>34</xdr:row>
      <xdr:rowOff>76200</xdr:rowOff>
    </xdr:to>
    <xdr:sp macro="" textlink="">
      <xdr:nvSpPr>
        <xdr:cNvPr id="11572" name="補助費等最大値テキスト">
          <a:extLst>
            <a:ext uri="{FF2B5EF4-FFF2-40B4-BE49-F238E27FC236}">
              <a16:creationId xmlns:a16="http://schemas.microsoft.com/office/drawing/2014/main" id="{CA3C6583-9CC8-47D9-B097-7288E2F3DFB0}"/>
            </a:ext>
          </a:extLst>
        </xdr:cNvPr>
        <xdr:cNvSpPr txBox="1">
          <a:spLocks noChangeArrowheads="1"/>
        </xdr:cNvSpPr>
      </xdr:nvSpPr>
      <xdr:spPr bwMode="auto">
        <a:xfrm>
          <a:off x="16602075" y="569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a:t>
          </a:r>
        </a:p>
      </xdr:txBody>
    </xdr:sp>
    <xdr:clientData/>
  </xdr:twoCellAnchor>
  <xdr:twoCellAnchor>
    <xdr:from>
      <xdr:col>23</xdr:col>
      <xdr:colOff>628650</xdr:colOff>
      <xdr:row>34</xdr:row>
      <xdr:rowOff>95250</xdr:rowOff>
    </xdr:from>
    <xdr:to>
      <xdr:col>24</xdr:col>
      <xdr:colOff>123825</xdr:colOff>
      <xdr:row>34</xdr:row>
      <xdr:rowOff>95250</xdr:rowOff>
    </xdr:to>
    <xdr:sp macro="" textlink="">
      <xdr:nvSpPr>
        <xdr:cNvPr id="495461" name="Line 309">
          <a:extLst>
            <a:ext uri="{FF2B5EF4-FFF2-40B4-BE49-F238E27FC236}">
              <a16:creationId xmlns:a16="http://schemas.microsoft.com/office/drawing/2014/main" id="{021C431A-399B-493A-AC46-681C5B01C174}"/>
            </a:ext>
          </a:extLst>
        </xdr:cNvPr>
        <xdr:cNvSpPr>
          <a:spLocks noChangeShapeType="1"/>
        </xdr:cNvSpPr>
      </xdr:nvSpPr>
      <xdr:spPr bwMode="auto">
        <a:xfrm>
          <a:off x="16421100" y="5924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38100</xdr:rowOff>
    </xdr:from>
    <xdr:to>
      <xdr:col>24</xdr:col>
      <xdr:colOff>28575</xdr:colOff>
      <xdr:row>37</xdr:row>
      <xdr:rowOff>57150</xdr:rowOff>
    </xdr:to>
    <xdr:sp macro="" textlink="">
      <xdr:nvSpPr>
        <xdr:cNvPr id="495462" name="Line 310">
          <a:extLst>
            <a:ext uri="{FF2B5EF4-FFF2-40B4-BE49-F238E27FC236}">
              <a16:creationId xmlns:a16="http://schemas.microsoft.com/office/drawing/2014/main" id="{CF568F71-9221-4828-86C9-AD5034AD9770}"/>
            </a:ext>
          </a:extLst>
        </xdr:cNvPr>
        <xdr:cNvSpPr>
          <a:spLocks noChangeShapeType="1"/>
        </xdr:cNvSpPr>
      </xdr:nvSpPr>
      <xdr:spPr bwMode="auto">
        <a:xfrm flipV="1">
          <a:off x="15668625" y="63817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76200</xdr:rowOff>
    </xdr:from>
    <xdr:to>
      <xdr:col>25</xdr:col>
      <xdr:colOff>200025</xdr:colOff>
      <xdr:row>36</xdr:row>
      <xdr:rowOff>114300</xdr:rowOff>
    </xdr:to>
    <xdr:sp macro="" textlink="">
      <xdr:nvSpPr>
        <xdr:cNvPr id="11575" name="補助費等平均値テキスト">
          <a:extLst>
            <a:ext uri="{FF2B5EF4-FFF2-40B4-BE49-F238E27FC236}">
              <a16:creationId xmlns:a16="http://schemas.microsoft.com/office/drawing/2014/main" id="{7371A598-10FB-4206-9A92-D98E8CF60750}"/>
            </a:ext>
          </a:extLst>
        </xdr:cNvPr>
        <xdr:cNvSpPr txBox="1">
          <a:spLocks noChangeArrowheads="1"/>
        </xdr:cNvSpPr>
      </xdr:nvSpPr>
      <xdr:spPr bwMode="auto">
        <a:xfrm>
          <a:off x="1660207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23</xdr:col>
      <xdr:colOff>666750</xdr:colOff>
      <xdr:row>36</xdr:row>
      <xdr:rowOff>38100</xdr:rowOff>
    </xdr:from>
    <xdr:to>
      <xdr:col>24</xdr:col>
      <xdr:colOff>85725</xdr:colOff>
      <xdr:row>36</xdr:row>
      <xdr:rowOff>133350</xdr:rowOff>
    </xdr:to>
    <xdr:sp macro="" textlink="">
      <xdr:nvSpPr>
        <xdr:cNvPr id="495464" name="AutoShape 312">
          <a:extLst>
            <a:ext uri="{FF2B5EF4-FFF2-40B4-BE49-F238E27FC236}">
              <a16:creationId xmlns:a16="http://schemas.microsoft.com/office/drawing/2014/main" id="{BB191DB3-F022-4800-92F1-41054015CBF4}"/>
            </a:ext>
          </a:extLst>
        </xdr:cNvPr>
        <xdr:cNvSpPr>
          <a:spLocks noChangeArrowheads="1"/>
        </xdr:cNvSpPr>
      </xdr:nvSpPr>
      <xdr:spPr bwMode="auto">
        <a:xfrm>
          <a:off x="164592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57150</xdr:rowOff>
    </xdr:from>
    <xdr:to>
      <xdr:col>22</xdr:col>
      <xdr:colOff>561975</xdr:colOff>
      <xdr:row>37</xdr:row>
      <xdr:rowOff>57150</xdr:rowOff>
    </xdr:to>
    <xdr:sp macro="" textlink="">
      <xdr:nvSpPr>
        <xdr:cNvPr id="495465" name="Line 313">
          <a:extLst>
            <a:ext uri="{FF2B5EF4-FFF2-40B4-BE49-F238E27FC236}">
              <a16:creationId xmlns:a16="http://schemas.microsoft.com/office/drawing/2014/main" id="{427676D7-C5B0-46E6-B45F-A42E728C0947}"/>
            </a:ext>
          </a:extLst>
        </xdr:cNvPr>
        <xdr:cNvSpPr>
          <a:spLocks noChangeShapeType="1"/>
        </xdr:cNvSpPr>
      </xdr:nvSpPr>
      <xdr:spPr bwMode="auto">
        <a:xfrm>
          <a:off x="14782800" y="64008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38100</xdr:rowOff>
    </xdr:from>
    <xdr:to>
      <xdr:col>22</xdr:col>
      <xdr:colOff>619125</xdr:colOff>
      <xdr:row>36</xdr:row>
      <xdr:rowOff>142875</xdr:rowOff>
    </xdr:to>
    <xdr:sp macro="" textlink="">
      <xdr:nvSpPr>
        <xdr:cNvPr id="495466" name="AutoShape 314">
          <a:extLst>
            <a:ext uri="{FF2B5EF4-FFF2-40B4-BE49-F238E27FC236}">
              <a16:creationId xmlns:a16="http://schemas.microsoft.com/office/drawing/2014/main" id="{0C5AC09A-C11B-4761-A57F-EAE25B99EFA1}"/>
            </a:ext>
          </a:extLst>
        </xdr:cNvPr>
        <xdr:cNvSpPr>
          <a:spLocks noChangeArrowheads="1"/>
        </xdr:cNvSpPr>
      </xdr:nvSpPr>
      <xdr:spPr bwMode="auto">
        <a:xfrm>
          <a:off x="15621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9525</xdr:rowOff>
    </xdr:from>
    <xdr:to>
      <xdr:col>23</xdr:col>
      <xdr:colOff>228600</xdr:colOff>
      <xdr:row>36</xdr:row>
      <xdr:rowOff>47625</xdr:rowOff>
    </xdr:to>
    <xdr:sp macro="" textlink="">
      <xdr:nvSpPr>
        <xdr:cNvPr id="11579" name="Text Box 315">
          <a:extLst>
            <a:ext uri="{FF2B5EF4-FFF2-40B4-BE49-F238E27FC236}">
              <a16:creationId xmlns:a16="http://schemas.microsoft.com/office/drawing/2014/main" id="{3E900BB9-4658-466C-921E-FCD626F0C78A}"/>
            </a:ext>
          </a:extLst>
        </xdr:cNvPr>
        <xdr:cNvSpPr txBox="1">
          <a:spLocks noChangeArrowheads="1"/>
        </xdr:cNvSpPr>
      </xdr:nvSpPr>
      <xdr:spPr bwMode="auto">
        <a:xfrm>
          <a:off x="15287625" y="601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p>
      </xdr:txBody>
    </xdr:sp>
    <xdr:clientData/>
  </xdr:twoCellAnchor>
  <xdr:twoCellAnchor>
    <xdr:from>
      <xdr:col>20</xdr:col>
      <xdr:colOff>161925</xdr:colOff>
      <xdr:row>37</xdr:row>
      <xdr:rowOff>57150</xdr:rowOff>
    </xdr:from>
    <xdr:to>
      <xdr:col>21</xdr:col>
      <xdr:colOff>361950</xdr:colOff>
      <xdr:row>37</xdr:row>
      <xdr:rowOff>95250</xdr:rowOff>
    </xdr:to>
    <xdr:sp macro="" textlink="">
      <xdr:nvSpPr>
        <xdr:cNvPr id="495468" name="Line 316">
          <a:extLst>
            <a:ext uri="{FF2B5EF4-FFF2-40B4-BE49-F238E27FC236}">
              <a16:creationId xmlns:a16="http://schemas.microsoft.com/office/drawing/2014/main" id="{BB38D0FB-4E1B-4645-AE25-BBCE32B0D7E9}"/>
            </a:ext>
          </a:extLst>
        </xdr:cNvPr>
        <xdr:cNvSpPr>
          <a:spLocks noChangeShapeType="1"/>
        </xdr:cNvSpPr>
      </xdr:nvSpPr>
      <xdr:spPr bwMode="auto">
        <a:xfrm flipV="1">
          <a:off x="13896975" y="64008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35</xdr:row>
      <xdr:rowOff>161925</xdr:rowOff>
    </xdr:from>
    <xdr:to>
      <xdr:col>21</xdr:col>
      <xdr:colOff>409575</xdr:colOff>
      <xdr:row>36</xdr:row>
      <xdr:rowOff>95250</xdr:rowOff>
    </xdr:to>
    <xdr:sp macro="" textlink="">
      <xdr:nvSpPr>
        <xdr:cNvPr id="495469" name="AutoShape 317">
          <a:extLst>
            <a:ext uri="{FF2B5EF4-FFF2-40B4-BE49-F238E27FC236}">
              <a16:creationId xmlns:a16="http://schemas.microsoft.com/office/drawing/2014/main" id="{C56EFA0D-FC72-4FF7-A1EF-8E7874E8D1B1}"/>
            </a:ext>
          </a:extLst>
        </xdr:cNvPr>
        <xdr:cNvSpPr>
          <a:spLocks noChangeArrowheads="1"/>
        </xdr:cNvSpPr>
      </xdr:nvSpPr>
      <xdr:spPr bwMode="auto">
        <a:xfrm>
          <a:off x="14735175" y="6162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133350</xdr:rowOff>
    </xdr:from>
    <xdr:to>
      <xdr:col>22</xdr:col>
      <xdr:colOff>57150</xdr:colOff>
      <xdr:row>36</xdr:row>
      <xdr:rowOff>0</xdr:rowOff>
    </xdr:to>
    <xdr:sp macro="" textlink="">
      <xdr:nvSpPr>
        <xdr:cNvPr id="11582" name="Text Box 318">
          <a:extLst>
            <a:ext uri="{FF2B5EF4-FFF2-40B4-BE49-F238E27FC236}">
              <a16:creationId xmlns:a16="http://schemas.microsoft.com/office/drawing/2014/main" id="{89BB4001-E629-4F8A-A093-693148158995}"/>
            </a:ext>
          </a:extLst>
        </xdr:cNvPr>
        <xdr:cNvSpPr txBox="1">
          <a:spLocks noChangeArrowheads="1"/>
        </xdr:cNvSpPr>
      </xdr:nvSpPr>
      <xdr:spPr bwMode="auto">
        <a:xfrm>
          <a:off x="14401800"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xdr:from>
      <xdr:col>18</xdr:col>
      <xdr:colOff>638175</xdr:colOff>
      <xdr:row>37</xdr:row>
      <xdr:rowOff>95250</xdr:rowOff>
    </xdr:from>
    <xdr:to>
      <xdr:col>20</xdr:col>
      <xdr:colOff>161925</xdr:colOff>
      <xdr:row>37</xdr:row>
      <xdr:rowOff>95250</xdr:rowOff>
    </xdr:to>
    <xdr:sp macro="" textlink="">
      <xdr:nvSpPr>
        <xdr:cNvPr id="495471" name="Line 319">
          <a:extLst>
            <a:ext uri="{FF2B5EF4-FFF2-40B4-BE49-F238E27FC236}">
              <a16:creationId xmlns:a16="http://schemas.microsoft.com/office/drawing/2014/main" id="{F8BAA225-215F-44E6-BE34-B1858E74F673}"/>
            </a:ext>
          </a:extLst>
        </xdr:cNvPr>
        <xdr:cNvSpPr>
          <a:spLocks noChangeShapeType="1"/>
        </xdr:cNvSpPr>
      </xdr:nvSpPr>
      <xdr:spPr bwMode="auto">
        <a:xfrm>
          <a:off x="13001625" y="64389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0</xdr:rowOff>
    </xdr:from>
    <xdr:to>
      <xdr:col>20</xdr:col>
      <xdr:colOff>209550</xdr:colOff>
      <xdr:row>36</xdr:row>
      <xdr:rowOff>104775</xdr:rowOff>
    </xdr:to>
    <xdr:sp macro="" textlink="">
      <xdr:nvSpPr>
        <xdr:cNvPr id="495472" name="AutoShape 320">
          <a:extLst>
            <a:ext uri="{FF2B5EF4-FFF2-40B4-BE49-F238E27FC236}">
              <a16:creationId xmlns:a16="http://schemas.microsoft.com/office/drawing/2014/main" id="{BC199C55-7B38-41D0-ABC9-3FFB52A5F577}"/>
            </a:ext>
          </a:extLst>
        </xdr:cNvPr>
        <xdr:cNvSpPr>
          <a:spLocks noChangeArrowheads="1"/>
        </xdr:cNvSpPr>
      </xdr:nvSpPr>
      <xdr:spPr bwMode="auto">
        <a:xfrm>
          <a:off x="13839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142875</xdr:rowOff>
    </xdr:from>
    <xdr:to>
      <xdr:col>20</xdr:col>
      <xdr:colOff>542925</xdr:colOff>
      <xdr:row>36</xdr:row>
      <xdr:rowOff>9525</xdr:rowOff>
    </xdr:to>
    <xdr:sp macro="" textlink="">
      <xdr:nvSpPr>
        <xdr:cNvPr id="11585" name="Text Box 321">
          <a:extLst>
            <a:ext uri="{FF2B5EF4-FFF2-40B4-BE49-F238E27FC236}">
              <a16:creationId xmlns:a16="http://schemas.microsoft.com/office/drawing/2014/main" id="{8FF92574-645A-4E1F-9FA0-F7C7213C6544}"/>
            </a:ext>
          </a:extLst>
        </xdr:cNvPr>
        <xdr:cNvSpPr txBox="1">
          <a:spLocks noChangeArrowheads="1"/>
        </xdr:cNvSpPr>
      </xdr:nvSpPr>
      <xdr:spPr bwMode="auto">
        <a:xfrm>
          <a:off x="135159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18</xdr:col>
      <xdr:colOff>590550</xdr:colOff>
      <xdr:row>35</xdr:row>
      <xdr:rowOff>133350</xdr:rowOff>
    </xdr:from>
    <xdr:to>
      <xdr:col>19</xdr:col>
      <xdr:colOff>9525</xdr:colOff>
      <xdr:row>36</xdr:row>
      <xdr:rowOff>66675</xdr:rowOff>
    </xdr:to>
    <xdr:sp macro="" textlink="">
      <xdr:nvSpPr>
        <xdr:cNvPr id="495474" name="AutoShape 322">
          <a:extLst>
            <a:ext uri="{FF2B5EF4-FFF2-40B4-BE49-F238E27FC236}">
              <a16:creationId xmlns:a16="http://schemas.microsoft.com/office/drawing/2014/main" id="{5710EB10-3D45-490E-A5CD-7445277C2BA1}"/>
            </a:ext>
          </a:extLst>
        </xdr:cNvPr>
        <xdr:cNvSpPr>
          <a:spLocks noChangeArrowheads="1"/>
        </xdr:cNvSpPr>
      </xdr:nvSpPr>
      <xdr:spPr bwMode="auto">
        <a:xfrm>
          <a:off x="12954000" y="613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104775</xdr:rowOff>
    </xdr:from>
    <xdr:to>
      <xdr:col>19</xdr:col>
      <xdr:colOff>333375</xdr:colOff>
      <xdr:row>35</xdr:row>
      <xdr:rowOff>142875</xdr:rowOff>
    </xdr:to>
    <xdr:sp macro="" textlink="">
      <xdr:nvSpPr>
        <xdr:cNvPr id="11587" name="Text Box 323">
          <a:extLst>
            <a:ext uri="{FF2B5EF4-FFF2-40B4-BE49-F238E27FC236}">
              <a16:creationId xmlns:a16="http://schemas.microsoft.com/office/drawing/2014/main" id="{4A3B427F-C04B-47C1-94DC-D4FC6E54227E}"/>
            </a:ext>
          </a:extLst>
        </xdr:cNvPr>
        <xdr:cNvSpPr txBox="1">
          <a:spLocks noChangeArrowheads="1"/>
        </xdr:cNvSpPr>
      </xdr:nvSpPr>
      <xdr:spPr bwMode="auto">
        <a:xfrm>
          <a:off x="12620625"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8" name="Text Box 324">
          <a:extLst>
            <a:ext uri="{FF2B5EF4-FFF2-40B4-BE49-F238E27FC236}">
              <a16:creationId xmlns:a16="http://schemas.microsoft.com/office/drawing/2014/main" id="{933CBC1F-E104-468F-A595-A64D9B7C2A0E}"/>
            </a:ext>
          </a:extLst>
        </xdr:cNvPr>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9" name="Text Box 325">
          <a:extLst>
            <a:ext uri="{FF2B5EF4-FFF2-40B4-BE49-F238E27FC236}">
              <a16:creationId xmlns:a16="http://schemas.microsoft.com/office/drawing/2014/main" id="{C3617E3D-C11A-49C9-BA21-2B8A35F345BA}"/>
            </a:ext>
          </a:extLst>
        </xdr:cNvPr>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0" name="Text Box 326">
          <a:extLst>
            <a:ext uri="{FF2B5EF4-FFF2-40B4-BE49-F238E27FC236}">
              <a16:creationId xmlns:a16="http://schemas.microsoft.com/office/drawing/2014/main" id="{4E58575C-A1C3-4C76-B76A-68754D8F5A42}"/>
            </a:ext>
          </a:extLst>
        </xdr:cNvPr>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1" name="Text Box 327">
          <a:extLst>
            <a:ext uri="{FF2B5EF4-FFF2-40B4-BE49-F238E27FC236}">
              <a16:creationId xmlns:a16="http://schemas.microsoft.com/office/drawing/2014/main" id="{057F064A-14BD-425C-B78B-A2F17F3B9E44}"/>
            </a:ext>
          </a:extLst>
        </xdr:cNvPr>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2" name="Text Box 328">
          <a:extLst>
            <a:ext uri="{FF2B5EF4-FFF2-40B4-BE49-F238E27FC236}">
              <a16:creationId xmlns:a16="http://schemas.microsoft.com/office/drawing/2014/main" id="{B1C91E5A-DCEE-410A-9400-CA54D641363E}"/>
            </a:ext>
          </a:extLst>
        </xdr:cNvPr>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161925</xdr:rowOff>
    </xdr:from>
    <xdr:to>
      <xdr:col>24</xdr:col>
      <xdr:colOff>85725</xdr:colOff>
      <xdr:row>37</xdr:row>
      <xdr:rowOff>85725</xdr:rowOff>
    </xdr:to>
    <xdr:sp macro="" textlink="">
      <xdr:nvSpPr>
        <xdr:cNvPr id="495481" name="Oval 329">
          <a:extLst>
            <a:ext uri="{FF2B5EF4-FFF2-40B4-BE49-F238E27FC236}">
              <a16:creationId xmlns:a16="http://schemas.microsoft.com/office/drawing/2014/main" id="{15491497-E317-4E7C-9264-2DC35E820B1B}"/>
            </a:ext>
          </a:extLst>
        </xdr:cNvPr>
        <xdr:cNvSpPr>
          <a:spLocks noChangeArrowheads="1"/>
        </xdr:cNvSpPr>
      </xdr:nvSpPr>
      <xdr:spPr bwMode="auto">
        <a:xfrm>
          <a:off x="16459200" y="633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161925</xdr:rowOff>
    </xdr:from>
    <xdr:to>
      <xdr:col>25</xdr:col>
      <xdr:colOff>200025</xdr:colOff>
      <xdr:row>38</xdr:row>
      <xdr:rowOff>28575</xdr:rowOff>
    </xdr:to>
    <xdr:sp macro="" textlink="">
      <xdr:nvSpPr>
        <xdr:cNvPr id="11594" name="補助費等該当値テキスト">
          <a:extLst>
            <a:ext uri="{FF2B5EF4-FFF2-40B4-BE49-F238E27FC236}">
              <a16:creationId xmlns:a16="http://schemas.microsoft.com/office/drawing/2014/main" id="{845AF68B-5BC9-4962-AEC3-29BDB4121E90}"/>
            </a:ext>
          </a:extLst>
        </xdr:cNvPr>
        <xdr:cNvSpPr txBox="1">
          <a:spLocks noChangeArrowheads="1"/>
        </xdr:cNvSpPr>
      </xdr:nvSpPr>
      <xdr:spPr bwMode="auto">
        <a:xfrm>
          <a:off x="16602075"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14.3</a:t>
          </a:r>
        </a:p>
      </xdr:txBody>
    </xdr:sp>
    <xdr:clientData/>
  </xdr:twoCellAnchor>
  <xdr:twoCellAnchor>
    <xdr:from>
      <xdr:col>22</xdr:col>
      <xdr:colOff>514350</xdr:colOff>
      <xdr:row>37</xdr:row>
      <xdr:rowOff>9525</xdr:rowOff>
    </xdr:from>
    <xdr:to>
      <xdr:col>22</xdr:col>
      <xdr:colOff>619125</xdr:colOff>
      <xdr:row>37</xdr:row>
      <xdr:rowOff>114300</xdr:rowOff>
    </xdr:to>
    <xdr:sp macro="" textlink="">
      <xdr:nvSpPr>
        <xdr:cNvPr id="495483" name="Oval 331">
          <a:extLst>
            <a:ext uri="{FF2B5EF4-FFF2-40B4-BE49-F238E27FC236}">
              <a16:creationId xmlns:a16="http://schemas.microsoft.com/office/drawing/2014/main" id="{A31793DD-0595-4D56-AB26-DB8190B9D8BE}"/>
            </a:ext>
          </a:extLst>
        </xdr:cNvPr>
        <xdr:cNvSpPr>
          <a:spLocks noChangeArrowheads="1"/>
        </xdr:cNvSpPr>
      </xdr:nvSpPr>
      <xdr:spPr bwMode="auto">
        <a:xfrm>
          <a:off x="15621000" y="635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123825</xdr:rowOff>
    </xdr:from>
    <xdr:to>
      <xdr:col>23</xdr:col>
      <xdr:colOff>228600</xdr:colOff>
      <xdr:row>38</xdr:row>
      <xdr:rowOff>161925</xdr:rowOff>
    </xdr:to>
    <xdr:sp macro="" textlink="">
      <xdr:nvSpPr>
        <xdr:cNvPr id="11596" name="Text Box 332">
          <a:extLst>
            <a:ext uri="{FF2B5EF4-FFF2-40B4-BE49-F238E27FC236}">
              <a16:creationId xmlns:a16="http://schemas.microsoft.com/office/drawing/2014/main" id="{E0B3C2F5-9E61-4532-A8DA-C815F8943E86}"/>
            </a:ext>
          </a:extLst>
        </xdr:cNvPr>
        <xdr:cNvSpPr txBox="1">
          <a:spLocks noChangeArrowheads="1"/>
        </xdr:cNvSpPr>
      </xdr:nvSpPr>
      <xdr:spPr bwMode="auto">
        <a:xfrm>
          <a:off x="15287625" y="6467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14.8</a:t>
          </a:r>
        </a:p>
      </xdr:txBody>
    </xdr:sp>
    <xdr:clientData/>
  </xdr:twoCellAnchor>
  <xdr:twoCellAnchor>
    <xdr:from>
      <xdr:col>21</xdr:col>
      <xdr:colOff>314325</xdr:colOff>
      <xdr:row>37</xdr:row>
      <xdr:rowOff>9525</xdr:rowOff>
    </xdr:from>
    <xdr:to>
      <xdr:col>21</xdr:col>
      <xdr:colOff>409575</xdr:colOff>
      <xdr:row>37</xdr:row>
      <xdr:rowOff>104775</xdr:rowOff>
    </xdr:to>
    <xdr:sp macro="" textlink="">
      <xdr:nvSpPr>
        <xdr:cNvPr id="495485" name="Oval 333">
          <a:extLst>
            <a:ext uri="{FF2B5EF4-FFF2-40B4-BE49-F238E27FC236}">
              <a16:creationId xmlns:a16="http://schemas.microsoft.com/office/drawing/2014/main" id="{C67BD57B-2215-44B3-9FF9-ED476C3D2653}"/>
            </a:ext>
          </a:extLst>
        </xdr:cNvPr>
        <xdr:cNvSpPr>
          <a:spLocks noChangeArrowheads="1"/>
        </xdr:cNvSpPr>
      </xdr:nvSpPr>
      <xdr:spPr bwMode="auto">
        <a:xfrm>
          <a:off x="14735175" y="6353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123825</xdr:rowOff>
    </xdr:from>
    <xdr:to>
      <xdr:col>22</xdr:col>
      <xdr:colOff>57150</xdr:colOff>
      <xdr:row>38</xdr:row>
      <xdr:rowOff>161925</xdr:rowOff>
    </xdr:to>
    <xdr:sp macro="" textlink="">
      <xdr:nvSpPr>
        <xdr:cNvPr id="11598" name="Text Box 334">
          <a:extLst>
            <a:ext uri="{FF2B5EF4-FFF2-40B4-BE49-F238E27FC236}">
              <a16:creationId xmlns:a16="http://schemas.microsoft.com/office/drawing/2014/main" id="{C0B06727-DD85-48D3-B5E0-4D3869F0AD47}"/>
            </a:ext>
          </a:extLst>
        </xdr:cNvPr>
        <xdr:cNvSpPr txBox="1">
          <a:spLocks noChangeArrowheads="1"/>
        </xdr:cNvSpPr>
      </xdr:nvSpPr>
      <xdr:spPr bwMode="auto">
        <a:xfrm>
          <a:off x="1440180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p>
      </xdr:txBody>
    </xdr:sp>
    <xdr:clientData/>
  </xdr:twoCellAnchor>
  <xdr:twoCellAnchor>
    <xdr:from>
      <xdr:col>20</xdr:col>
      <xdr:colOff>104775</xdr:colOff>
      <xdr:row>37</xdr:row>
      <xdr:rowOff>47625</xdr:rowOff>
    </xdr:from>
    <xdr:to>
      <xdr:col>20</xdr:col>
      <xdr:colOff>209550</xdr:colOff>
      <xdr:row>37</xdr:row>
      <xdr:rowOff>152400</xdr:rowOff>
    </xdr:to>
    <xdr:sp macro="" textlink="">
      <xdr:nvSpPr>
        <xdr:cNvPr id="495487" name="Oval 335">
          <a:extLst>
            <a:ext uri="{FF2B5EF4-FFF2-40B4-BE49-F238E27FC236}">
              <a16:creationId xmlns:a16="http://schemas.microsoft.com/office/drawing/2014/main" id="{BC45DA3D-CB41-4B59-A811-8DE8849FA3AB}"/>
            </a:ext>
          </a:extLst>
        </xdr:cNvPr>
        <xdr:cNvSpPr>
          <a:spLocks noChangeArrowheads="1"/>
        </xdr:cNvSpPr>
      </xdr:nvSpPr>
      <xdr:spPr bwMode="auto">
        <a:xfrm>
          <a:off x="13839825"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161925</xdr:rowOff>
    </xdr:from>
    <xdr:to>
      <xdr:col>20</xdr:col>
      <xdr:colOff>542925</xdr:colOff>
      <xdr:row>39</xdr:row>
      <xdr:rowOff>28575</xdr:rowOff>
    </xdr:to>
    <xdr:sp macro="" textlink="">
      <xdr:nvSpPr>
        <xdr:cNvPr id="11600" name="Text Box 336">
          <a:extLst>
            <a:ext uri="{FF2B5EF4-FFF2-40B4-BE49-F238E27FC236}">
              <a16:creationId xmlns:a16="http://schemas.microsoft.com/office/drawing/2014/main" id="{3A4F09A3-FD24-424B-BD31-CAC0AF4D20AE}"/>
            </a:ext>
          </a:extLst>
        </xdr:cNvPr>
        <xdr:cNvSpPr txBox="1">
          <a:spLocks noChangeArrowheads="1"/>
        </xdr:cNvSpPr>
      </xdr:nvSpPr>
      <xdr:spPr bwMode="auto">
        <a:xfrm>
          <a:off x="13515975"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p>
      </xdr:txBody>
    </xdr:sp>
    <xdr:clientData/>
  </xdr:twoCellAnchor>
  <xdr:twoCellAnchor>
    <xdr:from>
      <xdr:col>18</xdr:col>
      <xdr:colOff>590550</xdr:colOff>
      <xdr:row>37</xdr:row>
      <xdr:rowOff>38100</xdr:rowOff>
    </xdr:from>
    <xdr:to>
      <xdr:col>19</xdr:col>
      <xdr:colOff>9525</xdr:colOff>
      <xdr:row>37</xdr:row>
      <xdr:rowOff>142875</xdr:rowOff>
    </xdr:to>
    <xdr:sp macro="" textlink="">
      <xdr:nvSpPr>
        <xdr:cNvPr id="495489" name="Oval 337">
          <a:extLst>
            <a:ext uri="{FF2B5EF4-FFF2-40B4-BE49-F238E27FC236}">
              <a16:creationId xmlns:a16="http://schemas.microsoft.com/office/drawing/2014/main" id="{3C185E57-0C66-4736-BD6E-1AC656DC182D}"/>
            </a:ext>
          </a:extLst>
        </xdr:cNvPr>
        <xdr:cNvSpPr>
          <a:spLocks noChangeArrowheads="1"/>
        </xdr:cNvSpPr>
      </xdr:nvSpPr>
      <xdr:spPr bwMode="auto">
        <a:xfrm>
          <a:off x="12954000" y="638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152400</xdr:rowOff>
    </xdr:from>
    <xdr:to>
      <xdr:col>19</xdr:col>
      <xdr:colOff>333375</xdr:colOff>
      <xdr:row>39</xdr:row>
      <xdr:rowOff>19050</xdr:rowOff>
    </xdr:to>
    <xdr:sp macro="" textlink="">
      <xdr:nvSpPr>
        <xdr:cNvPr id="11602" name="Text Box 338">
          <a:extLst>
            <a:ext uri="{FF2B5EF4-FFF2-40B4-BE49-F238E27FC236}">
              <a16:creationId xmlns:a16="http://schemas.microsoft.com/office/drawing/2014/main" id="{5B01D8E8-CE4D-4DF1-92C5-556839499189}"/>
            </a:ext>
          </a:extLst>
        </xdr:cNvPr>
        <xdr:cNvSpPr txBox="1">
          <a:spLocks noChangeArrowheads="1"/>
        </xdr:cNvSpPr>
      </xdr:nvSpPr>
      <xdr:spPr bwMode="auto">
        <a:xfrm>
          <a:off x="12620625"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3" name="Rectangle 339">
          <a:extLst>
            <a:ext uri="{FF2B5EF4-FFF2-40B4-BE49-F238E27FC236}">
              <a16:creationId xmlns:a16="http://schemas.microsoft.com/office/drawing/2014/main" id="{E3ECD4E4-5744-4742-810C-5C1F4D28851B}"/>
            </a:ext>
          </a:extLst>
        </xdr:cNvPr>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4" name="Rectangle 340">
          <a:extLst>
            <a:ext uri="{FF2B5EF4-FFF2-40B4-BE49-F238E27FC236}">
              <a16:creationId xmlns:a16="http://schemas.microsoft.com/office/drawing/2014/main" id="{E52C5F80-2F36-43D2-9A1E-7E2675FDEC9C}"/>
            </a:ext>
          </a:extLst>
        </xdr:cNvPr>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5" name="Rectangle 341">
          <a:extLst>
            <a:ext uri="{FF2B5EF4-FFF2-40B4-BE49-F238E27FC236}">
              <a16:creationId xmlns:a16="http://schemas.microsoft.com/office/drawing/2014/main" id="{256729E4-040E-48D7-BF5A-BD217CA174A4}"/>
            </a:ext>
          </a:extLst>
        </xdr:cNvPr>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35/62</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6" name="Rectangle 342">
          <a:extLst>
            <a:ext uri="{FF2B5EF4-FFF2-40B4-BE49-F238E27FC236}">
              <a16:creationId xmlns:a16="http://schemas.microsoft.com/office/drawing/2014/main" id="{7307799B-0D07-4098-A004-DFA52FBC0BB8}"/>
            </a:ext>
          </a:extLst>
        </xdr:cNvPr>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7" name="Rectangle 343">
          <a:extLst>
            <a:ext uri="{FF2B5EF4-FFF2-40B4-BE49-F238E27FC236}">
              <a16:creationId xmlns:a16="http://schemas.microsoft.com/office/drawing/2014/main" id="{9C1E5287-8F1E-46C7-8ED0-3517B63E4867}"/>
            </a:ext>
          </a:extLst>
        </xdr:cNvPr>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8" name="Rectangle 344">
          <a:extLst>
            <a:ext uri="{FF2B5EF4-FFF2-40B4-BE49-F238E27FC236}">
              <a16:creationId xmlns:a16="http://schemas.microsoft.com/office/drawing/2014/main" id="{91F67DD0-84E5-4817-A7DA-7204708CEFE8}"/>
            </a:ext>
          </a:extLst>
        </xdr:cNvPr>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新潟県平均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9" name="Rectangle 345">
          <a:extLst>
            <a:ext uri="{FF2B5EF4-FFF2-40B4-BE49-F238E27FC236}">
              <a16:creationId xmlns:a16="http://schemas.microsoft.com/office/drawing/2014/main" id="{EDE3A9DC-2C07-4E17-BE33-537686A89590}"/>
            </a:ext>
          </a:extLst>
        </xdr:cNvPr>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19.5</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95498" name="Rectangle 346">
          <a:extLst>
            <a:ext uri="{FF2B5EF4-FFF2-40B4-BE49-F238E27FC236}">
              <a16:creationId xmlns:a16="http://schemas.microsoft.com/office/drawing/2014/main" id="{B9BB1DEF-AD8C-4617-B1F7-4227E8C003A7}"/>
            </a:ext>
          </a:extLst>
        </xdr:cNvPr>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495499" name="Rectangle 347">
          <a:extLst>
            <a:ext uri="{FF2B5EF4-FFF2-40B4-BE49-F238E27FC236}">
              <a16:creationId xmlns:a16="http://schemas.microsoft.com/office/drawing/2014/main" id="{D87334E2-FB12-4F0F-8E2B-D3DAB50947DD}"/>
            </a:ext>
          </a:extLst>
        </xdr:cNvPr>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2" name="Rectangle 348">
          <a:extLst>
            <a:ext uri="{FF2B5EF4-FFF2-40B4-BE49-F238E27FC236}">
              <a16:creationId xmlns:a16="http://schemas.microsoft.com/office/drawing/2014/main" id="{FF2C6C59-0469-473C-A6C6-DFF2B5590541}"/>
            </a:ext>
          </a:extLst>
        </xdr:cNvPr>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3" name="Text Box 349">
          <a:extLst>
            <a:ext uri="{FF2B5EF4-FFF2-40B4-BE49-F238E27FC236}">
              <a16:creationId xmlns:a16="http://schemas.microsoft.com/office/drawing/2014/main" id="{FE845EDF-0508-4BD4-BDDC-D3EDFE64FC6F}"/>
            </a:ext>
          </a:extLst>
        </xdr:cNvPr>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昨年度より</a:t>
          </a:r>
          <a:r>
            <a:rPr lang="en-US" altLang="ja-JP" sz="1300" b="0" i="0" u="none" strike="noStrike" baseline="0">
              <a:solidFill>
                <a:srgbClr val="000000"/>
              </a:solidFill>
              <a:latin typeface="ＭＳ Ｐゴシック"/>
              <a:ea typeface="ＭＳ Ｐゴシック"/>
            </a:rPr>
            <a:t>0.3</a:t>
          </a:r>
          <a:r>
            <a:rPr lang="ja-JP" altLang="en-US" sz="1300" b="0" i="0" u="none" strike="noStrike" baseline="0">
              <a:solidFill>
                <a:srgbClr val="000000"/>
              </a:solidFill>
              <a:latin typeface="ＭＳ Ｐゴシック"/>
              <a:ea typeface="ＭＳ Ｐゴシック"/>
            </a:rPr>
            <a:t>％上昇したが、これは平成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年度借入の合併特例債による統合小学校等の大型整備の償還が始まったことによるものである。今後も公債費負担適正化計画に沿って起債借入の抑制等適正化に努めることが必要である。</a:t>
          </a:r>
        </a:p>
      </xdr:txBody>
    </xdr:sp>
    <xdr:clientData/>
  </xdr:twoCellAnchor>
  <xdr:oneCellAnchor>
    <xdr:from>
      <xdr:col>1</xdr:col>
      <xdr:colOff>66675</xdr:colOff>
      <xdr:row>69</xdr:row>
      <xdr:rowOff>142875</xdr:rowOff>
    </xdr:from>
    <xdr:ext cx="133350" cy="152400"/>
    <xdr:sp macro="" textlink="">
      <xdr:nvSpPr>
        <xdr:cNvPr id="11614" name="Text Box 350">
          <a:extLst>
            <a:ext uri="{FF2B5EF4-FFF2-40B4-BE49-F238E27FC236}">
              <a16:creationId xmlns:a16="http://schemas.microsoft.com/office/drawing/2014/main" id="{C80B48E0-BD57-495D-854F-A6672B2B1958}"/>
            </a:ext>
          </a:extLst>
        </xdr:cNvPr>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495503" name="Line 351">
          <a:extLst>
            <a:ext uri="{FF2B5EF4-FFF2-40B4-BE49-F238E27FC236}">
              <a16:creationId xmlns:a16="http://schemas.microsoft.com/office/drawing/2014/main" id="{8B6C337D-EF15-4B14-B4CE-47CC44C4AD3A}"/>
            </a:ext>
          </a:extLst>
        </xdr:cNvPr>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6" name="Text Box 352">
          <a:extLst>
            <a:ext uri="{FF2B5EF4-FFF2-40B4-BE49-F238E27FC236}">
              <a16:creationId xmlns:a16="http://schemas.microsoft.com/office/drawing/2014/main" id="{5504FE18-C562-431B-8D16-81F23559BC52}"/>
            </a:ext>
          </a:extLst>
        </xdr:cNvPr>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495505" name="Line 353">
          <a:extLst>
            <a:ext uri="{FF2B5EF4-FFF2-40B4-BE49-F238E27FC236}">
              <a16:creationId xmlns:a16="http://schemas.microsoft.com/office/drawing/2014/main" id="{6139F581-202E-4EDE-A5A5-692800C37C68}"/>
            </a:ext>
          </a:extLst>
        </xdr:cNvPr>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8" name="Text Box 354">
          <a:extLst>
            <a:ext uri="{FF2B5EF4-FFF2-40B4-BE49-F238E27FC236}">
              <a16:creationId xmlns:a16="http://schemas.microsoft.com/office/drawing/2014/main" id="{B926CB99-73A0-4C6C-AC50-C1BC57F1617F}"/>
            </a:ext>
          </a:extLst>
        </xdr:cNvPr>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495507" name="Line 355">
          <a:extLst>
            <a:ext uri="{FF2B5EF4-FFF2-40B4-BE49-F238E27FC236}">
              <a16:creationId xmlns:a16="http://schemas.microsoft.com/office/drawing/2014/main" id="{37CD6565-CFD1-4E71-B0CC-08DE79BE95ED}"/>
            </a:ext>
          </a:extLst>
        </xdr:cNvPr>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20" name="Text Box 356">
          <a:extLst>
            <a:ext uri="{FF2B5EF4-FFF2-40B4-BE49-F238E27FC236}">
              <a16:creationId xmlns:a16="http://schemas.microsoft.com/office/drawing/2014/main" id="{D87E09DB-3B4A-4D65-B92B-1D98BD596C60}"/>
            </a:ext>
          </a:extLst>
        </xdr:cNvPr>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495509" name="Line 357">
          <a:extLst>
            <a:ext uri="{FF2B5EF4-FFF2-40B4-BE49-F238E27FC236}">
              <a16:creationId xmlns:a16="http://schemas.microsoft.com/office/drawing/2014/main" id="{A824046B-4FCB-49C1-BF6A-4E42B4E99A99}"/>
            </a:ext>
          </a:extLst>
        </xdr:cNvPr>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22" name="Text Box 358">
          <a:extLst>
            <a:ext uri="{FF2B5EF4-FFF2-40B4-BE49-F238E27FC236}">
              <a16:creationId xmlns:a16="http://schemas.microsoft.com/office/drawing/2014/main" id="{7C5B654C-49B4-46EB-BDC8-490BFCA31F29}"/>
            </a:ext>
          </a:extLst>
        </xdr:cNvPr>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495511" name="Line 359">
          <a:extLst>
            <a:ext uri="{FF2B5EF4-FFF2-40B4-BE49-F238E27FC236}">
              <a16:creationId xmlns:a16="http://schemas.microsoft.com/office/drawing/2014/main" id="{83DDB0BC-3683-4BF5-A8F2-90631E405024}"/>
            </a:ext>
          </a:extLst>
        </xdr:cNvPr>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24" name="Text Box 360">
          <a:extLst>
            <a:ext uri="{FF2B5EF4-FFF2-40B4-BE49-F238E27FC236}">
              <a16:creationId xmlns:a16="http://schemas.microsoft.com/office/drawing/2014/main" id="{5EB6D44E-2934-413F-AA18-F4B2A8E2390D}"/>
            </a:ext>
          </a:extLst>
        </xdr:cNvPr>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495513" name="Line 361">
          <a:extLst>
            <a:ext uri="{FF2B5EF4-FFF2-40B4-BE49-F238E27FC236}">
              <a16:creationId xmlns:a16="http://schemas.microsoft.com/office/drawing/2014/main" id="{1A6E1FE0-553A-4A97-B3FA-A31B02E9AE9B}"/>
            </a:ext>
          </a:extLst>
        </xdr:cNvPr>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95514" name="公債費グラフ枠">
          <a:extLst>
            <a:ext uri="{FF2B5EF4-FFF2-40B4-BE49-F238E27FC236}">
              <a16:creationId xmlns:a16="http://schemas.microsoft.com/office/drawing/2014/main" id="{C8C7C7FC-E7D7-49C6-A6C2-095B3C7EADD5}"/>
            </a:ext>
          </a:extLst>
        </xdr:cNvPr>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161925</xdr:rowOff>
    </xdr:from>
    <xdr:to>
      <xdr:col>7</xdr:col>
      <xdr:colOff>19050</xdr:colOff>
      <xdr:row>81</xdr:row>
      <xdr:rowOff>28575</xdr:rowOff>
    </xdr:to>
    <xdr:sp macro="" textlink="">
      <xdr:nvSpPr>
        <xdr:cNvPr id="495515" name="Line 363">
          <a:extLst>
            <a:ext uri="{FF2B5EF4-FFF2-40B4-BE49-F238E27FC236}">
              <a16:creationId xmlns:a16="http://schemas.microsoft.com/office/drawing/2014/main" id="{8F73C7A4-FE3C-4404-96F1-7B62A56F3392}"/>
            </a:ext>
          </a:extLst>
        </xdr:cNvPr>
        <xdr:cNvSpPr>
          <a:spLocks noChangeShapeType="1"/>
        </xdr:cNvSpPr>
      </xdr:nvSpPr>
      <xdr:spPr bwMode="auto">
        <a:xfrm flipV="1">
          <a:off x="4829175" y="12849225"/>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28575</xdr:rowOff>
    </xdr:from>
    <xdr:to>
      <xdr:col>8</xdr:col>
      <xdr:colOff>180975</xdr:colOff>
      <xdr:row>82</xdr:row>
      <xdr:rowOff>66675</xdr:rowOff>
    </xdr:to>
    <xdr:sp macro="" textlink="">
      <xdr:nvSpPr>
        <xdr:cNvPr id="11628" name="公債費最小値テキスト">
          <a:extLst>
            <a:ext uri="{FF2B5EF4-FFF2-40B4-BE49-F238E27FC236}">
              <a16:creationId xmlns:a16="http://schemas.microsoft.com/office/drawing/2014/main" id="{0510B61B-FB9C-4C23-A344-777657753761}"/>
            </a:ext>
          </a:extLst>
        </xdr:cNvPr>
        <xdr:cNvSpPr txBox="1">
          <a:spLocks noChangeArrowheads="1"/>
        </xdr:cNvSpPr>
      </xdr:nvSpPr>
      <xdr:spPr bwMode="auto">
        <a:xfrm>
          <a:off x="4914900"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29.0</a:t>
          </a:r>
        </a:p>
      </xdr:txBody>
    </xdr:sp>
    <xdr:clientData/>
  </xdr:twoCellAnchor>
  <xdr:twoCellAnchor>
    <xdr:from>
      <xdr:col>6</xdr:col>
      <xdr:colOff>609600</xdr:colOff>
      <xdr:row>81</xdr:row>
      <xdr:rowOff>28575</xdr:rowOff>
    </xdr:from>
    <xdr:to>
      <xdr:col>7</xdr:col>
      <xdr:colOff>104775</xdr:colOff>
      <xdr:row>81</xdr:row>
      <xdr:rowOff>28575</xdr:rowOff>
    </xdr:to>
    <xdr:sp macro="" textlink="">
      <xdr:nvSpPr>
        <xdr:cNvPr id="495517" name="Line 365">
          <a:extLst>
            <a:ext uri="{FF2B5EF4-FFF2-40B4-BE49-F238E27FC236}">
              <a16:creationId xmlns:a16="http://schemas.microsoft.com/office/drawing/2014/main" id="{694160E3-3754-486A-B13F-C486C1F2991F}"/>
            </a:ext>
          </a:extLst>
        </xdr:cNvPr>
        <xdr:cNvSpPr>
          <a:spLocks noChangeShapeType="1"/>
        </xdr:cNvSpPr>
      </xdr:nvSpPr>
      <xdr:spPr bwMode="auto">
        <a:xfrm>
          <a:off x="4733925" y="1391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104775</xdr:rowOff>
    </xdr:from>
    <xdr:to>
      <xdr:col>8</xdr:col>
      <xdr:colOff>180975</xdr:colOff>
      <xdr:row>74</xdr:row>
      <xdr:rowOff>142875</xdr:rowOff>
    </xdr:to>
    <xdr:sp macro="" textlink="">
      <xdr:nvSpPr>
        <xdr:cNvPr id="11630" name="公債費最大値テキスト">
          <a:extLst>
            <a:ext uri="{FF2B5EF4-FFF2-40B4-BE49-F238E27FC236}">
              <a16:creationId xmlns:a16="http://schemas.microsoft.com/office/drawing/2014/main" id="{42A44FF0-00F5-4B57-82FF-2B0EE5715DF4}"/>
            </a:ext>
          </a:extLst>
        </xdr:cNvPr>
        <xdr:cNvSpPr txBox="1">
          <a:spLocks noChangeArrowheads="1"/>
        </xdr:cNvSpPr>
      </xdr:nvSpPr>
      <xdr:spPr bwMode="auto">
        <a:xfrm>
          <a:off x="4914900" y="12620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5.8</a:t>
          </a:r>
        </a:p>
      </xdr:txBody>
    </xdr:sp>
    <xdr:clientData/>
  </xdr:twoCellAnchor>
  <xdr:twoCellAnchor>
    <xdr:from>
      <xdr:col>6</xdr:col>
      <xdr:colOff>609600</xdr:colOff>
      <xdr:row>74</xdr:row>
      <xdr:rowOff>161925</xdr:rowOff>
    </xdr:from>
    <xdr:to>
      <xdr:col>7</xdr:col>
      <xdr:colOff>104775</xdr:colOff>
      <xdr:row>74</xdr:row>
      <xdr:rowOff>161925</xdr:rowOff>
    </xdr:to>
    <xdr:sp macro="" textlink="">
      <xdr:nvSpPr>
        <xdr:cNvPr id="495519" name="Line 367">
          <a:extLst>
            <a:ext uri="{FF2B5EF4-FFF2-40B4-BE49-F238E27FC236}">
              <a16:creationId xmlns:a16="http://schemas.microsoft.com/office/drawing/2014/main" id="{38745618-0075-4009-8655-23329FE3E5A0}"/>
            </a:ext>
          </a:extLst>
        </xdr:cNvPr>
        <xdr:cNvSpPr>
          <a:spLocks noChangeShapeType="1"/>
        </xdr:cNvSpPr>
      </xdr:nvSpPr>
      <xdr:spPr bwMode="auto">
        <a:xfrm>
          <a:off x="4733925" y="12849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85725</xdr:rowOff>
    </xdr:from>
    <xdr:to>
      <xdr:col>7</xdr:col>
      <xdr:colOff>19050</xdr:colOff>
      <xdr:row>78</xdr:row>
      <xdr:rowOff>104775</xdr:rowOff>
    </xdr:to>
    <xdr:sp macro="" textlink="">
      <xdr:nvSpPr>
        <xdr:cNvPr id="495520" name="Line 368">
          <a:extLst>
            <a:ext uri="{FF2B5EF4-FFF2-40B4-BE49-F238E27FC236}">
              <a16:creationId xmlns:a16="http://schemas.microsoft.com/office/drawing/2014/main" id="{B20710D4-9FDE-421E-B027-CD1D2AA4CE16}"/>
            </a:ext>
          </a:extLst>
        </xdr:cNvPr>
        <xdr:cNvSpPr>
          <a:spLocks noChangeShapeType="1"/>
        </xdr:cNvSpPr>
      </xdr:nvSpPr>
      <xdr:spPr bwMode="auto">
        <a:xfrm>
          <a:off x="3990975" y="134588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76200</xdr:rowOff>
    </xdr:from>
    <xdr:to>
      <xdr:col>8</xdr:col>
      <xdr:colOff>180975</xdr:colOff>
      <xdr:row>78</xdr:row>
      <xdr:rowOff>114300</xdr:rowOff>
    </xdr:to>
    <xdr:sp macro="" textlink="">
      <xdr:nvSpPr>
        <xdr:cNvPr id="11633" name="公債費平均値テキスト">
          <a:extLst>
            <a:ext uri="{FF2B5EF4-FFF2-40B4-BE49-F238E27FC236}">
              <a16:creationId xmlns:a16="http://schemas.microsoft.com/office/drawing/2014/main" id="{90DF9E50-92F7-49CD-96C0-5F1715D5F9DE}"/>
            </a:ext>
          </a:extLst>
        </xdr:cNvPr>
        <xdr:cNvSpPr txBox="1">
          <a:spLocks noChangeArrowheads="1"/>
        </xdr:cNvSpPr>
      </xdr:nvSpPr>
      <xdr:spPr bwMode="auto">
        <a:xfrm>
          <a:off x="4914900" y="1327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19.0</a:t>
          </a:r>
        </a:p>
      </xdr:txBody>
    </xdr:sp>
    <xdr:clientData/>
  </xdr:twoCellAnchor>
  <xdr:twoCellAnchor>
    <xdr:from>
      <xdr:col>6</xdr:col>
      <xdr:colOff>647700</xdr:colOff>
      <xdr:row>78</xdr:row>
      <xdr:rowOff>28575</xdr:rowOff>
    </xdr:from>
    <xdr:to>
      <xdr:col>7</xdr:col>
      <xdr:colOff>66675</xdr:colOff>
      <xdr:row>78</xdr:row>
      <xdr:rowOff>133350</xdr:rowOff>
    </xdr:to>
    <xdr:sp macro="" textlink="">
      <xdr:nvSpPr>
        <xdr:cNvPr id="495522" name="AutoShape 370">
          <a:extLst>
            <a:ext uri="{FF2B5EF4-FFF2-40B4-BE49-F238E27FC236}">
              <a16:creationId xmlns:a16="http://schemas.microsoft.com/office/drawing/2014/main" id="{7B76E5D8-83DB-4DE1-93C0-986C02CD9DE3}"/>
            </a:ext>
          </a:extLst>
        </xdr:cNvPr>
        <xdr:cNvSpPr>
          <a:spLocks noChangeArrowheads="1"/>
        </xdr:cNvSpPr>
      </xdr:nvSpPr>
      <xdr:spPr bwMode="auto">
        <a:xfrm>
          <a:off x="4772025"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66675</xdr:rowOff>
    </xdr:from>
    <xdr:to>
      <xdr:col>5</xdr:col>
      <xdr:colOff>552450</xdr:colOff>
      <xdr:row>78</xdr:row>
      <xdr:rowOff>85725</xdr:rowOff>
    </xdr:to>
    <xdr:sp macro="" textlink="">
      <xdr:nvSpPr>
        <xdr:cNvPr id="495523" name="Line 371">
          <a:extLst>
            <a:ext uri="{FF2B5EF4-FFF2-40B4-BE49-F238E27FC236}">
              <a16:creationId xmlns:a16="http://schemas.microsoft.com/office/drawing/2014/main" id="{E5116247-C826-4A2B-807B-653FADC36587}"/>
            </a:ext>
          </a:extLst>
        </xdr:cNvPr>
        <xdr:cNvSpPr>
          <a:spLocks noChangeShapeType="1"/>
        </xdr:cNvSpPr>
      </xdr:nvSpPr>
      <xdr:spPr bwMode="auto">
        <a:xfrm>
          <a:off x="3095625" y="134397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57150</xdr:rowOff>
    </xdr:from>
    <xdr:to>
      <xdr:col>5</xdr:col>
      <xdr:colOff>600075</xdr:colOff>
      <xdr:row>78</xdr:row>
      <xdr:rowOff>152400</xdr:rowOff>
    </xdr:to>
    <xdr:sp macro="" textlink="">
      <xdr:nvSpPr>
        <xdr:cNvPr id="495524" name="AutoShape 372">
          <a:extLst>
            <a:ext uri="{FF2B5EF4-FFF2-40B4-BE49-F238E27FC236}">
              <a16:creationId xmlns:a16="http://schemas.microsoft.com/office/drawing/2014/main" id="{EB1AA3D1-C7C3-4201-B24F-599C8CD5E733}"/>
            </a:ext>
          </a:extLst>
        </xdr:cNvPr>
        <xdr:cNvSpPr>
          <a:spLocks noChangeArrowheads="1"/>
        </xdr:cNvSpPr>
      </xdr:nvSpPr>
      <xdr:spPr bwMode="auto">
        <a:xfrm>
          <a:off x="3933825" y="13430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79</xdr:row>
      <xdr:rowOff>0</xdr:rowOff>
    </xdr:from>
    <xdr:to>
      <xdr:col>6</xdr:col>
      <xdr:colOff>219075</xdr:colOff>
      <xdr:row>80</xdr:row>
      <xdr:rowOff>38100</xdr:rowOff>
    </xdr:to>
    <xdr:sp macro="" textlink="">
      <xdr:nvSpPr>
        <xdr:cNvPr id="11637" name="Text Box 373">
          <a:extLst>
            <a:ext uri="{FF2B5EF4-FFF2-40B4-BE49-F238E27FC236}">
              <a16:creationId xmlns:a16="http://schemas.microsoft.com/office/drawing/2014/main" id="{4C4C3660-D204-4B9C-8F1B-32A1C22F2104}"/>
            </a:ext>
          </a:extLst>
        </xdr:cNvPr>
        <xdr:cNvSpPr txBox="1">
          <a:spLocks noChangeArrowheads="1"/>
        </xdr:cNvSpPr>
      </xdr:nvSpPr>
      <xdr:spPr bwMode="auto">
        <a:xfrm>
          <a:off x="3609975" y="1354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19.5</a:t>
          </a:r>
        </a:p>
      </xdr:txBody>
    </xdr:sp>
    <xdr:clientData/>
  </xdr:twoCellAnchor>
  <xdr:twoCellAnchor>
    <xdr:from>
      <xdr:col>3</xdr:col>
      <xdr:colOff>142875</xdr:colOff>
      <xdr:row>78</xdr:row>
      <xdr:rowOff>66675</xdr:rowOff>
    </xdr:from>
    <xdr:to>
      <xdr:col>4</xdr:col>
      <xdr:colOff>342900</xdr:colOff>
      <xdr:row>79</xdr:row>
      <xdr:rowOff>0</xdr:rowOff>
    </xdr:to>
    <xdr:sp macro="" textlink="">
      <xdr:nvSpPr>
        <xdr:cNvPr id="495526" name="Line 374">
          <a:extLst>
            <a:ext uri="{FF2B5EF4-FFF2-40B4-BE49-F238E27FC236}">
              <a16:creationId xmlns:a16="http://schemas.microsoft.com/office/drawing/2014/main" id="{9CCF6F12-3D83-4EB2-A06F-E1DD73006A21}"/>
            </a:ext>
          </a:extLst>
        </xdr:cNvPr>
        <xdr:cNvSpPr>
          <a:spLocks noChangeShapeType="1"/>
        </xdr:cNvSpPr>
      </xdr:nvSpPr>
      <xdr:spPr bwMode="auto">
        <a:xfrm flipV="1">
          <a:off x="2209800" y="134397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85725</xdr:rowOff>
    </xdr:from>
    <xdr:to>
      <xdr:col>4</xdr:col>
      <xdr:colOff>400050</xdr:colOff>
      <xdr:row>79</xdr:row>
      <xdr:rowOff>19050</xdr:rowOff>
    </xdr:to>
    <xdr:sp macro="" textlink="">
      <xdr:nvSpPr>
        <xdr:cNvPr id="495527" name="AutoShape 375">
          <a:extLst>
            <a:ext uri="{FF2B5EF4-FFF2-40B4-BE49-F238E27FC236}">
              <a16:creationId xmlns:a16="http://schemas.microsoft.com/office/drawing/2014/main" id="{EECC01A2-48B9-4496-81EC-8FFCFF5800AC}"/>
            </a:ext>
          </a:extLst>
        </xdr:cNvPr>
        <xdr:cNvSpPr>
          <a:spLocks noChangeArrowheads="1"/>
        </xdr:cNvSpPr>
      </xdr:nvSpPr>
      <xdr:spPr bwMode="auto">
        <a:xfrm>
          <a:off x="3048000" y="1345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28575</xdr:rowOff>
    </xdr:from>
    <xdr:to>
      <xdr:col>5</xdr:col>
      <xdr:colOff>38100</xdr:colOff>
      <xdr:row>80</xdr:row>
      <xdr:rowOff>66675</xdr:rowOff>
    </xdr:to>
    <xdr:sp macro="" textlink="">
      <xdr:nvSpPr>
        <xdr:cNvPr id="11640" name="Text Box 376">
          <a:extLst>
            <a:ext uri="{FF2B5EF4-FFF2-40B4-BE49-F238E27FC236}">
              <a16:creationId xmlns:a16="http://schemas.microsoft.com/office/drawing/2014/main" id="{CDDBB674-591D-4516-BBC4-D4E7ECCAB2FF}"/>
            </a:ext>
          </a:extLst>
        </xdr:cNvPr>
        <xdr:cNvSpPr txBox="1">
          <a:spLocks noChangeArrowheads="1"/>
        </xdr:cNvSpPr>
      </xdr:nvSpPr>
      <xdr:spPr bwMode="auto">
        <a:xfrm>
          <a:off x="2714625" y="1357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20.2</a:t>
          </a:r>
        </a:p>
      </xdr:txBody>
    </xdr:sp>
    <xdr:clientData/>
  </xdr:twoCellAnchor>
  <xdr:twoCellAnchor>
    <xdr:from>
      <xdr:col>1</xdr:col>
      <xdr:colOff>628650</xdr:colOff>
      <xdr:row>79</xdr:row>
      <xdr:rowOff>0</xdr:rowOff>
    </xdr:from>
    <xdr:to>
      <xdr:col>3</xdr:col>
      <xdr:colOff>142875</xdr:colOff>
      <xdr:row>79</xdr:row>
      <xdr:rowOff>28575</xdr:rowOff>
    </xdr:to>
    <xdr:sp macro="" textlink="">
      <xdr:nvSpPr>
        <xdr:cNvPr id="495529" name="Line 377">
          <a:extLst>
            <a:ext uri="{FF2B5EF4-FFF2-40B4-BE49-F238E27FC236}">
              <a16:creationId xmlns:a16="http://schemas.microsoft.com/office/drawing/2014/main" id="{91C17162-1160-4A86-A973-05194292E4D3}"/>
            </a:ext>
          </a:extLst>
        </xdr:cNvPr>
        <xdr:cNvSpPr>
          <a:spLocks noChangeShapeType="1"/>
        </xdr:cNvSpPr>
      </xdr:nvSpPr>
      <xdr:spPr bwMode="auto">
        <a:xfrm flipV="1">
          <a:off x="1323975" y="135445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152400</xdr:rowOff>
    </xdr:from>
    <xdr:to>
      <xdr:col>3</xdr:col>
      <xdr:colOff>190500</xdr:colOff>
      <xdr:row>79</xdr:row>
      <xdr:rowOff>85725</xdr:rowOff>
    </xdr:to>
    <xdr:sp macro="" textlink="">
      <xdr:nvSpPr>
        <xdr:cNvPr id="495530" name="AutoShape 378">
          <a:extLst>
            <a:ext uri="{FF2B5EF4-FFF2-40B4-BE49-F238E27FC236}">
              <a16:creationId xmlns:a16="http://schemas.microsoft.com/office/drawing/2014/main" id="{59255208-3A3E-45DC-A4FB-DBB157AAEF6E}"/>
            </a:ext>
          </a:extLst>
        </xdr:cNvPr>
        <xdr:cNvSpPr>
          <a:spLocks noChangeArrowheads="1"/>
        </xdr:cNvSpPr>
      </xdr:nvSpPr>
      <xdr:spPr bwMode="auto">
        <a:xfrm>
          <a:off x="2162175" y="13525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95250</xdr:rowOff>
    </xdr:from>
    <xdr:to>
      <xdr:col>3</xdr:col>
      <xdr:colOff>523875</xdr:colOff>
      <xdr:row>80</xdr:row>
      <xdr:rowOff>133350</xdr:rowOff>
    </xdr:to>
    <xdr:sp macro="" textlink="">
      <xdr:nvSpPr>
        <xdr:cNvPr id="11643" name="Text Box 379">
          <a:extLst>
            <a:ext uri="{FF2B5EF4-FFF2-40B4-BE49-F238E27FC236}">
              <a16:creationId xmlns:a16="http://schemas.microsoft.com/office/drawing/2014/main" id="{98B98DB6-A7B6-4E94-AB22-32EB841FFAF3}"/>
            </a:ext>
          </a:extLst>
        </xdr:cNvPr>
        <xdr:cNvSpPr txBox="1">
          <a:spLocks noChangeArrowheads="1"/>
        </xdr:cNvSpPr>
      </xdr:nvSpPr>
      <xdr:spPr bwMode="auto">
        <a:xfrm>
          <a:off x="1828800"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21.7</a:t>
          </a:r>
        </a:p>
      </xdr:txBody>
    </xdr:sp>
    <xdr:clientData/>
  </xdr:twoCellAnchor>
  <xdr:twoCellAnchor>
    <xdr:from>
      <xdr:col>1</xdr:col>
      <xdr:colOff>571500</xdr:colOff>
      <xdr:row>79</xdr:row>
      <xdr:rowOff>28575</xdr:rowOff>
    </xdr:from>
    <xdr:to>
      <xdr:col>1</xdr:col>
      <xdr:colOff>676275</xdr:colOff>
      <xdr:row>79</xdr:row>
      <xdr:rowOff>133350</xdr:rowOff>
    </xdr:to>
    <xdr:sp macro="" textlink="">
      <xdr:nvSpPr>
        <xdr:cNvPr id="495532" name="AutoShape 380">
          <a:extLst>
            <a:ext uri="{FF2B5EF4-FFF2-40B4-BE49-F238E27FC236}">
              <a16:creationId xmlns:a16="http://schemas.microsoft.com/office/drawing/2014/main" id="{19DB03A0-0127-48D3-ABF4-A06A5921F2B9}"/>
            </a:ext>
          </a:extLst>
        </xdr:cNvPr>
        <xdr:cNvSpPr>
          <a:spLocks noChangeArrowheads="1"/>
        </xdr:cNvSpPr>
      </xdr:nvSpPr>
      <xdr:spPr bwMode="auto">
        <a:xfrm>
          <a:off x="1266825" y="13573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142875</xdr:rowOff>
    </xdr:from>
    <xdr:to>
      <xdr:col>2</xdr:col>
      <xdr:colOff>323850</xdr:colOff>
      <xdr:row>81</xdr:row>
      <xdr:rowOff>9525</xdr:rowOff>
    </xdr:to>
    <xdr:sp macro="" textlink="">
      <xdr:nvSpPr>
        <xdr:cNvPr id="11645" name="Text Box 381">
          <a:extLst>
            <a:ext uri="{FF2B5EF4-FFF2-40B4-BE49-F238E27FC236}">
              <a16:creationId xmlns:a16="http://schemas.microsoft.com/office/drawing/2014/main" id="{B82A8D6C-0463-4AAD-AB36-4E4A99FA73EF}"/>
            </a:ext>
          </a:extLst>
        </xdr:cNvPr>
        <xdr:cNvSpPr txBox="1">
          <a:spLocks noChangeArrowheads="1"/>
        </xdr:cNvSpPr>
      </xdr:nvSpPr>
      <xdr:spPr bwMode="auto">
        <a:xfrm>
          <a:off x="9429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6" name="Text Box 382">
          <a:extLst>
            <a:ext uri="{FF2B5EF4-FFF2-40B4-BE49-F238E27FC236}">
              <a16:creationId xmlns:a16="http://schemas.microsoft.com/office/drawing/2014/main" id="{B7E7BAF9-AD9A-449C-89D0-FC2B683D48AD}"/>
            </a:ext>
          </a:extLst>
        </xdr:cNvPr>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7" name="Text Box 383">
          <a:extLst>
            <a:ext uri="{FF2B5EF4-FFF2-40B4-BE49-F238E27FC236}">
              <a16:creationId xmlns:a16="http://schemas.microsoft.com/office/drawing/2014/main" id="{A2542297-50EE-4CC2-992C-43188C8C6289}"/>
            </a:ext>
          </a:extLst>
        </xdr:cNvPr>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8" name="Text Box 384">
          <a:extLst>
            <a:ext uri="{FF2B5EF4-FFF2-40B4-BE49-F238E27FC236}">
              <a16:creationId xmlns:a16="http://schemas.microsoft.com/office/drawing/2014/main" id="{24DF383C-9CD5-44BF-8D61-8DB8DBE2AFDB}"/>
            </a:ext>
          </a:extLst>
        </xdr:cNvPr>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9" name="Text Box 385">
          <a:extLst>
            <a:ext uri="{FF2B5EF4-FFF2-40B4-BE49-F238E27FC236}">
              <a16:creationId xmlns:a16="http://schemas.microsoft.com/office/drawing/2014/main" id="{27EC8DC6-38D1-43DC-975B-A6D4F1C09F3A}"/>
            </a:ext>
          </a:extLst>
        </xdr:cNvPr>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0" name="Text Box 386">
          <a:extLst>
            <a:ext uri="{FF2B5EF4-FFF2-40B4-BE49-F238E27FC236}">
              <a16:creationId xmlns:a16="http://schemas.microsoft.com/office/drawing/2014/main" id="{2364B8E8-EAD4-4763-AEBE-1884562A3842}"/>
            </a:ext>
          </a:extLst>
        </xdr:cNvPr>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78</xdr:row>
      <xdr:rowOff>57150</xdr:rowOff>
    </xdr:from>
    <xdr:to>
      <xdr:col>7</xdr:col>
      <xdr:colOff>66675</xdr:colOff>
      <xdr:row>78</xdr:row>
      <xdr:rowOff>152400</xdr:rowOff>
    </xdr:to>
    <xdr:sp macro="" textlink="">
      <xdr:nvSpPr>
        <xdr:cNvPr id="495539" name="Oval 387">
          <a:extLst>
            <a:ext uri="{FF2B5EF4-FFF2-40B4-BE49-F238E27FC236}">
              <a16:creationId xmlns:a16="http://schemas.microsoft.com/office/drawing/2014/main" id="{1DD44837-8FAA-4839-BA8D-85899D29C0F5}"/>
            </a:ext>
          </a:extLst>
        </xdr:cNvPr>
        <xdr:cNvSpPr>
          <a:spLocks noChangeArrowheads="1"/>
        </xdr:cNvSpPr>
      </xdr:nvSpPr>
      <xdr:spPr bwMode="auto">
        <a:xfrm>
          <a:off x="4772025" y="13430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57150</xdr:rowOff>
    </xdr:from>
    <xdr:to>
      <xdr:col>8</xdr:col>
      <xdr:colOff>180975</xdr:colOff>
      <xdr:row>79</xdr:row>
      <xdr:rowOff>95250</xdr:rowOff>
    </xdr:to>
    <xdr:sp macro="" textlink="">
      <xdr:nvSpPr>
        <xdr:cNvPr id="11652" name="公債費該当値テキスト">
          <a:extLst>
            <a:ext uri="{FF2B5EF4-FFF2-40B4-BE49-F238E27FC236}">
              <a16:creationId xmlns:a16="http://schemas.microsoft.com/office/drawing/2014/main" id="{597BC013-327A-4BDA-9AC3-372305662AC3}"/>
            </a:ext>
          </a:extLst>
        </xdr:cNvPr>
        <xdr:cNvSpPr txBox="1">
          <a:spLocks noChangeArrowheads="1"/>
        </xdr:cNvSpPr>
      </xdr:nvSpPr>
      <xdr:spPr bwMode="auto">
        <a:xfrm>
          <a:off x="4914900"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19.5</a:t>
          </a:r>
        </a:p>
      </xdr:txBody>
    </xdr:sp>
    <xdr:clientData/>
  </xdr:twoCellAnchor>
  <xdr:twoCellAnchor>
    <xdr:from>
      <xdr:col>5</xdr:col>
      <xdr:colOff>495300</xdr:colOff>
      <xdr:row>78</xdr:row>
      <xdr:rowOff>38100</xdr:rowOff>
    </xdr:from>
    <xdr:to>
      <xdr:col>5</xdr:col>
      <xdr:colOff>600075</xdr:colOff>
      <xdr:row>78</xdr:row>
      <xdr:rowOff>142875</xdr:rowOff>
    </xdr:to>
    <xdr:sp macro="" textlink="">
      <xdr:nvSpPr>
        <xdr:cNvPr id="495541" name="Oval 389">
          <a:extLst>
            <a:ext uri="{FF2B5EF4-FFF2-40B4-BE49-F238E27FC236}">
              <a16:creationId xmlns:a16="http://schemas.microsoft.com/office/drawing/2014/main" id="{02003F36-7990-48F8-89EC-CD2DD4996898}"/>
            </a:ext>
          </a:extLst>
        </xdr:cNvPr>
        <xdr:cNvSpPr>
          <a:spLocks noChangeArrowheads="1"/>
        </xdr:cNvSpPr>
      </xdr:nvSpPr>
      <xdr:spPr bwMode="auto">
        <a:xfrm>
          <a:off x="3933825" y="1341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77</xdr:row>
      <xdr:rowOff>9525</xdr:rowOff>
    </xdr:from>
    <xdr:to>
      <xdr:col>6</xdr:col>
      <xdr:colOff>219075</xdr:colOff>
      <xdr:row>78</xdr:row>
      <xdr:rowOff>47625</xdr:rowOff>
    </xdr:to>
    <xdr:sp macro="" textlink="">
      <xdr:nvSpPr>
        <xdr:cNvPr id="11654" name="Text Box 390">
          <a:extLst>
            <a:ext uri="{FF2B5EF4-FFF2-40B4-BE49-F238E27FC236}">
              <a16:creationId xmlns:a16="http://schemas.microsoft.com/office/drawing/2014/main" id="{F8F5D0F9-99AC-4EED-940F-5B56DDB42524}"/>
            </a:ext>
          </a:extLst>
        </xdr:cNvPr>
        <xdr:cNvSpPr txBox="1">
          <a:spLocks noChangeArrowheads="1"/>
        </xdr:cNvSpPr>
      </xdr:nvSpPr>
      <xdr:spPr bwMode="auto">
        <a:xfrm>
          <a:off x="3609975" y="13211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19.2</a:t>
          </a:r>
        </a:p>
      </xdr:txBody>
    </xdr:sp>
    <xdr:clientData/>
  </xdr:twoCellAnchor>
  <xdr:twoCellAnchor>
    <xdr:from>
      <xdr:col>4</xdr:col>
      <xdr:colOff>295275</xdr:colOff>
      <xdr:row>78</xdr:row>
      <xdr:rowOff>9525</xdr:rowOff>
    </xdr:from>
    <xdr:to>
      <xdr:col>4</xdr:col>
      <xdr:colOff>400050</xdr:colOff>
      <xdr:row>78</xdr:row>
      <xdr:rowOff>114300</xdr:rowOff>
    </xdr:to>
    <xdr:sp macro="" textlink="">
      <xdr:nvSpPr>
        <xdr:cNvPr id="495543" name="Oval 391">
          <a:extLst>
            <a:ext uri="{FF2B5EF4-FFF2-40B4-BE49-F238E27FC236}">
              <a16:creationId xmlns:a16="http://schemas.microsoft.com/office/drawing/2014/main" id="{EBB4E46F-CD02-4ED8-A3B3-F8F7ED24F785}"/>
            </a:ext>
          </a:extLst>
        </xdr:cNvPr>
        <xdr:cNvSpPr>
          <a:spLocks noChangeArrowheads="1"/>
        </xdr:cNvSpPr>
      </xdr:nvSpPr>
      <xdr:spPr bwMode="auto">
        <a:xfrm>
          <a:off x="3048000" y="13382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152400</xdr:rowOff>
    </xdr:from>
    <xdr:to>
      <xdr:col>5</xdr:col>
      <xdr:colOff>38100</xdr:colOff>
      <xdr:row>78</xdr:row>
      <xdr:rowOff>19050</xdr:rowOff>
    </xdr:to>
    <xdr:sp macro="" textlink="">
      <xdr:nvSpPr>
        <xdr:cNvPr id="11656" name="Text Box 392">
          <a:extLst>
            <a:ext uri="{FF2B5EF4-FFF2-40B4-BE49-F238E27FC236}">
              <a16:creationId xmlns:a16="http://schemas.microsoft.com/office/drawing/2014/main" id="{7BD92364-F56B-487F-A945-73794E030F78}"/>
            </a:ext>
          </a:extLst>
        </xdr:cNvPr>
        <xdr:cNvSpPr txBox="1">
          <a:spLocks noChangeArrowheads="1"/>
        </xdr:cNvSpPr>
      </xdr:nvSpPr>
      <xdr:spPr bwMode="auto">
        <a:xfrm>
          <a:off x="2714625"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18.6</a:t>
          </a:r>
        </a:p>
      </xdr:txBody>
    </xdr:sp>
    <xdr:clientData/>
  </xdr:twoCellAnchor>
  <xdr:twoCellAnchor>
    <xdr:from>
      <xdr:col>3</xdr:col>
      <xdr:colOff>95250</xdr:colOff>
      <xdr:row>78</xdr:row>
      <xdr:rowOff>123825</xdr:rowOff>
    </xdr:from>
    <xdr:to>
      <xdr:col>3</xdr:col>
      <xdr:colOff>190500</xdr:colOff>
      <xdr:row>79</xdr:row>
      <xdr:rowOff>47625</xdr:rowOff>
    </xdr:to>
    <xdr:sp macro="" textlink="">
      <xdr:nvSpPr>
        <xdr:cNvPr id="495545" name="Oval 393">
          <a:extLst>
            <a:ext uri="{FF2B5EF4-FFF2-40B4-BE49-F238E27FC236}">
              <a16:creationId xmlns:a16="http://schemas.microsoft.com/office/drawing/2014/main" id="{CC895C5B-9FA7-4031-A0C6-363BBCE47CEF}"/>
            </a:ext>
          </a:extLst>
        </xdr:cNvPr>
        <xdr:cNvSpPr>
          <a:spLocks noChangeArrowheads="1"/>
        </xdr:cNvSpPr>
      </xdr:nvSpPr>
      <xdr:spPr bwMode="auto">
        <a:xfrm>
          <a:off x="2162175" y="13496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77</xdr:row>
      <xdr:rowOff>85725</xdr:rowOff>
    </xdr:from>
    <xdr:to>
      <xdr:col>3</xdr:col>
      <xdr:colOff>523875</xdr:colOff>
      <xdr:row>78</xdr:row>
      <xdr:rowOff>123825</xdr:rowOff>
    </xdr:to>
    <xdr:sp macro="" textlink="">
      <xdr:nvSpPr>
        <xdr:cNvPr id="11658" name="Text Box 394">
          <a:extLst>
            <a:ext uri="{FF2B5EF4-FFF2-40B4-BE49-F238E27FC236}">
              <a16:creationId xmlns:a16="http://schemas.microsoft.com/office/drawing/2014/main" id="{BFB4A2D6-3BD8-4BF5-9957-1D4BE2887CA5}"/>
            </a:ext>
          </a:extLst>
        </xdr:cNvPr>
        <xdr:cNvSpPr txBox="1">
          <a:spLocks noChangeArrowheads="1"/>
        </xdr:cNvSpPr>
      </xdr:nvSpPr>
      <xdr:spPr bwMode="auto">
        <a:xfrm>
          <a:off x="182880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21.0</a:t>
          </a:r>
        </a:p>
      </xdr:txBody>
    </xdr:sp>
    <xdr:clientData/>
  </xdr:twoCellAnchor>
  <xdr:twoCellAnchor>
    <xdr:from>
      <xdr:col>1</xdr:col>
      <xdr:colOff>571500</xdr:colOff>
      <xdr:row>78</xdr:row>
      <xdr:rowOff>152400</xdr:rowOff>
    </xdr:from>
    <xdr:to>
      <xdr:col>1</xdr:col>
      <xdr:colOff>676275</xdr:colOff>
      <xdr:row>79</xdr:row>
      <xdr:rowOff>85725</xdr:rowOff>
    </xdr:to>
    <xdr:sp macro="" textlink="">
      <xdr:nvSpPr>
        <xdr:cNvPr id="495547" name="Oval 395">
          <a:extLst>
            <a:ext uri="{FF2B5EF4-FFF2-40B4-BE49-F238E27FC236}">
              <a16:creationId xmlns:a16="http://schemas.microsoft.com/office/drawing/2014/main" id="{6D382D17-EF38-4256-9147-B5FFE0E8A3F9}"/>
            </a:ext>
          </a:extLst>
        </xdr:cNvPr>
        <xdr:cNvSpPr>
          <a:spLocks noChangeArrowheads="1"/>
        </xdr:cNvSpPr>
      </xdr:nvSpPr>
      <xdr:spPr bwMode="auto">
        <a:xfrm>
          <a:off x="1266825" y="1352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77</xdr:row>
      <xdr:rowOff>123825</xdr:rowOff>
    </xdr:from>
    <xdr:to>
      <xdr:col>2</xdr:col>
      <xdr:colOff>323850</xdr:colOff>
      <xdr:row>78</xdr:row>
      <xdr:rowOff>161925</xdr:rowOff>
    </xdr:to>
    <xdr:sp macro="" textlink="">
      <xdr:nvSpPr>
        <xdr:cNvPr id="11660" name="Text Box 396">
          <a:extLst>
            <a:ext uri="{FF2B5EF4-FFF2-40B4-BE49-F238E27FC236}">
              <a16:creationId xmlns:a16="http://schemas.microsoft.com/office/drawing/2014/main" id="{A0169309-0886-40C1-930A-3B1900BFCEC8}"/>
            </a:ext>
          </a:extLst>
        </xdr:cNvPr>
        <xdr:cNvSpPr txBox="1">
          <a:spLocks noChangeArrowheads="1"/>
        </xdr:cNvSpPr>
      </xdr:nvSpPr>
      <xdr:spPr bwMode="auto">
        <a:xfrm>
          <a:off x="942975" y="1332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21.7</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1" name="Rectangle 397">
          <a:extLst>
            <a:ext uri="{FF2B5EF4-FFF2-40B4-BE49-F238E27FC236}">
              <a16:creationId xmlns:a16="http://schemas.microsoft.com/office/drawing/2014/main" id="{5475972A-3F37-425F-B5FE-6365040AA947}"/>
            </a:ext>
          </a:extLst>
        </xdr:cNvPr>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2" name="Rectangle 398">
          <a:extLst>
            <a:ext uri="{FF2B5EF4-FFF2-40B4-BE49-F238E27FC236}">
              <a16:creationId xmlns:a16="http://schemas.microsoft.com/office/drawing/2014/main" id="{98DDF2CE-422B-4D3C-929B-EA23D9FDDB82}"/>
            </a:ext>
          </a:extLst>
        </xdr:cNvPr>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3" name="Rectangle 399">
          <a:extLst>
            <a:ext uri="{FF2B5EF4-FFF2-40B4-BE49-F238E27FC236}">
              <a16:creationId xmlns:a16="http://schemas.microsoft.com/office/drawing/2014/main" id="{201D6FDA-3169-4B49-8DD3-95EA886E3543}"/>
            </a:ext>
          </a:extLst>
        </xdr:cNvPr>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43/62</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4" name="Rectangle 400">
          <a:extLst>
            <a:ext uri="{FF2B5EF4-FFF2-40B4-BE49-F238E27FC236}">
              <a16:creationId xmlns:a16="http://schemas.microsoft.com/office/drawing/2014/main" id="{D257A1C9-AC91-4244-AA4E-61B255FC4D31}"/>
            </a:ext>
          </a:extLst>
        </xdr:cNvPr>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5" name="Rectangle 401">
          <a:extLst>
            <a:ext uri="{FF2B5EF4-FFF2-40B4-BE49-F238E27FC236}">
              <a16:creationId xmlns:a16="http://schemas.microsoft.com/office/drawing/2014/main" id="{8A86C42F-1FB8-4369-BFDD-2EEF0A2EBD69}"/>
            </a:ext>
          </a:extLst>
        </xdr:cNvPr>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6" name="Rectangle 402">
          <a:extLst>
            <a:ext uri="{FF2B5EF4-FFF2-40B4-BE49-F238E27FC236}">
              <a16:creationId xmlns:a16="http://schemas.microsoft.com/office/drawing/2014/main" id="{9641A2F5-AFC0-4919-AE3E-463C733A24A1}"/>
            </a:ext>
          </a:extLst>
        </xdr:cNvPr>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7" name="Rectangle 403">
          <a:extLst>
            <a:ext uri="{FF2B5EF4-FFF2-40B4-BE49-F238E27FC236}">
              <a16:creationId xmlns:a16="http://schemas.microsoft.com/office/drawing/2014/main" id="{16105AD6-A2D9-4105-BF68-FBA7ABFA5C3C}"/>
            </a:ext>
          </a:extLst>
        </xdr:cNvPr>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70.3</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95556" name="Rectangle 404">
          <a:extLst>
            <a:ext uri="{FF2B5EF4-FFF2-40B4-BE49-F238E27FC236}">
              <a16:creationId xmlns:a16="http://schemas.microsoft.com/office/drawing/2014/main" id="{E9358A2E-1EE6-44D2-AD9B-DE56D4FC3B25}"/>
            </a:ext>
          </a:extLst>
        </xdr:cNvPr>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95557" name="Rectangle 405">
          <a:extLst>
            <a:ext uri="{FF2B5EF4-FFF2-40B4-BE49-F238E27FC236}">
              <a16:creationId xmlns:a16="http://schemas.microsoft.com/office/drawing/2014/main" id="{CF5CE288-3E3D-4A3A-BFEF-F964610FB18D}"/>
            </a:ext>
          </a:extLst>
        </xdr:cNvPr>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0" name="Rectangle 406">
          <a:extLst>
            <a:ext uri="{FF2B5EF4-FFF2-40B4-BE49-F238E27FC236}">
              <a16:creationId xmlns:a16="http://schemas.microsoft.com/office/drawing/2014/main" id="{CF79227B-0518-4FE4-BF8C-0277F11E44A1}"/>
            </a:ext>
          </a:extLst>
        </xdr:cNvPr>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1" name="Text Box 407">
          <a:extLst>
            <a:ext uri="{FF2B5EF4-FFF2-40B4-BE49-F238E27FC236}">
              <a16:creationId xmlns:a16="http://schemas.microsoft.com/office/drawing/2014/main" id="{321B6492-864E-4980-B4F7-2CA1A5B1E6A3}"/>
            </a:ext>
          </a:extLst>
        </xdr:cNvPr>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前年度より</a:t>
          </a:r>
          <a:r>
            <a:rPr lang="en-US" altLang="ja-JP" sz="1300" b="0" i="0" u="none" strike="noStrike" baseline="0">
              <a:solidFill>
                <a:srgbClr val="000000"/>
              </a:solidFill>
              <a:latin typeface="ＭＳ Ｐゴシック"/>
              <a:ea typeface="ＭＳ Ｐゴシック"/>
            </a:rPr>
            <a:t>0.5</a:t>
          </a:r>
          <a:r>
            <a:rPr lang="ja-JP" altLang="en-US" sz="1300" b="0" i="0" u="none" strike="noStrike" baseline="0">
              <a:solidFill>
                <a:srgbClr val="000000"/>
              </a:solidFill>
              <a:latin typeface="ＭＳ Ｐゴシック"/>
              <a:ea typeface="ＭＳ Ｐゴシック"/>
            </a:rPr>
            <a:t>％減少した。近年の増加の傾向の内容として、扶助費やその他における繰出金の増によるところが主な要因となっている。今後も多様化する需要の中で財政の健全性を維持していくよう行財政運営に努力することが必要である。</a:t>
          </a:r>
        </a:p>
      </xdr:txBody>
    </xdr:sp>
    <xdr:clientData/>
  </xdr:twoCellAnchor>
  <xdr:oneCellAnchor>
    <xdr:from>
      <xdr:col>18</xdr:col>
      <xdr:colOff>85725</xdr:colOff>
      <xdr:row>69</xdr:row>
      <xdr:rowOff>142875</xdr:rowOff>
    </xdr:from>
    <xdr:ext cx="133350" cy="152400"/>
    <xdr:sp macro="" textlink="">
      <xdr:nvSpPr>
        <xdr:cNvPr id="11672" name="Text Box 408">
          <a:extLst>
            <a:ext uri="{FF2B5EF4-FFF2-40B4-BE49-F238E27FC236}">
              <a16:creationId xmlns:a16="http://schemas.microsoft.com/office/drawing/2014/main" id="{F8F00DFD-49AF-49E2-8EB1-EC9F71D16E7D}"/>
            </a:ext>
          </a:extLst>
        </xdr:cNvPr>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495561" name="Line 409">
          <a:extLst>
            <a:ext uri="{FF2B5EF4-FFF2-40B4-BE49-F238E27FC236}">
              <a16:creationId xmlns:a16="http://schemas.microsoft.com/office/drawing/2014/main" id="{4B744894-7983-4D4E-B5F9-45EB913AD778}"/>
            </a:ext>
          </a:extLst>
        </xdr:cNvPr>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4" name="Text Box 410">
          <a:extLst>
            <a:ext uri="{FF2B5EF4-FFF2-40B4-BE49-F238E27FC236}">
              <a16:creationId xmlns:a16="http://schemas.microsoft.com/office/drawing/2014/main" id="{1F1CBDA5-37B0-4438-AD4B-967B5A639051}"/>
            </a:ext>
          </a:extLst>
        </xdr:cNvPr>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495563" name="Line 411">
          <a:extLst>
            <a:ext uri="{FF2B5EF4-FFF2-40B4-BE49-F238E27FC236}">
              <a16:creationId xmlns:a16="http://schemas.microsoft.com/office/drawing/2014/main" id="{51141BF6-9B45-4366-B564-D873BE1A6995}"/>
            </a:ext>
          </a:extLst>
        </xdr:cNvPr>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6" name="Text Box 412">
          <a:extLst>
            <a:ext uri="{FF2B5EF4-FFF2-40B4-BE49-F238E27FC236}">
              <a16:creationId xmlns:a16="http://schemas.microsoft.com/office/drawing/2014/main" id="{6A0E0DCD-BB98-4D6E-979C-0D42B8F2C83B}"/>
            </a:ext>
          </a:extLst>
        </xdr:cNvPr>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495565" name="Line 413">
          <a:extLst>
            <a:ext uri="{FF2B5EF4-FFF2-40B4-BE49-F238E27FC236}">
              <a16:creationId xmlns:a16="http://schemas.microsoft.com/office/drawing/2014/main" id="{7EBA0946-4394-4334-8BB2-D1363FE1F2FD}"/>
            </a:ext>
          </a:extLst>
        </xdr:cNvPr>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8" name="Text Box 414">
          <a:extLst>
            <a:ext uri="{FF2B5EF4-FFF2-40B4-BE49-F238E27FC236}">
              <a16:creationId xmlns:a16="http://schemas.microsoft.com/office/drawing/2014/main" id="{E634E901-25FA-4FD4-8568-63D7FD1DDB90}"/>
            </a:ext>
          </a:extLst>
        </xdr:cNvPr>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495567" name="Line 415">
          <a:extLst>
            <a:ext uri="{FF2B5EF4-FFF2-40B4-BE49-F238E27FC236}">
              <a16:creationId xmlns:a16="http://schemas.microsoft.com/office/drawing/2014/main" id="{5A8F800F-42E0-4153-A2A9-4D6835C92136}"/>
            </a:ext>
          </a:extLst>
        </xdr:cNvPr>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0" name="Text Box 416">
          <a:extLst>
            <a:ext uri="{FF2B5EF4-FFF2-40B4-BE49-F238E27FC236}">
              <a16:creationId xmlns:a16="http://schemas.microsoft.com/office/drawing/2014/main" id="{8678699E-6D4A-496A-82C0-0F40B8A6FD9F}"/>
            </a:ext>
          </a:extLst>
        </xdr:cNvPr>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495569" name="Line 417">
          <a:extLst>
            <a:ext uri="{FF2B5EF4-FFF2-40B4-BE49-F238E27FC236}">
              <a16:creationId xmlns:a16="http://schemas.microsoft.com/office/drawing/2014/main" id="{2040300B-80E0-400F-926C-37D81B403851}"/>
            </a:ext>
          </a:extLst>
        </xdr:cNvPr>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2" name="Text Box 418">
          <a:extLst>
            <a:ext uri="{FF2B5EF4-FFF2-40B4-BE49-F238E27FC236}">
              <a16:creationId xmlns:a16="http://schemas.microsoft.com/office/drawing/2014/main" id="{D386F04A-0376-4202-ADDD-31D105589CD3}"/>
            </a:ext>
          </a:extLst>
        </xdr:cNvPr>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495571" name="Line 419">
          <a:extLst>
            <a:ext uri="{FF2B5EF4-FFF2-40B4-BE49-F238E27FC236}">
              <a16:creationId xmlns:a16="http://schemas.microsoft.com/office/drawing/2014/main" id="{655FE153-1D07-4A45-B92E-438C45F09A75}"/>
            </a:ext>
          </a:extLst>
        </xdr:cNvPr>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4" name="Text Box 420">
          <a:extLst>
            <a:ext uri="{FF2B5EF4-FFF2-40B4-BE49-F238E27FC236}">
              <a16:creationId xmlns:a16="http://schemas.microsoft.com/office/drawing/2014/main" id="{E5B9DCED-9CD4-461F-A816-8521470F0EE2}"/>
            </a:ext>
          </a:extLst>
        </xdr:cNvPr>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95573" name="公債費以外グラフ枠">
          <a:extLst>
            <a:ext uri="{FF2B5EF4-FFF2-40B4-BE49-F238E27FC236}">
              <a16:creationId xmlns:a16="http://schemas.microsoft.com/office/drawing/2014/main" id="{F5CEE6D5-6AC8-441F-9E36-36D15D5DBEF0}"/>
            </a:ext>
          </a:extLst>
        </xdr:cNvPr>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85725</xdr:rowOff>
    </xdr:from>
    <xdr:to>
      <xdr:col>24</xdr:col>
      <xdr:colOff>28575</xdr:colOff>
      <xdr:row>81</xdr:row>
      <xdr:rowOff>28575</xdr:rowOff>
    </xdr:to>
    <xdr:sp macro="" textlink="">
      <xdr:nvSpPr>
        <xdr:cNvPr id="495574" name="Line 422">
          <a:extLst>
            <a:ext uri="{FF2B5EF4-FFF2-40B4-BE49-F238E27FC236}">
              <a16:creationId xmlns:a16="http://schemas.microsoft.com/office/drawing/2014/main" id="{33968615-8568-44A8-90BA-7F3865B4965F}"/>
            </a:ext>
          </a:extLst>
        </xdr:cNvPr>
        <xdr:cNvSpPr>
          <a:spLocks noChangeShapeType="1"/>
        </xdr:cNvSpPr>
      </xdr:nvSpPr>
      <xdr:spPr bwMode="auto">
        <a:xfrm flipV="1">
          <a:off x="16506825" y="12773025"/>
          <a:ext cx="0" cy="1143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28575</xdr:rowOff>
    </xdr:from>
    <xdr:to>
      <xdr:col>25</xdr:col>
      <xdr:colOff>200025</xdr:colOff>
      <xdr:row>82</xdr:row>
      <xdr:rowOff>66675</xdr:rowOff>
    </xdr:to>
    <xdr:sp macro="" textlink="">
      <xdr:nvSpPr>
        <xdr:cNvPr id="11687" name="公債費以外最小値テキスト">
          <a:extLst>
            <a:ext uri="{FF2B5EF4-FFF2-40B4-BE49-F238E27FC236}">
              <a16:creationId xmlns:a16="http://schemas.microsoft.com/office/drawing/2014/main" id="{47B79665-4344-4C8B-A998-3E9928CFCDA1}"/>
            </a:ext>
          </a:extLst>
        </xdr:cNvPr>
        <xdr:cNvSpPr txBox="1">
          <a:spLocks noChangeArrowheads="1"/>
        </xdr:cNvSpPr>
      </xdr:nvSpPr>
      <xdr:spPr bwMode="auto">
        <a:xfrm>
          <a:off x="16602075"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79.0</a:t>
          </a:r>
        </a:p>
      </xdr:txBody>
    </xdr:sp>
    <xdr:clientData/>
  </xdr:twoCellAnchor>
  <xdr:twoCellAnchor>
    <xdr:from>
      <xdr:col>23</xdr:col>
      <xdr:colOff>628650</xdr:colOff>
      <xdr:row>81</xdr:row>
      <xdr:rowOff>28575</xdr:rowOff>
    </xdr:from>
    <xdr:to>
      <xdr:col>24</xdr:col>
      <xdr:colOff>123825</xdr:colOff>
      <xdr:row>81</xdr:row>
      <xdr:rowOff>28575</xdr:rowOff>
    </xdr:to>
    <xdr:sp macro="" textlink="">
      <xdr:nvSpPr>
        <xdr:cNvPr id="495576" name="Line 424">
          <a:extLst>
            <a:ext uri="{FF2B5EF4-FFF2-40B4-BE49-F238E27FC236}">
              <a16:creationId xmlns:a16="http://schemas.microsoft.com/office/drawing/2014/main" id="{BCAC4C3A-92F2-4562-9752-FB333B3612A4}"/>
            </a:ext>
          </a:extLst>
        </xdr:cNvPr>
        <xdr:cNvSpPr>
          <a:spLocks noChangeShapeType="1"/>
        </xdr:cNvSpPr>
      </xdr:nvSpPr>
      <xdr:spPr bwMode="auto">
        <a:xfrm>
          <a:off x="16421100" y="1391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73</xdr:row>
      <xdr:rowOff>28575</xdr:rowOff>
    </xdr:from>
    <xdr:to>
      <xdr:col>25</xdr:col>
      <xdr:colOff>200025</xdr:colOff>
      <xdr:row>74</xdr:row>
      <xdr:rowOff>66675</xdr:rowOff>
    </xdr:to>
    <xdr:sp macro="" textlink="">
      <xdr:nvSpPr>
        <xdr:cNvPr id="11689" name="公債費以外最大値テキスト">
          <a:extLst>
            <a:ext uri="{FF2B5EF4-FFF2-40B4-BE49-F238E27FC236}">
              <a16:creationId xmlns:a16="http://schemas.microsoft.com/office/drawing/2014/main" id="{C835868D-F12D-43BC-8473-15AD21CE3402}"/>
            </a:ext>
          </a:extLst>
        </xdr:cNvPr>
        <xdr:cNvSpPr txBox="1">
          <a:spLocks noChangeArrowheads="1"/>
        </xdr:cNvSpPr>
      </xdr:nvSpPr>
      <xdr:spPr bwMode="auto">
        <a:xfrm>
          <a:off x="16602075" y="12544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54.1</a:t>
          </a:r>
        </a:p>
      </xdr:txBody>
    </xdr:sp>
    <xdr:clientData/>
  </xdr:twoCellAnchor>
  <xdr:twoCellAnchor>
    <xdr:from>
      <xdr:col>23</xdr:col>
      <xdr:colOff>628650</xdr:colOff>
      <xdr:row>74</xdr:row>
      <xdr:rowOff>85725</xdr:rowOff>
    </xdr:from>
    <xdr:to>
      <xdr:col>24</xdr:col>
      <xdr:colOff>123825</xdr:colOff>
      <xdr:row>74</xdr:row>
      <xdr:rowOff>85725</xdr:rowOff>
    </xdr:to>
    <xdr:sp macro="" textlink="">
      <xdr:nvSpPr>
        <xdr:cNvPr id="495578" name="Line 426">
          <a:extLst>
            <a:ext uri="{FF2B5EF4-FFF2-40B4-BE49-F238E27FC236}">
              <a16:creationId xmlns:a16="http://schemas.microsoft.com/office/drawing/2014/main" id="{09331569-675A-4F19-8170-BF8332E1DA98}"/>
            </a:ext>
          </a:extLst>
        </xdr:cNvPr>
        <xdr:cNvSpPr>
          <a:spLocks noChangeShapeType="1"/>
        </xdr:cNvSpPr>
      </xdr:nvSpPr>
      <xdr:spPr bwMode="auto">
        <a:xfrm>
          <a:off x="16421100" y="12773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79</xdr:row>
      <xdr:rowOff>104775</xdr:rowOff>
    </xdr:from>
    <xdr:to>
      <xdr:col>24</xdr:col>
      <xdr:colOff>28575</xdr:colOff>
      <xdr:row>79</xdr:row>
      <xdr:rowOff>123825</xdr:rowOff>
    </xdr:to>
    <xdr:sp macro="" textlink="">
      <xdr:nvSpPr>
        <xdr:cNvPr id="495579" name="Line 427">
          <a:extLst>
            <a:ext uri="{FF2B5EF4-FFF2-40B4-BE49-F238E27FC236}">
              <a16:creationId xmlns:a16="http://schemas.microsoft.com/office/drawing/2014/main" id="{ED2AFB6B-9F8B-49C4-B169-100AC17CFC28}"/>
            </a:ext>
          </a:extLst>
        </xdr:cNvPr>
        <xdr:cNvSpPr>
          <a:spLocks noChangeShapeType="1"/>
        </xdr:cNvSpPr>
      </xdr:nvSpPr>
      <xdr:spPr bwMode="auto">
        <a:xfrm flipV="1">
          <a:off x="15668625" y="136493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76200</xdr:rowOff>
    </xdr:from>
    <xdr:to>
      <xdr:col>25</xdr:col>
      <xdr:colOff>200025</xdr:colOff>
      <xdr:row>78</xdr:row>
      <xdr:rowOff>114300</xdr:rowOff>
    </xdr:to>
    <xdr:sp macro="" textlink="">
      <xdr:nvSpPr>
        <xdr:cNvPr id="11692" name="公債費以外平均値テキスト">
          <a:extLst>
            <a:ext uri="{FF2B5EF4-FFF2-40B4-BE49-F238E27FC236}">
              <a16:creationId xmlns:a16="http://schemas.microsoft.com/office/drawing/2014/main" id="{353B923C-EA1B-4E1C-8BE7-DA909DF58471}"/>
            </a:ext>
          </a:extLst>
        </xdr:cNvPr>
        <xdr:cNvSpPr txBox="1">
          <a:spLocks noChangeArrowheads="1"/>
        </xdr:cNvSpPr>
      </xdr:nvSpPr>
      <xdr:spPr bwMode="auto">
        <a:xfrm>
          <a:off x="16602075" y="1327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69.0</a:t>
          </a:r>
        </a:p>
      </xdr:txBody>
    </xdr:sp>
    <xdr:clientData/>
  </xdr:twoCellAnchor>
  <xdr:twoCellAnchor>
    <xdr:from>
      <xdr:col>23</xdr:col>
      <xdr:colOff>666750</xdr:colOff>
      <xdr:row>78</xdr:row>
      <xdr:rowOff>28575</xdr:rowOff>
    </xdr:from>
    <xdr:to>
      <xdr:col>24</xdr:col>
      <xdr:colOff>85725</xdr:colOff>
      <xdr:row>78</xdr:row>
      <xdr:rowOff>133350</xdr:rowOff>
    </xdr:to>
    <xdr:sp macro="" textlink="">
      <xdr:nvSpPr>
        <xdr:cNvPr id="495581" name="AutoShape 429">
          <a:extLst>
            <a:ext uri="{FF2B5EF4-FFF2-40B4-BE49-F238E27FC236}">
              <a16:creationId xmlns:a16="http://schemas.microsoft.com/office/drawing/2014/main" id="{551AA8D6-6D88-429F-8E81-11E97F42C52E}"/>
            </a:ext>
          </a:extLst>
        </xdr:cNvPr>
        <xdr:cNvSpPr>
          <a:spLocks noChangeArrowheads="1"/>
        </xdr:cNvSpPr>
      </xdr:nvSpPr>
      <xdr:spPr bwMode="auto">
        <a:xfrm>
          <a:off x="16459200"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78</xdr:row>
      <xdr:rowOff>66675</xdr:rowOff>
    </xdr:from>
    <xdr:to>
      <xdr:col>22</xdr:col>
      <xdr:colOff>561975</xdr:colOff>
      <xdr:row>79</xdr:row>
      <xdr:rowOff>123825</xdr:rowOff>
    </xdr:to>
    <xdr:sp macro="" textlink="">
      <xdr:nvSpPr>
        <xdr:cNvPr id="495582" name="Line 430">
          <a:extLst>
            <a:ext uri="{FF2B5EF4-FFF2-40B4-BE49-F238E27FC236}">
              <a16:creationId xmlns:a16="http://schemas.microsoft.com/office/drawing/2014/main" id="{E00D60BF-3206-4021-89B4-C2BB15522F26}"/>
            </a:ext>
          </a:extLst>
        </xdr:cNvPr>
        <xdr:cNvSpPr>
          <a:spLocks noChangeShapeType="1"/>
        </xdr:cNvSpPr>
      </xdr:nvSpPr>
      <xdr:spPr bwMode="auto">
        <a:xfrm>
          <a:off x="14782800" y="1343977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152400</xdr:rowOff>
    </xdr:from>
    <xdr:to>
      <xdr:col>22</xdr:col>
      <xdr:colOff>619125</xdr:colOff>
      <xdr:row>78</xdr:row>
      <xdr:rowOff>85725</xdr:rowOff>
    </xdr:to>
    <xdr:sp macro="" textlink="">
      <xdr:nvSpPr>
        <xdr:cNvPr id="495583" name="AutoShape 431">
          <a:extLst>
            <a:ext uri="{FF2B5EF4-FFF2-40B4-BE49-F238E27FC236}">
              <a16:creationId xmlns:a16="http://schemas.microsoft.com/office/drawing/2014/main" id="{C4BDAF24-BD6B-42D8-918F-2298667A01CC}"/>
            </a:ext>
          </a:extLst>
        </xdr:cNvPr>
        <xdr:cNvSpPr>
          <a:spLocks noChangeArrowheads="1"/>
        </xdr:cNvSpPr>
      </xdr:nvSpPr>
      <xdr:spPr bwMode="auto">
        <a:xfrm>
          <a:off x="15621000"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123825</xdr:rowOff>
    </xdr:from>
    <xdr:to>
      <xdr:col>23</xdr:col>
      <xdr:colOff>228600</xdr:colOff>
      <xdr:row>77</xdr:row>
      <xdr:rowOff>161925</xdr:rowOff>
    </xdr:to>
    <xdr:sp macro="" textlink="">
      <xdr:nvSpPr>
        <xdr:cNvPr id="11696" name="Text Box 432">
          <a:extLst>
            <a:ext uri="{FF2B5EF4-FFF2-40B4-BE49-F238E27FC236}">
              <a16:creationId xmlns:a16="http://schemas.microsoft.com/office/drawing/2014/main" id="{4E7189A6-EC43-4872-9CCA-43C0D72647AB}"/>
            </a:ext>
          </a:extLst>
        </xdr:cNvPr>
        <xdr:cNvSpPr txBox="1">
          <a:spLocks noChangeArrowheads="1"/>
        </xdr:cNvSpPr>
      </xdr:nvSpPr>
      <xdr:spPr bwMode="auto">
        <a:xfrm>
          <a:off x="15287625" y="13154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67.9</a:t>
          </a:r>
        </a:p>
      </xdr:txBody>
    </xdr:sp>
    <xdr:clientData/>
  </xdr:twoCellAnchor>
  <xdr:twoCellAnchor>
    <xdr:from>
      <xdr:col>20</xdr:col>
      <xdr:colOff>161925</xdr:colOff>
      <xdr:row>78</xdr:row>
      <xdr:rowOff>66675</xdr:rowOff>
    </xdr:from>
    <xdr:to>
      <xdr:col>21</xdr:col>
      <xdr:colOff>361950</xdr:colOff>
      <xdr:row>78</xdr:row>
      <xdr:rowOff>152400</xdr:rowOff>
    </xdr:to>
    <xdr:sp macro="" textlink="">
      <xdr:nvSpPr>
        <xdr:cNvPr id="495585" name="Line 433">
          <a:extLst>
            <a:ext uri="{FF2B5EF4-FFF2-40B4-BE49-F238E27FC236}">
              <a16:creationId xmlns:a16="http://schemas.microsoft.com/office/drawing/2014/main" id="{635CC1F9-41A3-4A63-A8C3-06495CB6CEB6}"/>
            </a:ext>
          </a:extLst>
        </xdr:cNvPr>
        <xdr:cNvSpPr>
          <a:spLocks noChangeShapeType="1"/>
        </xdr:cNvSpPr>
      </xdr:nvSpPr>
      <xdr:spPr bwMode="auto">
        <a:xfrm flipV="1">
          <a:off x="13896975" y="134397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57150</xdr:rowOff>
    </xdr:from>
    <xdr:to>
      <xdr:col>21</xdr:col>
      <xdr:colOff>409575</xdr:colOff>
      <xdr:row>77</xdr:row>
      <xdr:rowOff>161925</xdr:rowOff>
    </xdr:to>
    <xdr:sp macro="" textlink="">
      <xdr:nvSpPr>
        <xdr:cNvPr id="495586" name="AutoShape 434">
          <a:extLst>
            <a:ext uri="{FF2B5EF4-FFF2-40B4-BE49-F238E27FC236}">
              <a16:creationId xmlns:a16="http://schemas.microsoft.com/office/drawing/2014/main" id="{5DCAA4F1-FEE4-401A-85B9-72DD33D04C6E}"/>
            </a:ext>
          </a:extLst>
        </xdr:cNvPr>
        <xdr:cNvSpPr>
          <a:spLocks noChangeArrowheads="1"/>
        </xdr:cNvSpPr>
      </xdr:nvSpPr>
      <xdr:spPr bwMode="auto">
        <a:xfrm>
          <a:off x="14735175" y="13258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28575</xdr:rowOff>
    </xdr:from>
    <xdr:to>
      <xdr:col>22</xdr:col>
      <xdr:colOff>57150</xdr:colOff>
      <xdr:row>77</xdr:row>
      <xdr:rowOff>66675</xdr:rowOff>
    </xdr:to>
    <xdr:sp macro="" textlink="">
      <xdr:nvSpPr>
        <xdr:cNvPr id="11699" name="Text Box 435">
          <a:extLst>
            <a:ext uri="{FF2B5EF4-FFF2-40B4-BE49-F238E27FC236}">
              <a16:creationId xmlns:a16="http://schemas.microsoft.com/office/drawing/2014/main" id="{09663819-C0BA-4944-9C5D-3B77168C45F5}"/>
            </a:ext>
          </a:extLst>
        </xdr:cNvPr>
        <xdr:cNvSpPr txBox="1">
          <a:spLocks noChangeArrowheads="1"/>
        </xdr:cNvSpPr>
      </xdr:nvSpPr>
      <xdr:spPr bwMode="auto">
        <a:xfrm>
          <a:off x="14401800"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65.9</a:t>
          </a:r>
        </a:p>
      </xdr:txBody>
    </xdr:sp>
    <xdr:clientData/>
  </xdr:twoCellAnchor>
  <xdr:twoCellAnchor>
    <xdr:from>
      <xdr:col>18</xdr:col>
      <xdr:colOff>638175</xdr:colOff>
      <xdr:row>78</xdr:row>
      <xdr:rowOff>152400</xdr:rowOff>
    </xdr:from>
    <xdr:to>
      <xdr:col>20</xdr:col>
      <xdr:colOff>161925</xdr:colOff>
      <xdr:row>79</xdr:row>
      <xdr:rowOff>0</xdr:rowOff>
    </xdr:to>
    <xdr:sp macro="" textlink="">
      <xdr:nvSpPr>
        <xdr:cNvPr id="495588" name="Line 436">
          <a:extLst>
            <a:ext uri="{FF2B5EF4-FFF2-40B4-BE49-F238E27FC236}">
              <a16:creationId xmlns:a16="http://schemas.microsoft.com/office/drawing/2014/main" id="{B5F46BD8-AD6B-4936-90B9-33434518AE2E}"/>
            </a:ext>
          </a:extLst>
        </xdr:cNvPr>
        <xdr:cNvSpPr>
          <a:spLocks noChangeShapeType="1"/>
        </xdr:cNvSpPr>
      </xdr:nvSpPr>
      <xdr:spPr bwMode="auto">
        <a:xfrm flipV="1">
          <a:off x="13001625" y="135255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142875</xdr:rowOff>
    </xdr:from>
    <xdr:to>
      <xdr:col>20</xdr:col>
      <xdr:colOff>209550</xdr:colOff>
      <xdr:row>78</xdr:row>
      <xdr:rowOff>76200</xdr:rowOff>
    </xdr:to>
    <xdr:sp macro="" textlink="">
      <xdr:nvSpPr>
        <xdr:cNvPr id="495589" name="AutoShape 437">
          <a:extLst>
            <a:ext uri="{FF2B5EF4-FFF2-40B4-BE49-F238E27FC236}">
              <a16:creationId xmlns:a16="http://schemas.microsoft.com/office/drawing/2014/main" id="{1D762A1A-D7E4-413E-AB2B-935F1ED84089}"/>
            </a:ext>
          </a:extLst>
        </xdr:cNvPr>
        <xdr:cNvSpPr>
          <a:spLocks noChangeArrowheads="1"/>
        </xdr:cNvSpPr>
      </xdr:nvSpPr>
      <xdr:spPr bwMode="auto">
        <a:xfrm>
          <a:off x="138398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114300</xdr:rowOff>
    </xdr:from>
    <xdr:to>
      <xdr:col>20</xdr:col>
      <xdr:colOff>542925</xdr:colOff>
      <xdr:row>77</xdr:row>
      <xdr:rowOff>152400</xdr:rowOff>
    </xdr:to>
    <xdr:sp macro="" textlink="">
      <xdr:nvSpPr>
        <xdr:cNvPr id="11702" name="Text Box 438">
          <a:extLst>
            <a:ext uri="{FF2B5EF4-FFF2-40B4-BE49-F238E27FC236}">
              <a16:creationId xmlns:a16="http://schemas.microsoft.com/office/drawing/2014/main" id="{A7DFB30B-7A28-443E-8B0F-72ACDA7DBF60}"/>
            </a:ext>
          </a:extLst>
        </xdr:cNvPr>
        <xdr:cNvSpPr txBox="1">
          <a:spLocks noChangeArrowheads="1"/>
        </xdr:cNvSpPr>
      </xdr:nvSpPr>
      <xdr:spPr bwMode="auto">
        <a:xfrm>
          <a:off x="13515975"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67.8</a:t>
          </a:r>
        </a:p>
      </xdr:txBody>
    </xdr:sp>
    <xdr:clientData/>
  </xdr:twoCellAnchor>
  <xdr:twoCellAnchor>
    <xdr:from>
      <xdr:col>18</xdr:col>
      <xdr:colOff>590550</xdr:colOff>
      <xdr:row>77</xdr:row>
      <xdr:rowOff>142875</xdr:rowOff>
    </xdr:from>
    <xdr:to>
      <xdr:col>19</xdr:col>
      <xdr:colOff>9525</xdr:colOff>
      <xdr:row>78</xdr:row>
      <xdr:rowOff>76200</xdr:rowOff>
    </xdr:to>
    <xdr:sp macro="" textlink="">
      <xdr:nvSpPr>
        <xdr:cNvPr id="495591" name="AutoShape 439">
          <a:extLst>
            <a:ext uri="{FF2B5EF4-FFF2-40B4-BE49-F238E27FC236}">
              <a16:creationId xmlns:a16="http://schemas.microsoft.com/office/drawing/2014/main" id="{EC7DC8CA-B853-4713-B045-A5963CAC0FAD}"/>
            </a:ext>
          </a:extLst>
        </xdr:cNvPr>
        <xdr:cNvSpPr>
          <a:spLocks noChangeArrowheads="1"/>
        </xdr:cNvSpPr>
      </xdr:nvSpPr>
      <xdr:spPr bwMode="auto">
        <a:xfrm>
          <a:off x="12954000"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114300</xdr:rowOff>
    </xdr:from>
    <xdr:to>
      <xdr:col>19</xdr:col>
      <xdr:colOff>333375</xdr:colOff>
      <xdr:row>77</xdr:row>
      <xdr:rowOff>152400</xdr:rowOff>
    </xdr:to>
    <xdr:sp macro="" textlink="">
      <xdr:nvSpPr>
        <xdr:cNvPr id="11704" name="Text Box 440">
          <a:extLst>
            <a:ext uri="{FF2B5EF4-FFF2-40B4-BE49-F238E27FC236}">
              <a16:creationId xmlns:a16="http://schemas.microsoft.com/office/drawing/2014/main" id="{B35F77F9-A55B-4968-ABAE-82C3251735A1}"/>
            </a:ext>
          </a:extLst>
        </xdr:cNvPr>
        <xdr:cNvSpPr txBox="1">
          <a:spLocks noChangeArrowheads="1"/>
        </xdr:cNvSpPr>
      </xdr:nvSpPr>
      <xdr:spPr bwMode="auto">
        <a:xfrm>
          <a:off x="12620625"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67.7</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5" name="Text Box 441">
          <a:extLst>
            <a:ext uri="{FF2B5EF4-FFF2-40B4-BE49-F238E27FC236}">
              <a16:creationId xmlns:a16="http://schemas.microsoft.com/office/drawing/2014/main" id="{3964B696-7CDF-4C38-BB2D-49EC969B2928}"/>
            </a:ext>
          </a:extLst>
        </xdr:cNvPr>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6" name="Text Box 442">
          <a:extLst>
            <a:ext uri="{FF2B5EF4-FFF2-40B4-BE49-F238E27FC236}">
              <a16:creationId xmlns:a16="http://schemas.microsoft.com/office/drawing/2014/main" id="{DBB69043-B424-4668-BF14-9534ACD0386B}"/>
            </a:ext>
          </a:extLst>
        </xdr:cNvPr>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7" name="Text Box 443">
          <a:extLst>
            <a:ext uri="{FF2B5EF4-FFF2-40B4-BE49-F238E27FC236}">
              <a16:creationId xmlns:a16="http://schemas.microsoft.com/office/drawing/2014/main" id="{3F79AECF-25BC-4F7A-9D74-7D53216B920A}"/>
            </a:ext>
          </a:extLst>
        </xdr:cNvPr>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8" name="Text Box 444">
          <a:extLst>
            <a:ext uri="{FF2B5EF4-FFF2-40B4-BE49-F238E27FC236}">
              <a16:creationId xmlns:a16="http://schemas.microsoft.com/office/drawing/2014/main" id="{740D1F6A-2E4B-45A9-94B5-A91ED8C0531D}"/>
            </a:ext>
          </a:extLst>
        </xdr:cNvPr>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9" name="Text Box 445">
          <a:extLst>
            <a:ext uri="{FF2B5EF4-FFF2-40B4-BE49-F238E27FC236}">
              <a16:creationId xmlns:a16="http://schemas.microsoft.com/office/drawing/2014/main" id="{348D2E2E-3278-4D24-B6D0-68DBDAD54C0A}"/>
            </a:ext>
          </a:extLst>
        </xdr:cNvPr>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79</xdr:row>
      <xdr:rowOff>47625</xdr:rowOff>
    </xdr:from>
    <xdr:to>
      <xdr:col>24</xdr:col>
      <xdr:colOff>85725</xdr:colOff>
      <xdr:row>79</xdr:row>
      <xdr:rowOff>152400</xdr:rowOff>
    </xdr:to>
    <xdr:sp macro="" textlink="">
      <xdr:nvSpPr>
        <xdr:cNvPr id="495598" name="Oval 446">
          <a:extLst>
            <a:ext uri="{FF2B5EF4-FFF2-40B4-BE49-F238E27FC236}">
              <a16:creationId xmlns:a16="http://schemas.microsoft.com/office/drawing/2014/main" id="{8F386906-1205-42C4-A38E-486E66A8CE2D}"/>
            </a:ext>
          </a:extLst>
        </xdr:cNvPr>
        <xdr:cNvSpPr>
          <a:spLocks noChangeArrowheads="1"/>
        </xdr:cNvSpPr>
      </xdr:nvSpPr>
      <xdr:spPr bwMode="auto">
        <a:xfrm>
          <a:off x="16459200" y="1359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79</xdr:row>
      <xdr:rowOff>47625</xdr:rowOff>
    </xdr:from>
    <xdr:to>
      <xdr:col>25</xdr:col>
      <xdr:colOff>200025</xdr:colOff>
      <xdr:row>80</xdr:row>
      <xdr:rowOff>85725</xdr:rowOff>
    </xdr:to>
    <xdr:sp macro="" textlink="">
      <xdr:nvSpPr>
        <xdr:cNvPr id="11711" name="公債費以外該当値テキスト">
          <a:extLst>
            <a:ext uri="{FF2B5EF4-FFF2-40B4-BE49-F238E27FC236}">
              <a16:creationId xmlns:a16="http://schemas.microsoft.com/office/drawing/2014/main" id="{16B4EC15-EA8E-4023-B453-053FE65EA2BE}"/>
            </a:ext>
          </a:extLst>
        </xdr:cNvPr>
        <xdr:cNvSpPr txBox="1">
          <a:spLocks noChangeArrowheads="1"/>
        </xdr:cNvSpPr>
      </xdr:nvSpPr>
      <xdr:spPr bwMode="auto">
        <a:xfrm>
          <a:off x="16602075" y="1359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73.2</a:t>
          </a:r>
        </a:p>
      </xdr:txBody>
    </xdr:sp>
    <xdr:clientData/>
  </xdr:twoCellAnchor>
  <xdr:twoCellAnchor>
    <xdr:from>
      <xdr:col>22</xdr:col>
      <xdr:colOff>514350</xdr:colOff>
      <xdr:row>79</xdr:row>
      <xdr:rowOff>76200</xdr:rowOff>
    </xdr:from>
    <xdr:to>
      <xdr:col>22</xdr:col>
      <xdr:colOff>619125</xdr:colOff>
      <xdr:row>80</xdr:row>
      <xdr:rowOff>0</xdr:rowOff>
    </xdr:to>
    <xdr:sp macro="" textlink="">
      <xdr:nvSpPr>
        <xdr:cNvPr id="495600" name="Oval 448">
          <a:extLst>
            <a:ext uri="{FF2B5EF4-FFF2-40B4-BE49-F238E27FC236}">
              <a16:creationId xmlns:a16="http://schemas.microsoft.com/office/drawing/2014/main" id="{4FF7FFD2-B0CC-49EA-9E7A-6ED46352F1FB}"/>
            </a:ext>
          </a:extLst>
        </xdr:cNvPr>
        <xdr:cNvSpPr>
          <a:spLocks noChangeArrowheads="1"/>
        </xdr:cNvSpPr>
      </xdr:nvSpPr>
      <xdr:spPr bwMode="auto">
        <a:xfrm>
          <a:off x="15621000" y="13620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80</xdr:row>
      <xdr:rowOff>19050</xdr:rowOff>
    </xdr:from>
    <xdr:to>
      <xdr:col>23</xdr:col>
      <xdr:colOff>228600</xdr:colOff>
      <xdr:row>81</xdr:row>
      <xdr:rowOff>57150</xdr:rowOff>
    </xdr:to>
    <xdr:sp macro="" textlink="">
      <xdr:nvSpPr>
        <xdr:cNvPr id="11713" name="Text Box 449">
          <a:extLst>
            <a:ext uri="{FF2B5EF4-FFF2-40B4-BE49-F238E27FC236}">
              <a16:creationId xmlns:a16="http://schemas.microsoft.com/office/drawing/2014/main" id="{4B53F0B3-3D08-4384-8F99-0757B641C7BA}"/>
            </a:ext>
          </a:extLst>
        </xdr:cNvPr>
        <xdr:cNvSpPr txBox="1">
          <a:spLocks noChangeArrowheads="1"/>
        </xdr:cNvSpPr>
      </xdr:nvSpPr>
      <xdr:spPr bwMode="auto">
        <a:xfrm>
          <a:off x="15287625" y="1373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73.7</a:t>
          </a:r>
        </a:p>
      </xdr:txBody>
    </xdr:sp>
    <xdr:clientData/>
  </xdr:twoCellAnchor>
  <xdr:twoCellAnchor>
    <xdr:from>
      <xdr:col>21</xdr:col>
      <xdr:colOff>314325</xdr:colOff>
      <xdr:row>78</xdr:row>
      <xdr:rowOff>19050</xdr:rowOff>
    </xdr:from>
    <xdr:to>
      <xdr:col>21</xdr:col>
      <xdr:colOff>409575</xdr:colOff>
      <xdr:row>78</xdr:row>
      <xdr:rowOff>114300</xdr:rowOff>
    </xdr:to>
    <xdr:sp macro="" textlink="">
      <xdr:nvSpPr>
        <xdr:cNvPr id="495602" name="Oval 450">
          <a:extLst>
            <a:ext uri="{FF2B5EF4-FFF2-40B4-BE49-F238E27FC236}">
              <a16:creationId xmlns:a16="http://schemas.microsoft.com/office/drawing/2014/main" id="{67C001B3-F65C-4FE9-8CCE-CB824CF5DE8F}"/>
            </a:ext>
          </a:extLst>
        </xdr:cNvPr>
        <xdr:cNvSpPr>
          <a:spLocks noChangeArrowheads="1"/>
        </xdr:cNvSpPr>
      </xdr:nvSpPr>
      <xdr:spPr bwMode="auto">
        <a:xfrm>
          <a:off x="14735175" y="13392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78</xdr:row>
      <xdr:rowOff>133350</xdr:rowOff>
    </xdr:from>
    <xdr:to>
      <xdr:col>22</xdr:col>
      <xdr:colOff>57150</xdr:colOff>
      <xdr:row>80</xdr:row>
      <xdr:rowOff>0</xdr:rowOff>
    </xdr:to>
    <xdr:sp macro="" textlink="">
      <xdr:nvSpPr>
        <xdr:cNvPr id="11715" name="Text Box 451">
          <a:extLst>
            <a:ext uri="{FF2B5EF4-FFF2-40B4-BE49-F238E27FC236}">
              <a16:creationId xmlns:a16="http://schemas.microsoft.com/office/drawing/2014/main" id="{71A144FA-B98F-41D6-902F-E3A30D1E1329}"/>
            </a:ext>
          </a:extLst>
        </xdr:cNvPr>
        <xdr:cNvSpPr txBox="1">
          <a:spLocks noChangeArrowheads="1"/>
        </xdr:cNvSpPr>
      </xdr:nvSpPr>
      <xdr:spPr bwMode="auto">
        <a:xfrm>
          <a:off x="14401800" y="1350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68.7</a:t>
          </a:r>
        </a:p>
      </xdr:txBody>
    </xdr:sp>
    <xdr:clientData/>
  </xdr:twoCellAnchor>
  <xdr:twoCellAnchor>
    <xdr:from>
      <xdr:col>20</xdr:col>
      <xdr:colOff>104775</xdr:colOff>
      <xdr:row>78</xdr:row>
      <xdr:rowOff>104775</xdr:rowOff>
    </xdr:from>
    <xdr:to>
      <xdr:col>20</xdr:col>
      <xdr:colOff>209550</xdr:colOff>
      <xdr:row>79</xdr:row>
      <xdr:rowOff>38100</xdr:rowOff>
    </xdr:to>
    <xdr:sp macro="" textlink="">
      <xdr:nvSpPr>
        <xdr:cNvPr id="495604" name="Oval 452">
          <a:extLst>
            <a:ext uri="{FF2B5EF4-FFF2-40B4-BE49-F238E27FC236}">
              <a16:creationId xmlns:a16="http://schemas.microsoft.com/office/drawing/2014/main" id="{8F5ACA5C-7100-45AC-AB2D-A03B2011C65F}"/>
            </a:ext>
          </a:extLst>
        </xdr:cNvPr>
        <xdr:cNvSpPr>
          <a:spLocks noChangeArrowheads="1"/>
        </xdr:cNvSpPr>
      </xdr:nvSpPr>
      <xdr:spPr bwMode="auto">
        <a:xfrm>
          <a:off x="13839825" y="13477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79</xdr:row>
      <xdr:rowOff>47625</xdr:rowOff>
    </xdr:from>
    <xdr:to>
      <xdr:col>20</xdr:col>
      <xdr:colOff>542925</xdr:colOff>
      <xdr:row>80</xdr:row>
      <xdr:rowOff>85725</xdr:rowOff>
    </xdr:to>
    <xdr:sp macro="" textlink="">
      <xdr:nvSpPr>
        <xdr:cNvPr id="11717" name="Text Box 453">
          <a:extLst>
            <a:ext uri="{FF2B5EF4-FFF2-40B4-BE49-F238E27FC236}">
              <a16:creationId xmlns:a16="http://schemas.microsoft.com/office/drawing/2014/main" id="{494039C2-D23E-4E2D-8F74-C06D88BBA7B7}"/>
            </a:ext>
          </a:extLst>
        </xdr:cNvPr>
        <xdr:cNvSpPr txBox="1">
          <a:spLocks noChangeArrowheads="1"/>
        </xdr:cNvSpPr>
      </xdr:nvSpPr>
      <xdr:spPr bwMode="auto">
        <a:xfrm>
          <a:off x="13515975" y="1359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70.6</a:t>
          </a:r>
        </a:p>
      </xdr:txBody>
    </xdr:sp>
    <xdr:clientData/>
  </xdr:twoCellAnchor>
  <xdr:twoCellAnchor>
    <xdr:from>
      <xdr:col>18</xdr:col>
      <xdr:colOff>590550</xdr:colOff>
      <xdr:row>78</xdr:row>
      <xdr:rowOff>123825</xdr:rowOff>
    </xdr:from>
    <xdr:to>
      <xdr:col>19</xdr:col>
      <xdr:colOff>9525</xdr:colOff>
      <xdr:row>79</xdr:row>
      <xdr:rowOff>47625</xdr:rowOff>
    </xdr:to>
    <xdr:sp macro="" textlink="">
      <xdr:nvSpPr>
        <xdr:cNvPr id="495606" name="Oval 454">
          <a:extLst>
            <a:ext uri="{FF2B5EF4-FFF2-40B4-BE49-F238E27FC236}">
              <a16:creationId xmlns:a16="http://schemas.microsoft.com/office/drawing/2014/main" id="{EE13698F-5D61-4034-BCD9-D5FFB1367A5E}"/>
            </a:ext>
          </a:extLst>
        </xdr:cNvPr>
        <xdr:cNvSpPr>
          <a:spLocks noChangeArrowheads="1"/>
        </xdr:cNvSpPr>
      </xdr:nvSpPr>
      <xdr:spPr bwMode="auto">
        <a:xfrm>
          <a:off x="12954000" y="13496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79</xdr:row>
      <xdr:rowOff>66675</xdr:rowOff>
    </xdr:from>
    <xdr:to>
      <xdr:col>19</xdr:col>
      <xdr:colOff>333375</xdr:colOff>
      <xdr:row>80</xdr:row>
      <xdr:rowOff>104775</xdr:rowOff>
    </xdr:to>
    <xdr:sp macro="" textlink="">
      <xdr:nvSpPr>
        <xdr:cNvPr id="11719" name="Text Box 455">
          <a:extLst>
            <a:ext uri="{FF2B5EF4-FFF2-40B4-BE49-F238E27FC236}">
              <a16:creationId xmlns:a16="http://schemas.microsoft.com/office/drawing/2014/main" id="{DB0A7BA5-B339-45D1-8833-8C3727861849}"/>
            </a:ext>
          </a:extLst>
        </xdr:cNvPr>
        <xdr:cNvSpPr txBox="1">
          <a:spLocks noChangeArrowheads="1"/>
        </xdr:cNvSpPr>
      </xdr:nvSpPr>
      <xdr:spPr bwMode="auto">
        <a:xfrm>
          <a:off x="12620625" y="1361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02801" name="グラフ3">
          <a:extLst>
            <a:ext uri="{FF2B5EF4-FFF2-40B4-BE49-F238E27FC236}">
              <a16:creationId xmlns:a16="http://schemas.microsoft.com/office/drawing/2014/main" id="{7703A190-9DBD-4396-8802-091E12F6B0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a:extLst>
            <a:ext uri="{FF2B5EF4-FFF2-40B4-BE49-F238E27FC236}">
              <a16:creationId xmlns:a16="http://schemas.microsoft.com/office/drawing/2014/main" id="{E4BE8511-9A5D-4882-8850-E0A9F32E7A37}"/>
            </a:ext>
          </a:extLst>
        </xdr:cNvPr>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02803" name="団体名称ボックス1">
          <a:extLst>
            <a:ext uri="{FF2B5EF4-FFF2-40B4-BE49-F238E27FC236}">
              <a16:creationId xmlns:a16="http://schemas.microsoft.com/office/drawing/2014/main" id="{5269FD04-94B0-4B2A-9FF9-282B367D5B6E}"/>
            </a:ext>
          </a:extLst>
        </xdr:cNvPr>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02804" name="団体名称ボックス2">
          <a:extLst>
            <a:ext uri="{FF2B5EF4-FFF2-40B4-BE49-F238E27FC236}">
              <a16:creationId xmlns:a16="http://schemas.microsoft.com/office/drawing/2014/main" id="{08258B09-333A-453C-BF09-7E0C7777C14D}"/>
            </a:ext>
          </a:extLst>
        </xdr:cNvPr>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a:extLst>
            <a:ext uri="{FF2B5EF4-FFF2-40B4-BE49-F238E27FC236}">
              <a16:creationId xmlns:a16="http://schemas.microsoft.com/office/drawing/2014/main" id="{9C364108-9BDE-4572-95C7-16A4F1CE41A6}"/>
            </a:ext>
          </a:extLst>
        </xdr:cNvPr>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新潟県胎内市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02806" name="Rectangle 6">
          <a:extLst>
            <a:ext uri="{FF2B5EF4-FFF2-40B4-BE49-F238E27FC236}">
              <a16:creationId xmlns:a16="http://schemas.microsoft.com/office/drawing/2014/main" id="{76987531-4FBB-465F-BA8F-C4FFF5F48E6B}"/>
            </a:ext>
          </a:extLst>
        </xdr:cNvPr>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02807" name="Rectangle 7">
          <a:extLst>
            <a:ext uri="{FF2B5EF4-FFF2-40B4-BE49-F238E27FC236}">
              <a16:creationId xmlns:a16="http://schemas.microsoft.com/office/drawing/2014/main" id="{8CDDB9AD-0AFE-45F7-9461-8A999C31DEC4}"/>
            </a:ext>
          </a:extLst>
        </xdr:cNvPr>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a:extLst>
            <a:ext uri="{FF2B5EF4-FFF2-40B4-BE49-F238E27FC236}">
              <a16:creationId xmlns:a16="http://schemas.microsoft.com/office/drawing/2014/main" id="{E1264DC9-96D4-4535-8025-E13679374CEE}"/>
            </a:ext>
          </a:extLst>
        </xdr:cNvPr>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502809" name="AutoShape 9">
          <a:extLst>
            <a:ext uri="{FF2B5EF4-FFF2-40B4-BE49-F238E27FC236}">
              <a16:creationId xmlns:a16="http://schemas.microsoft.com/office/drawing/2014/main" id="{B5B706A5-342F-427F-8339-AC28094DD97E}"/>
            </a:ext>
          </a:extLst>
        </xdr:cNvPr>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a:extLst>
            <a:ext uri="{FF2B5EF4-FFF2-40B4-BE49-F238E27FC236}">
              <a16:creationId xmlns:a16="http://schemas.microsoft.com/office/drawing/2014/main" id="{584F7908-2098-4EFA-A68A-8BA63DD02FB1}"/>
            </a:ext>
          </a:extLst>
        </xdr:cNvPr>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502811" name="Line 11">
          <a:extLst>
            <a:ext uri="{FF2B5EF4-FFF2-40B4-BE49-F238E27FC236}">
              <a16:creationId xmlns:a16="http://schemas.microsoft.com/office/drawing/2014/main" id="{17D2FF66-4D83-4EDE-ADED-946C5FAB4F8A}"/>
            </a:ext>
          </a:extLst>
        </xdr:cNvPr>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502812" name="Oval 12">
          <a:extLst>
            <a:ext uri="{FF2B5EF4-FFF2-40B4-BE49-F238E27FC236}">
              <a16:creationId xmlns:a16="http://schemas.microsoft.com/office/drawing/2014/main" id="{0D080D0F-3E16-4A13-BD39-5C833F16F25F}"/>
            </a:ext>
          </a:extLst>
        </xdr:cNvPr>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02813" name="AutoShape 13">
          <a:extLst>
            <a:ext uri="{FF2B5EF4-FFF2-40B4-BE49-F238E27FC236}">
              <a16:creationId xmlns:a16="http://schemas.microsoft.com/office/drawing/2014/main" id="{AD8C08DF-A0CC-4C54-9D52-017090FB1678}"/>
            </a:ext>
          </a:extLst>
        </xdr:cNvPr>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a:extLst>
            <a:ext uri="{FF2B5EF4-FFF2-40B4-BE49-F238E27FC236}">
              <a16:creationId xmlns:a16="http://schemas.microsoft.com/office/drawing/2014/main" id="{E1B12585-8DB0-496F-9A7A-20862EC6D5A1}"/>
            </a:ext>
          </a:extLst>
        </xdr:cNvPr>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a:extLst>
            <a:ext uri="{FF2B5EF4-FFF2-40B4-BE49-F238E27FC236}">
              <a16:creationId xmlns:a16="http://schemas.microsoft.com/office/drawing/2014/main" id="{1539E6C7-8AD4-47FB-A198-9474EE48D08D}"/>
            </a:ext>
          </a:extLst>
        </xdr:cNvPr>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502816" name="AutoShape 16">
          <a:extLst>
            <a:ext uri="{FF2B5EF4-FFF2-40B4-BE49-F238E27FC236}">
              <a16:creationId xmlns:a16="http://schemas.microsoft.com/office/drawing/2014/main" id="{E6C0A95F-5D0F-4D9B-ADA6-55C6178B4D05}"/>
            </a:ext>
          </a:extLst>
        </xdr:cNvPr>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a:extLst>
            <a:ext uri="{FF2B5EF4-FFF2-40B4-BE49-F238E27FC236}">
              <a16:creationId xmlns:a16="http://schemas.microsoft.com/office/drawing/2014/main" id="{6758AEC7-2280-4F81-BE67-43E701694760}"/>
            </a:ext>
          </a:extLst>
        </xdr:cNvPr>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a:extLst>
            <a:ext uri="{FF2B5EF4-FFF2-40B4-BE49-F238E27FC236}">
              <a16:creationId xmlns:a16="http://schemas.microsoft.com/office/drawing/2014/main" id="{0BB02A9E-0E38-48A7-A12E-F8C3024AA0DC}"/>
            </a:ext>
          </a:extLst>
        </xdr:cNvPr>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a:extLst>
            <a:ext uri="{FF2B5EF4-FFF2-40B4-BE49-F238E27FC236}">
              <a16:creationId xmlns:a16="http://schemas.microsoft.com/office/drawing/2014/main" id="{474FC467-8847-4B11-AA1D-B1A0A785212F}"/>
            </a:ext>
          </a:extLst>
        </xdr:cNvPr>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502820" name="Line 20">
          <a:extLst>
            <a:ext uri="{FF2B5EF4-FFF2-40B4-BE49-F238E27FC236}">
              <a16:creationId xmlns:a16="http://schemas.microsoft.com/office/drawing/2014/main" id="{AC6C1439-A088-440A-A588-B3D7B2D8D0EC}"/>
            </a:ext>
          </a:extLst>
        </xdr:cNvPr>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502821" name="Line 21">
          <a:extLst>
            <a:ext uri="{FF2B5EF4-FFF2-40B4-BE49-F238E27FC236}">
              <a16:creationId xmlns:a16="http://schemas.microsoft.com/office/drawing/2014/main" id="{5B73F03A-03A9-462F-A650-E0D79DABA50F}"/>
            </a:ext>
          </a:extLst>
        </xdr:cNvPr>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502822" name="Line 22">
          <a:extLst>
            <a:ext uri="{FF2B5EF4-FFF2-40B4-BE49-F238E27FC236}">
              <a16:creationId xmlns:a16="http://schemas.microsoft.com/office/drawing/2014/main" id="{B18C7B1F-EBAF-4873-B06E-EAAFC37FE7BD}"/>
            </a:ext>
          </a:extLst>
        </xdr:cNvPr>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502823" name="Line 23">
          <a:extLst>
            <a:ext uri="{FF2B5EF4-FFF2-40B4-BE49-F238E27FC236}">
              <a16:creationId xmlns:a16="http://schemas.microsoft.com/office/drawing/2014/main" id="{49DFC087-CAFD-4B4A-894B-0A5BD728C9D4}"/>
            </a:ext>
          </a:extLst>
        </xdr:cNvPr>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502824" name="Line 24">
          <a:extLst>
            <a:ext uri="{FF2B5EF4-FFF2-40B4-BE49-F238E27FC236}">
              <a16:creationId xmlns:a16="http://schemas.microsoft.com/office/drawing/2014/main" id="{328A68BE-177B-4490-9E17-E9182ADDF6BD}"/>
            </a:ext>
          </a:extLst>
        </xdr:cNvPr>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502825" name="Oval 25">
          <a:extLst>
            <a:ext uri="{FF2B5EF4-FFF2-40B4-BE49-F238E27FC236}">
              <a16:creationId xmlns:a16="http://schemas.microsoft.com/office/drawing/2014/main" id="{297B7AD2-484E-4332-BA88-A7B76222A8C4}"/>
            </a:ext>
          </a:extLst>
        </xdr:cNvPr>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502826" name="AutoShape 26">
          <a:extLst>
            <a:ext uri="{FF2B5EF4-FFF2-40B4-BE49-F238E27FC236}">
              <a16:creationId xmlns:a16="http://schemas.microsoft.com/office/drawing/2014/main" id="{0F26F960-2A6B-480A-A5FD-FDAACA6E760E}"/>
            </a:ext>
          </a:extLst>
        </xdr:cNvPr>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02827" name="Rectangle 27">
          <a:extLst>
            <a:ext uri="{FF2B5EF4-FFF2-40B4-BE49-F238E27FC236}">
              <a16:creationId xmlns:a16="http://schemas.microsoft.com/office/drawing/2014/main" id="{CB58AFA5-93D0-458C-A80C-AAA871A58E26}"/>
            </a:ext>
          </a:extLst>
        </xdr:cNvPr>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a:extLst>
            <a:ext uri="{FF2B5EF4-FFF2-40B4-BE49-F238E27FC236}">
              <a16:creationId xmlns:a16="http://schemas.microsoft.com/office/drawing/2014/main" id="{88BC5323-EB49-4860-89E6-02515A7D314F}"/>
            </a:ext>
          </a:extLst>
        </xdr:cNvPr>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502829" name="Line 29">
          <a:extLst>
            <a:ext uri="{FF2B5EF4-FFF2-40B4-BE49-F238E27FC236}">
              <a16:creationId xmlns:a16="http://schemas.microsoft.com/office/drawing/2014/main" id="{27350E08-5307-43BB-A192-FFCD121F537C}"/>
            </a:ext>
          </a:extLst>
        </xdr:cNvPr>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a:extLst>
            <a:ext uri="{FF2B5EF4-FFF2-40B4-BE49-F238E27FC236}">
              <a16:creationId xmlns:a16="http://schemas.microsoft.com/office/drawing/2014/main" id="{0706DE81-FC06-4D1C-BEAA-22F9FC27796E}"/>
            </a:ext>
          </a:extLst>
        </xdr:cNvPr>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502831" name="Line 31">
          <a:extLst>
            <a:ext uri="{FF2B5EF4-FFF2-40B4-BE49-F238E27FC236}">
              <a16:creationId xmlns:a16="http://schemas.microsoft.com/office/drawing/2014/main" id="{7864093B-D878-41E3-9438-7E4C5899BEA3}"/>
            </a:ext>
          </a:extLst>
        </xdr:cNvPr>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a:extLst>
            <a:ext uri="{FF2B5EF4-FFF2-40B4-BE49-F238E27FC236}">
              <a16:creationId xmlns:a16="http://schemas.microsoft.com/office/drawing/2014/main" id="{52DDE111-60F0-4091-8264-9E6B1A7A9D60}"/>
            </a:ext>
          </a:extLst>
        </xdr:cNvPr>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502833" name="Line 33">
          <a:extLst>
            <a:ext uri="{FF2B5EF4-FFF2-40B4-BE49-F238E27FC236}">
              <a16:creationId xmlns:a16="http://schemas.microsoft.com/office/drawing/2014/main" id="{E0B72DA7-5543-4ECE-8FA4-396F6FB6FB35}"/>
            </a:ext>
          </a:extLst>
        </xdr:cNvPr>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a:extLst>
            <a:ext uri="{FF2B5EF4-FFF2-40B4-BE49-F238E27FC236}">
              <a16:creationId xmlns:a16="http://schemas.microsoft.com/office/drawing/2014/main" id="{A14106CB-75B1-4B7D-BAA9-99E6796CD966}"/>
            </a:ext>
          </a:extLst>
        </xdr:cNvPr>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502835" name="Line 35">
          <a:extLst>
            <a:ext uri="{FF2B5EF4-FFF2-40B4-BE49-F238E27FC236}">
              <a16:creationId xmlns:a16="http://schemas.microsoft.com/office/drawing/2014/main" id="{7160A369-9CB9-4E50-9FCD-8853850BB1E3}"/>
            </a:ext>
          </a:extLst>
        </xdr:cNvPr>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a:extLst>
            <a:ext uri="{FF2B5EF4-FFF2-40B4-BE49-F238E27FC236}">
              <a16:creationId xmlns:a16="http://schemas.microsoft.com/office/drawing/2014/main" id="{C44AC1CF-2151-4180-ABCA-6C7AF3F84E90}"/>
            </a:ext>
          </a:extLst>
        </xdr:cNvPr>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502837" name="Line 37">
          <a:extLst>
            <a:ext uri="{FF2B5EF4-FFF2-40B4-BE49-F238E27FC236}">
              <a16:creationId xmlns:a16="http://schemas.microsoft.com/office/drawing/2014/main" id="{A6E757AF-EE27-4741-8104-A11EA413C8CE}"/>
            </a:ext>
          </a:extLst>
        </xdr:cNvPr>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a:extLst>
            <a:ext uri="{FF2B5EF4-FFF2-40B4-BE49-F238E27FC236}">
              <a16:creationId xmlns:a16="http://schemas.microsoft.com/office/drawing/2014/main" id="{B8CDC09A-E082-46F3-9179-08A49E45CD1E}"/>
            </a:ext>
          </a:extLst>
        </xdr:cNvPr>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502839" name="Line 39">
          <a:extLst>
            <a:ext uri="{FF2B5EF4-FFF2-40B4-BE49-F238E27FC236}">
              <a16:creationId xmlns:a16="http://schemas.microsoft.com/office/drawing/2014/main" id="{ED9F8134-65BC-48C4-B80D-C7DFEA310BA5}"/>
            </a:ext>
          </a:extLst>
        </xdr:cNvPr>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a:extLst>
            <a:ext uri="{FF2B5EF4-FFF2-40B4-BE49-F238E27FC236}">
              <a16:creationId xmlns:a16="http://schemas.microsoft.com/office/drawing/2014/main" id="{247C2367-990B-449C-9564-785666617567}"/>
            </a:ext>
          </a:extLst>
        </xdr:cNvPr>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02841" name="人口1人当たり決算額の推移グラフ枠130">
          <a:extLst>
            <a:ext uri="{FF2B5EF4-FFF2-40B4-BE49-F238E27FC236}">
              <a16:creationId xmlns:a16="http://schemas.microsoft.com/office/drawing/2014/main" id="{FF5ADA8A-5D77-4E67-B5F7-4CBEB7D099AB}"/>
            </a:ext>
          </a:extLst>
        </xdr:cNvPr>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76200</xdr:rowOff>
    </xdr:from>
    <xdr:to>
      <xdr:col>4</xdr:col>
      <xdr:colOff>1114425</xdr:colOff>
      <xdr:row>20</xdr:row>
      <xdr:rowOff>104775</xdr:rowOff>
    </xdr:to>
    <xdr:sp macro="" textlink="">
      <xdr:nvSpPr>
        <xdr:cNvPr id="502842" name="Line 42">
          <a:extLst>
            <a:ext uri="{FF2B5EF4-FFF2-40B4-BE49-F238E27FC236}">
              <a16:creationId xmlns:a16="http://schemas.microsoft.com/office/drawing/2014/main" id="{30912B56-913F-44DB-96F9-A1F1E48D0687}"/>
            </a:ext>
          </a:extLst>
        </xdr:cNvPr>
        <xdr:cNvSpPr>
          <a:spLocks noChangeShapeType="1"/>
        </xdr:cNvSpPr>
      </xdr:nvSpPr>
      <xdr:spPr bwMode="auto">
        <a:xfrm flipV="1">
          <a:off x="5648325" y="2009775"/>
          <a:ext cx="0" cy="15716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104775</xdr:rowOff>
    </xdr:from>
    <xdr:to>
      <xdr:col>5</xdr:col>
      <xdr:colOff>838200</xdr:colOff>
      <xdr:row>21</xdr:row>
      <xdr:rowOff>142875</xdr:rowOff>
    </xdr:to>
    <xdr:sp macro="" textlink="">
      <xdr:nvSpPr>
        <xdr:cNvPr id="12331" name="人口1人当たり決算額の推移最小値テキスト130">
          <a:extLst>
            <a:ext uri="{FF2B5EF4-FFF2-40B4-BE49-F238E27FC236}">
              <a16:creationId xmlns:a16="http://schemas.microsoft.com/office/drawing/2014/main" id="{702D6E94-5C05-414F-B520-37C55695BEAD}"/>
            </a:ext>
          </a:extLst>
        </xdr:cNvPr>
        <xdr:cNvSpPr txBox="1">
          <a:spLocks noChangeArrowheads="1"/>
        </xdr:cNvSpPr>
      </xdr:nvSpPr>
      <xdr:spPr bwMode="auto">
        <a:xfrm>
          <a:off x="5743575"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53,542</a:t>
          </a:r>
        </a:p>
      </xdr:txBody>
    </xdr:sp>
    <xdr:clientData/>
  </xdr:twoCellAnchor>
  <xdr:twoCellAnchor>
    <xdr:from>
      <xdr:col>4</xdr:col>
      <xdr:colOff>1028700</xdr:colOff>
      <xdr:row>20</xdr:row>
      <xdr:rowOff>104775</xdr:rowOff>
    </xdr:from>
    <xdr:to>
      <xdr:col>5</xdr:col>
      <xdr:colOff>76200</xdr:colOff>
      <xdr:row>20</xdr:row>
      <xdr:rowOff>104775</xdr:rowOff>
    </xdr:to>
    <xdr:sp macro="" textlink="">
      <xdr:nvSpPr>
        <xdr:cNvPr id="502844" name="Line 44">
          <a:extLst>
            <a:ext uri="{FF2B5EF4-FFF2-40B4-BE49-F238E27FC236}">
              <a16:creationId xmlns:a16="http://schemas.microsoft.com/office/drawing/2014/main" id="{5C19DD3B-023B-4E58-BA56-3E754E9B20DD}"/>
            </a:ext>
          </a:extLst>
        </xdr:cNvPr>
        <xdr:cNvSpPr>
          <a:spLocks noChangeShapeType="1"/>
        </xdr:cNvSpPr>
      </xdr:nvSpPr>
      <xdr:spPr bwMode="auto">
        <a:xfrm>
          <a:off x="5562600" y="3581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19050</xdr:rowOff>
    </xdr:from>
    <xdr:to>
      <xdr:col>5</xdr:col>
      <xdr:colOff>838200</xdr:colOff>
      <xdr:row>11</xdr:row>
      <xdr:rowOff>57150</xdr:rowOff>
    </xdr:to>
    <xdr:sp macro="" textlink="">
      <xdr:nvSpPr>
        <xdr:cNvPr id="12333" name="人口1人当たり決算額の推移最大値テキスト130">
          <a:extLst>
            <a:ext uri="{FF2B5EF4-FFF2-40B4-BE49-F238E27FC236}">
              <a16:creationId xmlns:a16="http://schemas.microsoft.com/office/drawing/2014/main" id="{BECB8669-FC68-44DC-BC26-31E98A500D58}"/>
            </a:ext>
          </a:extLst>
        </xdr:cNvPr>
        <xdr:cNvSpPr txBox="1">
          <a:spLocks noChangeArrowheads="1"/>
        </xdr:cNvSpPr>
      </xdr:nvSpPr>
      <xdr:spPr bwMode="auto">
        <a:xfrm>
          <a:off x="5743575" y="178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156,222</a:t>
          </a:r>
        </a:p>
      </xdr:txBody>
    </xdr:sp>
    <xdr:clientData/>
  </xdr:twoCellAnchor>
  <xdr:twoCellAnchor>
    <xdr:from>
      <xdr:col>4</xdr:col>
      <xdr:colOff>1028700</xdr:colOff>
      <xdr:row>11</xdr:row>
      <xdr:rowOff>76200</xdr:rowOff>
    </xdr:from>
    <xdr:to>
      <xdr:col>5</xdr:col>
      <xdr:colOff>76200</xdr:colOff>
      <xdr:row>11</xdr:row>
      <xdr:rowOff>76200</xdr:rowOff>
    </xdr:to>
    <xdr:sp macro="" textlink="">
      <xdr:nvSpPr>
        <xdr:cNvPr id="502846" name="Line 46">
          <a:extLst>
            <a:ext uri="{FF2B5EF4-FFF2-40B4-BE49-F238E27FC236}">
              <a16:creationId xmlns:a16="http://schemas.microsoft.com/office/drawing/2014/main" id="{7F2E6F3E-A2B4-49F6-82E0-7264912917B0}"/>
            </a:ext>
          </a:extLst>
        </xdr:cNvPr>
        <xdr:cNvSpPr>
          <a:spLocks noChangeShapeType="1"/>
        </xdr:cNvSpPr>
      </xdr:nvSpPr>
      <xdr:spPr bwMode="auto">
        <a:xfrm>
          <a:off x="5562600" y="200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16</xdr:row>
      <xdr:rowOff>104775</xdr:rowOff>
    </xdr:from>
    <xdr:to>
      <xdr:col>4</xdr:col>
      <xdr:colOff>1114425</xdr:colOff>
      <xdr:row>16</xdr:row>
      <xdr:rowOff>104775</xdr:rowOff>
    </xdr:to>
    <xdr:sp macro="" textlink="">
      <xdr:nvSpPr>
        <xdr:cNvPr id="502847" name="Line 47">
          <a:extLst>
            <a:ext uri="{FF2B5EF4-FFF2-40B4-BE49-F238E27FC236}">
              <a16:creationId xmlns:a16="http://schemas.microsoft.com/office/drawing/2014/main" id="{E6119A6C-96A1-416B-90AF-B6904A9116F6}"/>
            </a:ext>
          </a:extLst>
        </xdr:cNvPr>
        <xdr:cNvSpPr>
          <a:spLocks noChangeShapeType="1"/>
        </xdr:cNvSpPr>
      </xdr:nvSpPr>
      <xdr:spPr bwMode="auto">
        <a:xfrm flipV="1">
          <a:off x="5000625" y="2895600"/>
          <a:ext cx="6477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133350</xdr:rowOff>
    </xdr:from>
    <xdr:to>
      <xdr:col>5</xdr:col>
      <xdr:colOff>838200</xdr:colOff>
      <xdr:row>18</xdr:row>
      <xdr:rowOff>0</xdr:rowOff>
    </xdr:to>
    <xdr:sp macro="" textlink="">
      <xdr:nvSpPr>
        <xdr:cNvPr id="12336" name="人口1人当たり決算額の推移平均値テキスト130">
          <a:extLst>
            <a:ext uri="{FF2B5EF4-FFF2-40B4-BE49-F238E27FC236}">
              <a16:creationId xmlns:a16="http://schemas.microsoft.com/office/drawing/2014/main" id="{C99D26F5-FD3A-4004-8D20-C976B10AAA76}"/>
            </a:ext>
          </a:extLst>
        </xdr:cNvPr>
        <xdr:cNvSpPr txBox="1">
          <a:spLocks noChangeArrowheads="1"/>
        </xdr:cNvSpPr>
      </xdr:nvSpPr>
      <xdr:spPr bwMode="auto">
        <a:xfrm>
          <a:off x="57435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93,203</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502849" name="AutoShape 49">
          <a:extLst>
            <a:ext uri="{FF2B5EF4-FFF2-40B4-BE49-F238E27FC236}">
              <a16:creationId xmlns:a16="http://schemas.microsoft.com/office/drawing/2014/main" id="{EF66E287-99F8-4A8E-A701-0886ED68711D}"/>
            </a:ext>
          </a:extLst>
        </xdr:cNvPr>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16</xdr:row>
      <xdr:rowOff>104775</xdr:rowOff>
    </xdr:from>
    <xdr:to>
      <xdr:col>4</xdr:col>
      <xdr:colOff>466725</xdr:colOff>
      <xdr:row>16</xdr:row>
      <xdr:rowOff>152400</xdr:rowOff>
    </xdr:to>
    <xdr:sp macro="" textlink="">
      <xdr:nvSpPr>
        <xdr:cNvPr id="502850" name="Line 50">
          <a:extLst>
            <a:ext uri="{FF2B5EF4-FFF2-40B4-BE49-F238E27FC236}">
              <a16:creationId xmlns:a16="http://schemas.microsoft.com/office/drawing/2014/main" id="{5FDC2515-947F-4E6F-B589-EF0FD072C855}"/>
            </a:ext>
          </a:extLst>
        </xdr:cNvPr>
        <xdr:cNvSpPr>
          <a:spLocks noChangeShapeType="1"/>
        </xdr:cNvSpPr>
      </xdr:nvSpPr>
      <xdr:spPr bwMode="auto">
        <a:xfrm flipV="1">
          <a:off x="4305300" y="2895600"/>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104775</xdr:rowOff>
    </xdr:from>
    <xdr:to>
      <xdr:col>4</xdr:col>
      <xdr:colOff>523875</xdr:colOff>
      <xdr:row>17</xdr:row>
      <xdr:rowOff>28575</xdr:rowOff>
    </xdr:to>
    <xdr:sp macro="" textlink="">
      <xdr:nvSpPr>
        <xdr:cNvPr id="502851" name="AutoShape 51">
          <a:extLst>
            <a:ext uri="{FF2B5EF4-FFF2-40B4-BE49-F238E27FC236}">
              <a16:creationId xmlns:a16="http://schemas.microsoft.com/office/drawing/2014/main" id="{3923BA12-CC2F-4A52-89CC-4703B027F3C0}"/>
            </a:ext>
          </a:extLst>
        </xdr:cNvPr>
        <xdr:cNvSpPr>
          <a:spLocks noChangeArrowheads="1"/>
        </xdr:cNvSpPr>
      </xdr:nvSpPr>
      <xdr:spPr bwMode="auto">
        <a:xfrm>
          <a:off x="4953000" y="28956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47625</xdr:rowOff>
    </xdr:from>
    <xdr:to>
      <xdr:col>4</xdr:col>
      <xdr:colOff>819150</xdr:colOff>
      <xdr:row>18</xdr:row>
      <xdr:rowOff>85725</xdr:rowOff>
    </xdr:to>
    <xdr:sp macro="" textlink="">
      <xdr:nvSpPr>
        <xdr:cNvPr id="12340" name="Text Box 52">
          <a:extLst>
            <a:ext uri="{FF2B5EF4-FFF2-40B4-BE49-F238E27FC236}">
              <a16:creationId xmlns:a16="http://schemas.microsoft.com/office/drawing/2014/main" id="{BB6238C1-962D-4811-8450-4118F45389EB}"/>
            </a:ext>
          </a:extLst>
        </xdr:cNvPr>
        <xdr:cNvSpPr txBox="1">
          <a:spLocks noChangeArrowheads="1"/>
        </xdr:cNvSpPr>
      </xdr:nvSpPr>
      <xdr:spPr bwMode="auto">
        <a:xfrm>
          <a:off x="4619625" y="300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95,278</a:t>
          </a:r>
        </a:p>
      </xdr:txBody>
    </xdr:sp>
    <xdr:clientData/>
  </xdr:twoCellAnchor>
  <xdr:twoCellAnchor>
    <xdr:from>
      <xdr:col>3</xdr:col>
      <xdr:colOff>209550</xdr:colOff>
      <xdr:row>16</xdr:row>
      <xdr:rowOff>76200</xdr:rowOff>
    </xdr:from>
    <xdr:to>
      <xdr:col>3</xdr:col>
      <xdr:colOff>904875</xdr:colOff>
      <xdr:row>16</xdr:row>
      <xdr:rowOff>152400</xdr:rowOff>
    </xdr:to>
    <xdr:sp macro="" textlink="">
      <xdr:nvSpPr>
        <xdr:cNvPr id="502853" name="Line 53">
          <a:extLst>
            <a:ext uri="{FF2B5EF4-FFF2-40B4-BE49-F238E27FC236}">
              <a16:creationId xmlns:a16="http://schemas.microsoft.com/office/drawing/2014/main" id="{46B431E0-D12F-4F0F-A679-2DFE4C249A15}"/>
            </a:ext>
          </a:extLst>
        </xdr:cNvPr>
        <xdr:cNvSpPr>
          <a:spLocks noChangeShapeType="1"/>
        </xdr:cNvSpPr>
      </xdr:nvSpPr>
      <xdr:spPr bwMode="auto">
        <a:xfrm>
          <a:off x="3609975" y="2867025"/>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85725</xdr:rowOff>
    </xdr:from>
    <xdr:to>
      <xdr:col>3</xdr:col>
      <xdr:colOff>952500</xdr:colOff>
      <xdr:row>17</xdr:row>
      <xdr:rowOff>19050</xdr:rowOff>
    </xdr:to>
    <xdr:sp macro="" textlink="">
      <xdr:nvSpPr>
        <xdr:cNvPr id="502854" name="AutoShape 54">
          <a:extLst>
            <a:ext uri="{FF2B5EF4-FFF2-40B4-BE49-F238E27FC236}">
              <a16:creationId xmlns:a16="http://schemas.microsoft.com/office/drawing/2014/main" id="{101DB0C6-B0EA-43A5-8642-40C0C20775EC}"/>
            </a:ext>
          </a:extLst>
        </xdr:cNvPr>
        <xdr:cNvSpPr>
          <a:spLocks noChangeArrowheads="1"/>
        </xdr:cNvSpPr>
      </xdr:nvSpPr>
      <xdr:spPr bwMode="auto">
        <a:xfrm>
          <a:off x="4257675" y="28765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57150</xdr:rowOff>
    </xdr:from>
    <xdr:to>
      <xdr:col>4</xdr:col>
      <xdr:colOff>152400</xdr:colOff>
      <xdr:row>16</xdr:row>
      <xdr:rowOff>95250</xdr:rowOff>
    </xdr:to>
    <xdr:sp macro="" textlink="">
      <xdr:nvSpPr>
        <xdr:cNvPr id="12343" name="Text Box 55">
          <a:extLst>
            <a:ext uri="{FF2B5EF4-FFF2-40B4-BE49-F238E27FC236}">
              <a16:creationId xmlns:a16="http://schemas.microsoft.com/office/drawing/2014/main" id="{432BE030-8DA3-4609-A510-EA3166C340B6}"/>
            </a:ext>
          </a:extLst>
        </xdr:cNvPr>
        <xdr:cNvSpPr txBox="1">
          <a:spLocks noChangeArrowheads="1"/>
        </xdr:cNvSpPr>
      </xdr:nvSpPr>
      <xdr:spPr bwMode="auto">
        <a:xfrm>
          <a:off x="3924300"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96,246</a:t>
          </a:r>
        </a:p>
      </xdr:txBody>
    </xdr:sp>
    <xdr:clientData/>
  </xdr:twoCellAnchor>
  <xdr:twoCellAnchor>
    <xdr:from>
      <xdr:col>2</xdr:col>
      <xdr:colOff>638175</xdr:colOff>
      <xdr:row>16</xdr:row>
      <xdr:rowOff>76200</xdr:rowOff>
    </xdr:from>
    <xdr:to>
      <xdr:col>3</xdr:col>
      <xdr:colOff>209550</xdr:colOff>
      <xdr:row>16</xdr:row>
      <xdr:rowOff>85725</xdr:rowOff>
    </xdr:to>
    <xdr:sp macro="" textlink="">
      <xdr:nvSpPr>
        <xdr:cNvPr id="502856" name="Line 56">
          <a:extLst>
            <a:ext uri="{FF2B5EF4-FFF2-40B4-BE49-F238E27FC236}">
              <a16:creationId xmlns:a16="http://schemas.microsoft.com/office/drawing/2014/main" id="{AFB16397-1E38-476E-82C6-4A9257658E4D}"/>
            </a:ext>
          </a:extLst>
        </xdr:cNvPr>
        <xdr:cNvSpPr>
          <a:spLocks noChangeShapeType="1"/>
        </xdr:cNvSpPr>
      </xdr:nvSpPr>
      <xdr:spPr bwMode="auto">
        <a:xfrm flipV="1">
          <a:off x="2905125" y="286702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85725</xdr:rowOff>
    </xdr:from>
    <xdr:to>
      <xdr:col>3</xdr:col>
      <xdr:colOff>257175</xdr:colOff>
      <xdr:row>17</xdr:row>
      <xdr:rowOff>19050</xdr:rowOff>
    </xdr:to>
    <xdr:sp macro="" textlink="">
      <xdr:nvSpPr>
        <xdr:cNvPr id="502857" name="AutoShape 57">
          <a:extLst>
            <a:ext uri="{FF2B5EF4-FFF2-40B4-BE49-F238E27FC236}">
              <a16:creationId xmlns:a16="http://schemas.microsoft.com/office/drawing/2014/main" id="{88AFE097-CC4B-49A2-A5C4-8C11C0AFEF83}"/>
            </a:ext>
          </a:extLst>
        </xdr:cNvPr>
        <xdr:cNvSpPr>
          <a:spLocks noChangeArrowheads="1"/>
        </xdr:cNvSpPr>
      </xdr:nvSpPr>
      <xdr:spPr bwMode="auto">
        <a:xfrm>
          <a:off x="3552825" y="28765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28575</xdr:rowOff>
    </xdr:from>
    <xdr:to>
      <xdr:col>3</xdr:col>
      <xdr:colOff>590550</xdr:colOff>
      <xdr:row>18</xdr:row>
      <xdr:rowOff>66675</xdr:rowOff>
    </xdr:to>
    <xdr:sp macro="" textlink="">
      <xdr:nvSpPr>
        <xdr:cNvPr id="12346" name="Text Box 58">
          <a:extLst>
            <a:ext uri="{FF2B5EF4-FFF2-40B4-BE49-F238E27FC236}">
              <a16:creationId xmlns:a16="http://schemas.microsoft.com/office/drawing/2014/main" id="{D7DE230D-16F5-43CB-BEE6-7FAE499C63D6}"/>
            </a:ext>
          </a:extLst>
        </xdr:cNvPr>
        <xdr:cNvSpPr txBox="1">
          <a:spLocks noChangeArrowheads="1"/>
        </xdr:cNvSpPr>
      </xdr:nvSpPr>
      <xdr:spPr bwMode="auto">
        <a:xfrm>
          <a:off x="3228975"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96,257</a:t>
          </a:r>
        </a:p>
      </xdr:txBody>
    </xdr:sp>
    <xdr:clientData/>
  </xdr:twoCellAnchor>
  <xdr:twoCellAnchor>
    <xdr:from>
      <xdr:col>2</xdr:col>
      <xdr:colOff>590550</xdr:colOff>
      <xdr:row>16</xdr:row>
      <xdr:rowOff>133350</xdr:rowOff>
    </xdr:from>
    <xdr:to>
      <xdr:col>2</xdr:col>
      <xdr:colOff>695325</xdr:colOff>
      <xdr:row>17</xdr:row>
      <xdr:rowOff>66675</xdr:rowOff>
    </xdr:to>
    <xdr:sp macro="" textlink="">
      <xdr:nvSpPr>
        <xdr:cNvPr id="502859" name="AutoShape 59">
          <a:extLst>
            <a:ext uri="{FF2B5EF4-FFF2-40B4-BE49-F238E27FC236}">
              <a16:creationId xmlns:a16="http://schemas.microsoft.com/office/drawing/2014/main" id="{B5C706EE-093B-44E1-8938-8D27FE815BE0}"/>
            </a:ext>
          </a:extLst>
        </xdr:cNvPr>
        <xdr:cNvSpPr>
          <a:spLocks noChangeArrowheads="1"/>
        </xdr:cNvSpPr>
      </xdr:nvSpPr>
      <xdr:spPr bwMode="auto">
        <a:xfrm>
          <a:off x="28575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76200</xdr:rowOff>
    </xdr:from>
    <xdr:to>
      <xdr:col>2</xdr:col>
      <xdr:colOff>1019175</xdr:colOff>
      <xdr:row>18</xdr:row>
      <xdr:rowOff>114300</xdr:rowOff>
    </xdr:to>
    <xdr:sp macro="" textlink="">
      <xdr:nvSpPr>
        <xdr:cNvPr id="12348" name="Text Box 60">
          <a:extLst>
            <a:ext uri="{FF2B5EF4-FFF2-40B4-BE49-F238E27FC236}">
              <a16:creationId xmlns:a16="http://schemas.microsoft.com/office/drawing/2014/main" id="{0E4AE53F-7519-4B87-B2AA-7675382781AE}"/>
            </a:ext>
          </a:extLst>
        </xdr:cNvPr>
        <xdr:cNvSpPr txBox="1">
          <a:spLocks noChangeArrowheads="1"/>
        </xdr:cNvSpPr>
      </xdr:nvSpPr>
      <xdr:spPr bwMode="auto">
        <a:xfrm>
          <a:off x="252412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92,833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a:extLst>
            <a:ext uri="{FF2B5EF4-FFF2-40B4-BE49-F238E27FC236}">
              <a16:creationId xmlns:a16="http://schemas.microsoft.com/office/drawing/2014/main" id="{C082F995-6001-4421-AF68-A2DDDA6ACF63}"/>
            </a:ext>
          </a:extLst>
        </xdr:cNvPr>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a:extLst>
            <a:ext uri="{FF2B5EF4-FFF2-40B4-BE49-F238E27FC236}">
              <a16:creationId xmlns:a16="http://schemas.microsoft.com/office/drawing/2014/main" id="{F9776B44-B71C-45BA-A6A7-79D1CA5F2C74}"/>
            </a:ext>
          </a:extLst>
        </xdr:cNvPr>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a:extLst>
            <a:ext uri="{FF2B5EF4-FFF2-40B4-BE49-F238E27FC236}">
              <a16:creationId xmlns:a16="http://schemas.microsoft.com/office/drawing/2014/main" id="{116B6130-DC27-4A62-9355-F18223F119AE}"/>
            </a:ext>
          </a:extLst>
        </xdr:cNvPr>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a:extLst>
            <a:ext uri="{FF2B5EF4-FFF2-40B4-BE49-F238E27FC236}">
              <a16:creationId xmlns:a16="http://schemas.microsoft.com/office/drawing/2014/main" id="{696C5B89-7BDA-451C-88BD-831DFCFC5FAD}"/>
            </a:ext>
          </a:extLst>
        </xdr:cNvPr>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a:extLst>
            <a:ext uri="{FF2B5EF4-FFF2-40B4-BE49-F238E27FC236}">
              <a16:creationId xmlns:a16="http://schemas.microsoft.com/office/drawing/2014/main" id="{64729E47-16A4-4F07-B826-C023C2E3EAAE}"/>
            </a:ext>
          </a:extLst>
        </xdr:cNvPr>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16</xdr:row>
      <xdr:rowOff>57150</xdr:rowOff>
    </xdr:from>
    <xdr:to>
      <xdr:col>5</xdr:col>
      <xdr:colOff>38100</xdr:colOff>
      <xdr:row>16</xdr:row>
      <xdr:rowOff>152400</xdr:rowOff>
    </xdr:to>
    <xdr:sp macro="" textlink="">
      <xdr:nvSpPr>
        <xdr:cNvPr id="502866" name="Oval 66">
          <a:extLst>
            <a:ext uri="{FF2B5EF4-FFF2-40B4-BE49-F238E27FC236}">
              <a16:creationId xmlns:a16="http://schemas.microsoft.com/office/drawing/2014/main" id="{DA7388FA-A965-4CEA-9C86-E9264F8395DE}"/>
            </a:ext>
          </a:extLst>
        </xdr:cNvPr>
        <xdr:cNvSpPr>
          <a:spLocks noChangeArrowheads="1"/>
        </xdr:cNvSpPr>
      </xdr:nvSpPr>
      <xdr:spPr bwMode="auto">
        <a:xfrm>
          <a:off x="5600700" y="28479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95250</xdr:rowOff>
    </xdr:from>
    <xdr:to>
      <xdr:col>5</xdr:col>
      <xdr:colOff>838200</xdr:colOff>
      <xdr:row>16</xdr:row>
      <xdr:rowOff>133350</xdr:rowOff>
    </xdr:to>
    <xdr:sp macro="" textlink="">
      <xdr:nvSpPr>
        <xdr:cNvPr id="12355" name="人口1人当たり決算額の推移該当値テキスト130">
          <a:extLst>
            <a:ext uri="{FF2B5EF4-FFF2-40B4-BE49-F238E27FC236}">
              <a16:creationId xmlns:a16="http://schemas.microsoft.com/office/drawing/2014/main" id="{EA321467-CF9F-4BEC-AB1B-65C4EA8C1D55}"/>
            </a:ext>
          </a:extLst>
        </xdr:cNvPr>
        <xdr:cNvSpPr txBox="1">
          <a:spLocks noChangeArrowheads="1"/>
        </xdr:cNvSpPr>
      </xdr:nvSpPr>
      <xdr:spPr bwMode="auto">
        <a:xfrm>
          <a:off x="5743575"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98,246</a:t>
          </a:r>
        </a:p>
      </xdr:txBody>
    </xdr:sp>
    <xdr:clientData/>
  </xdr:twoCellAnchor>
  <xdr:twoCellAnchor>
    <xdr:from>
      <xdr:col>4</xdr:col>
      <xdr:colOff>419100</xdr:colOff>
      <xdr:row>16</xdr:row>
      <xdr:rowOff>57150</xdr:rowOff>
    </xdr:from>
    <xdr:to>
      <xdr:col>4</xdr:col>
      <xdr:colOff>523875</xdr:colOff>
      <xdr:row>16</xdr:row>
      <xdr:rowOff>161925</xdr:rowOff>
    </xdr:to>
    <xdr:sp macro="" textlink="">
      <xdr:nvSpPr>
        <xdr:cNvPr id="502868" name="Oval 68">
          <a:extLst>
            <a:ext uri="{FF2B5EF4-FFF2-40B4-BE49-F238E27FC236}">
              <a16:creationId xmlns:a16="http://schemas.microsoft.com/office/drawing/2014/main" id="{F7EBD4C5-5799-4C16-97D1-A13B827E2549}"/>
            </a:ext>
          </a:extLst>
        </xdr:cNvPr>
        <xdr:cNvSpPr>
          <a:spLocks noChangeArrowheads="1"/>
        </xdr:cNvSpPr>
      </xdr:nvSpPr>
      <xdr:spPr bwMode="auto">
        <a:xfrm>
          <a:off x="4953000" y="28479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28575</xdr:rowOff>
    </xdr:from>
    <xdr:to>
      <xdr:col>4</xdr:col>
      <xdr:colOff>819150</xdr:colOff>
      <xdr:row>16</xdr:row>
      <xdr:rowOff>66675</xdr:rowOff>
    </xdr:to>
    <xdr:sp macro="" textlink="">
      <xdr:nvSpPr>
        <xdr:cNvPr id="12357" name="Text Box 69">
          <a:extLst>
            <a:ext uri="{FF2B5EF4-FFF2-40B4-BE49-F238E27FC236}">
              <a16:creationId xmlns:a16="http://schemas.microsoft.com/office/drawing/2014/main" id="{22C941C7-B7FA-45ED-837D-B8E50A166F22}"/>
            </a:ext>
          </a:extLst>
        </xdr:cNvPr>
        <xdr:cNvSpPr txBox="1">
          <a:spLocks noChangeArrowheads="1"/>
        </xdr:cNvSpPr>
      </xdr:nvSpPr>
      <xdr:spPr bwMode="auto">
        <a:xfrm>
          <a:off x="4619625" y="264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98,155</a:t>
          </a:r>
        </a:p>
      </xdr:txBody>
    </xdr:sp>
    <xdr:clientData/>
  </xdr:twoCellAnchor>
  <xdr:twoCellAnchor>
    <xdr:from>
      <xdr:col>3</xdr:col>
      <xdr:colOff>857250</xdr:colOff>
      <xdr:row>16</xdr:row>
      <xdr:rowOff>95250</xdr:rowOff>
    </xdr:from>
    <xdr:to>
      <xdr:col>3</xdr:col>
      <xdr:colOff>952500</xdr:colOff>
      <xdr:row>17</xdr:row>
      <xdr:rowOff>28575</xdr:rowOff>
    </xdr:to>
    <xdr:sp macro="" textlink="">
      <xdr:nvSpPr>
        <xdr:cNvPr id="502870" name="Oval 70">
          <a:extLst>
            <a:ext uri="{FF2B5EF4-FFF2-40B4-BE49-F238E27FC236}">
              <a16:creationId xmlns:a16="http://schemas.microsoft.com/office/drawing/2014/main" id="{56AB6F81-5FB0-4C97-BF70-B4ACCE6B697F}"/>
            </a:ext>
          </a:extLst>
        </xdr:cNvPr>
        <xdr:cNvSpPr>
          <a:spLocks noChangeArrowheads="1"/>
        </xdr:cNvSpPr>
      </xdr:nvSpPr>
      <xdr:spPr bwMode="auto">
        <a:xfrm>
          <a:off x="4257675" y="28860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38100</xdr:rowOff>
    </xdr:from>
    <xdr:to>
      <xdr:col>4</xdr:col>
      <xdr:colOff>152400</xdr:colOff>
      <xdr:row>18</xdr:row>
      <xdr:rowOff>76200</xdr:rowOff>
    </xdr:to>
    <xdr:sp macro="" textlink="">
      <xdr:nvSpPr>
        <xdr:cNvPr id="12359" name="Text Box 71">
          <a:extLst>
            <a:ext uri="{FF2B5EF4-FFF2-40B4-BE49-F238E27FC236}">
              <a16:creationId xmlns:a16="http://schemas.microsoft.com/office/drawing/2014/main" id="{B3C07B0B-C25A-4760-BD33-9E3263B795BC}"/>
            </a:ext>
          </a:extLst>
        </xdr:cNvPr>
        <xdr:cNvSpPr txBox="1">
          <a:spLocks noChangeArrowheads="1"/>
        </xdr:cNvSpPr>
      </xdr:nvSpPr>
      <xdr:spPr bwMode="auto">
        <a:xfrm>
          <a:off x="3924300"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95,470</a:t>
          </a:r>
        </a:p>
      </xdr:txBody>
    </xdr:sp>
    <xdr:clientData/>
  </xdr:twoCellAnchor>
  <xdr:twoCellAnchor>
    <xdr:from>
      <xdr:col>3</xdr:col>
      <xdr:colOff>152400</xdr:colOff>
      <xdr:row>16</xdr:row>
      <xdr:rowOff>28575</xdr:rowOff>
    </xdr:from>
    <xdr:to>
      <xdr:col>3</xdr:col>
      <xdr:colOff>257175</xdr:colOff>
      <xdr:row>16</xdr:row>
      <xdr:rowOff>133350</xdr:rowOff>
    </xdr:to>
    <xdr:sp macro="" textlink="">
      <xdr:nvSpPr>
        <xdr:cNvPr id="502872" name="Oval 72">
          <a:extLst>
            <a:ext uri="{FF2B5EF4-FFF2-40B4-BE49-F238E27FC236}">
              <a16:creationId xmlns:a16="http://schemas.microsoft.com/office/drawing/2014/main" id="{25EF5212-AA9D-49A2-937C-0BCD32395279}"/>
            </a:ext>
          </a:extLst>
        </xdr:cNvPr>
        <xdr:cNvSpPr>
          <a:spLocks noChangeArrowheads="1"/>
        </xdr:cNvSpPr>
      </xdr:nvSpPr>
      <xdr:spPr bwMode="auto">
        <a:xfrm>
          <a:off x="3552825" y="28194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0</xdr:rowOff>
    </xdr:from>
    <xdr:to>
      <xdr:col>3</xdr:col>
      <xdr:colOff>590550</xdr:colOff>
      <xdr:row>16</xdr:row>
      <xdr:rowOff>38100</xdr:rowOff>
    </xdr:to>
    <xdr:sp macro="" textlink="">
      <xdr:nvSpPr>
        <xdr:cNvPr id="12361" name="Text Box 73">
          <a:extLst>
            <a:ext uri="{FF2B5EF4-FFF2-40B4-BE49-F238E27FC236}">
              <a16:creationId xmlns:a16="http://schemas.microsoft.com/office/drawing/2014/main" id="{DE5DF2A0-2227-43D2-BC39-E57CBE102F1E}"/>
            </a:ext>
          </a:extLst>
        </xdr:cNvPr>
        <xdr:cNvSpPr txBox="1">
          <a:spLocks noChangeArrowheads="1"/>
        </xdr:cNvSpPr>
      </xdr:nvSpPr>
      <xdr:spPr bwMode="auto">
        <a:xfrm>
          <a:off x="322897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99,904</a:t>
          </a:r>
        </a:p>
      </xdr:txBody>
    </xdr:sp>
    <xdr:clientData/>
  </xdr:twoCellAnchor>
  <xdr:twoCellAnchor>
    <xdr:from>
      <xdr:col>2</xdr:col>
      <xdr:colOff>590550</xdr:colOff>
      <xdr:row>16</xdr:row>
      <xdr:rowOff>28575</xdr:rowOff>
    </xdr:from>
    <xdr:to>
      <xdr:col>2</xdr:col>
      <xdr:colOff>695325</xdr:colOff>
      <xdr:row>16</xdr:row>
      <xdr:rowOff>133350</xdr:rowOff>
    </xdr:to>
    <xdr:sp macro="" textlink="">
      <xdr:nvSpPr>
        <xdr:cNvPr id="502874" name="Oval 74">
          <a:extLst>
            <a:ext uri="{FF2B5EF4-FFF2-40B4-BE49-F238E27FC236}">
              <a16:creationId xmlns:a16="http://schemas.microsoft.com/office/drawing/2014/main" id="{159DC87D-FC76-4805-B5AF-7EF96C067E8D}"/>
            </a:ext>
          </a:extLst>
        </xdr:cNvPr>
        <xdr:cNvSpPr>
          <a:spLocks noChangeArrowheads="1"/>
        </xdr:cNvSpPr>
      </xdr:nvSpPr>
      <xdr:spPr bwMode="auto">
        <a:xfrm>
          <a:off x="2857500" y="28194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0</xdr:rowOff>
    </xdr:from>
    <xdr:to>
      <xdr:col>2</xdr:col>
      <xdr:colOff>1019175</xdr:colOff>
      <xdr:row>16</xdr:row>
      <xdr:rowOff>38100</xdr:rowOff>
    </xdr:to>
    <xdr:sp macro="" textlink="">
      <xdr:nvSpPr>
        <xdr:cNvPr id="12363" name="Text Box 75">
          <a:extLst>
            <a:ext uri="{FF2B5EF4-FFF2-40B4-BE49-F238E27FC236}">
              <a16:creationId xmlns:a16="http://schemas.microsoft.com/office/drawing/2014/main" id="{56EDB549-F9FB-4244-A143-F323A05226D5}"/>
            </a:ext>
          </a:extLst>
        </xdr:cNvPr>
        <xdr:cNvSpPr txBox="1">
          <a:spLocks noChangeArrowheads="1"/>
        </xdr:cNvSpPr>
      </xdr:nvSpPr>
      <xdr:spPr bwMode="auto">
        <a:xfrm>
          <a:off x="252412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99,740</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a:extLst>
            <a:ext uri="{FF2B5EF4-FFF2-40B4-BE49-F238E27FC236}">
              <a16:creationId xmlns:a16="http://schemas.microsoft.com/office/drawing/2014/main" id="{F7E97F9F-AFAA-4E0E-9899-D0957F7CCCCF}"/>
            </a:ext>
          </a:extLst>
        </xdr:cNvPr>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502877" name="AutoShape 77">
          <a:extLst>
            <a:ext uri="{FF2B5EF4-FFF2-40B4-BE49-F238E27FC236}">
              <a16:creationId xmlns:a16="http://schemas.microsoft.com/office/drawing/2014/main" id="{445A32D3-5598-4390-B3B6-5083E4213074}"/>
            </a:ext>
          </a:extLst>
        </xdr:cNvPr>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a:extLst>
            <a:ext uri="{FF2B5EF4-FFF2-40B4-BE49-F238E27FC236}">
              <a16:creationId xmlns:a16="http://schemas.microsoft.com/office/drawing/2014/main" id="{0C139DC0-90A0-48EF-B6A4-40A224E9B2C3}"/>
            </a:ext>
          </a:extLst>
        </xdr:cNvPr>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a:extLst>
            <a:ext uri="{FF2B5EF4-FFF2-40B4-BE49-F238E27FC236}">
              <a16:creationId xmlns:a16="http://schemas.microsoft.com/office/drawing/2014/main" id="{5345704A-1909-423F-8DB6-B8CD98254490}"/>
            </a:ext>
          </a:extLst>
        </xdr:cNvPr>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a:extLst>
            <a:ext uri="{FF2B5EF4-FFF2-40B4-BE49-F238E27FC236}">
              <a16:creationId xmlns:a16="http://schemas.microsoft.com/office/drawing/2014/main" id="{E695C9CA-B0A9-4FA7-9F78-1A230DDEE460}"/>
            </a:ext>
          </a:extLst>
        </xdr:cNvPr>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502881" name="Line 81">
          <a:extLst>
            <a:ext uri="{FF2B5EF4-FFF2-40B4-BE49-F238E27FC236}">
              <a16:creationId xmlns:a16="http://schemas.microsoft.com/office/drawing/2014/main" id="{A4085964-2074-4A31-B0D3-DB92110AA7BC}"/>
            </a:ext>
          </a:extLst>
        </xdr:cNvPr>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502882" name="Line 82">
          <a:extLst>
            <a:ext uri="{FF2B5EF4-FFF2-40B4-BE49-F238E27FC236}">
              <a16:creationId xmlns:a16="http://schemas.microsoft.com/office/drawing/2014/main" id="{27E0EBD3-B957-459C-A7F8-4CC44884B4B9}"/>
            </a:ext>
          </a:extLst>
        </xdr:cNvPr>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502883" name="Line 83">
          <a:extLst>
            <a:ext uri="{FF2B5EF4-FFF2-40B4-BE49-F238E27FC236}">
              <a16:creationId xmlns:a16="http://schemas.microsoft.com/office/drawing/2014/main" id="{17B6707D-62B6-4783-820A-F410F67E3FD1}"/>
            </a:ext>
          </a:extLst>
        </xdr:cNvPr>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502884" name="Line 84">
          <a:extLst>
            <a:ext uri="{FF2B5EF4-FFF2-40B4-BE49-F238E27FC236}">
              <a16:creationId xmlns:a16="http://schemas.microsoft.com/office/drawing/2014/main" id="{8F16CCD1-9AD4-4F27-B450-9732D0568284}"/>
            </a:ext>
          </a:extLst>
        </xdr:cNvPr>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502885" name="Line 85">
          <a:extLst>
            <a:ext uri="{FF2B5EF4-FFF2-40B4-BE49-F238E27FC236}">
              <a16:creationId xmlns:a16="http://schemas.microsoft.com/office/drawing/2014/main" id="{2907D875-45EE-42DC-A763-8B89E554A094}"/>
            </a:ext>
          </a:extLst>
        </xdr:cNvPr>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502886" name="Oval 86">
          <a:extLst>
            <a:ext uri="{FF2B5EF4-FFF2-40B4-BE49-F238E27FC236}">
              <a16:creationId xmlns:a16="http://schemas.microsoft.com/office/drawing/2014/main" id="{AE764237-F5A6-4260-85FB-DEA16D810349}"/>
            </a:ext>
          </a:extLst>
        </xdr:cNvPr>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502887" name="AutoShape 87">
          <a:extLst>
            <a:ext uri="{FF2B5EF4-FFF2-40B4-BE49-F238E27FC236}">
              <a16:creationId xmlns:a16="http://schemas.microsoft.com/office/drawing/2014/main" id="{7224EDE9-40C9-4F5D-B88C-8AAE0EAF24F6}"/>
            </a:ext>
          </a:extLst>
        </xdr:cNvPr>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02888" name="Rectangle 88">
          <a:extLst>
            <a:ext uri="{FF2B5EF4-FFF2-40B4-BE49-F238E27FC236}">
              <a16:creationId xmlns:a16="http://schemas.microsoft.com/office/drawing/2014/main" id="{3AA2E8A8-AC30-4FCE-A174-2F091D8B3710}"/>
            </a:ext>
          </a:extLst>
        </xdr:cNvPr>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7" name="Text Box 89">
          <a:extLst>
            <a:ext uri="{FF2B5EF4-FFF2-40B4-BE49-F238E27FC236}">
              <a16:creationId xmlns:a16="http://schemas.microsoft.com/office/drawing/2014/main" id="{815AA712-D449-4B4A-86C9-0CA76762AFF0}"/>
            </a:ext>
          </a:extLst>
        </xdr:cNvPr>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502890" name="Line 90">
          <a:extLst>
            <a:ext uri="{FF2B5EF4-FFF2-40B4-BE49-F238E27FC236}">
              <a16:creationId xmlns:a16="http://schemas.microsoft.com/office/drawing/2014/main" id="{887743B5-08E1-4B5A-B26A-7B3A0464EA6A}"/>
            </a:ext>
          </a:extLst>
        </xdr:cNvPr>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502891" name="Line 91">
          <a:extLst>
            <a:ext uri="{FF2B5EF4-FFF2-40B4-BE49-F238E27FC236}">
              <a16:creationId xmlns:a16="http://schemas.microsoft.com/office/drawing/2014/main" id="{A89BE750-8AE1-4F48-9482-CF503ACAABC7}"/>
            </a:ext>
          </a:extLst>
        </xdr:cNvPr>
        <xdr:cNvSpPr>
          <a:spLocks noChangeShapeType="1"/>
        </xdr:cNvSpPr>
      </xdr:nvSpPr>
      <xdr:spPr bwMode="auto">
        <a:xfrm>
          <a:off x="2162175" y="7648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38</xdr:row>
      <xdr:rowOff>66675</xdr:rowOff>
    </xdr:from>
    <xdr:to>
      <xdr:col>1</xdr:col>
      <xdr:colOff>1028700</xdr:colOff>
      <xdr:row>39</xdr:row>
      <xdr:rowOff>104775</xdr:rowOff>
    </xdr:to>
    <xdr:sp macro="" textlink="">
      <xdr:nvSpPr>
        <xdr:cNvPr id="12380" name="Text Box 92">
          <a:extLst>
            <a:ext uri="{FF2B5EF4-FFF2-40B4-BE49-F238E27FC236}">
              <a16:creationId xmlns:a16="http://schemas.microsoft.com/office/drawing/2014/main" id="{6E781D4B-AB2E-4281-94B2-70433FA7D171}"/>
            </a:ext>
          </a:extLst>
        </xdr:cNvPr>
        <xdr:cNvSpPr txBox="1">
          <a:spLocks noChangeArrowheads="1"/>
        </xdr:cNvSpPr>
      </xdr:nvSpPr>
      <xdr:spPr bwMode="auto">
        <a:xfrm>
          <a:off x="1400175"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502893" name="Line 93">
          <a:extLst>
            <a:ext uri="{FF2B5EF4-FFF2-40B4-BE49-F238E27FC236}">
              <a16:creationId xmlns:a16="http://schemas.microsoft.com/office/drawing/2014/main" id="{258E59DF-99ED-4E76-95F5-2D62EB4F73DB}"/>
            </a:ext>
          </a:extLst>
        </xdr:cNvPr>
        <xdr:cNvSpPr>
          <a:spLocks noChangeShapeType="1"/>
        </xdr:cNvSpPr>
      </xdr:nvSpPr>
      <xdr:spPr bwMode="auto">
        <a:xfrm>
          <a:off x="2162175" y="736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2" name="Text Box 94">
          <a:extLst>
            <a:ext uri="{FF2B5EF4-FFF2-40B4-BE49-F238E27FC236}">
              <a16:creationId xmlns:a16="http://schemas.microsoft.com/office/drawing/2014/main" id="{C419C6CE-5135-480C-B578-91A3333830BF}"/>
            </a:ext>
          </a:extLst>
        </xdr:cNvPr>
        <xdr:cNvSpPr txBox="1">
          <a:spLocks noChangeArrowheads="1"/>
        </xdr:cNvSpPr>
      </xdr:nvSpPr>
      <xdr:spPr bwMode="auto">
        <a:xfrm>
          <a:off x="14001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36</xdr:row>
      <xdr:rowOff>123825</xdr:rowOff>
    </xdr:from>
    <xdr:to>
      <xdr:col>5</xdr:col>
      <xdr:colOff>733425</xdr:colOff>
      <xdr:row>36</xdr:row>
      <xdr:rowOff>123825</xdr:rowOff>
    </xdr:to>
    <xdr:sp macro="" textlink="">
      <xdr:nvSpPr>
        <xdr:cNvPr id="502895" name="Line 95">
          <a:extLst>
            <a:ext uri="{FF2B5EF4-FFF2-40B4-BE49-F238E27FC236}">
              <a16:creationId xmlns:a16="http://schemas.microsoft.com/office/drawing/2014/main" id="{81AAD5F1-C5E1-423B-AC69-B873C2B4B367}"/>
            </a:ext>
          </a:extLst>
        </xdr:cNvPr>
        <xdr:cNvSpPr>
          <a:spLocks noChangeShapeType="1"/>
        </xdr:cNvSpPr>
      </xdr:nvSpPr>
      <xdr:spPr bwMode="auto">
        <a:xfrm>
          <a:off x="2162175" y="7077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9525</xdr:rowOff>
    </xdr:from>
    <xdr:to>
      <xdr:col>1</xdr:col>
      <xdr:colOff>1028700</xdr:colOff>
      <xdr:row>37</xdr:row>
      <xdr:rowOff>47625</xdr:rowOff>
    </xdr:to>
    <xdr:sp macro="" textlink="">
      <xdr:nvSpPr>
        <xdr:cNvPr id="12384" name="Text Box 96">
          <a:extLst>
            <a:ext uri="{FF2B5EF4-FFF2-40B4-BE49-F238E27FC236}">
              <a16:creationId xmlns:a16="http://schemas.microsoft.com/office/drawing/2014/main" id="{AF22BEC0-82C7-44E4-9380-3FAC182B9551}"/>
            </a:ext>
          </a:extLst>
        </xdr:cNvPr>
        <xdr:cNvSpPr txBox="1">
          <a:spLocks noChangeArrowheads="1"/>
        </xdr:cNvSpPr>
      </xdr:nvSpPr>
      <xdr:spPr bwMode="auto">
        <a:xfrm>
          <a:off x="14001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502897" name="Line 97">
          <a:extLst>
            <a:ext uri="{FF2B5EF4-FFF2-40B4-BE49-F238E27FC236}">
              <a16:creationId xmlns:a16="http://schemas.microsoft.com/office/drawing/2014/main" id="{4FB9C88A-9BCD-4855-81A2-E06B0BE55911}"/>
            </a:ext>
          </a:extLst>
        </xdr:cNvPr>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a:extLst>
            <a:ext uri="{FF2B5EF4-FFF2-40B4-BE49-F238E27FC236}">
              <a16:creationId xmlns:a16="http://schemas.microsoft.com/office/drawing/2014/main" id="{BB413862-6BDA-4C4A-A80A-5462C9CDEFD5}"/>
            </a:ext>
          </a:extLst>
        </xdr:cNvPr>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238125</xdr:rowOff>
    </xdr:from>
    <xdr:to>
      <xdr:col>5</xdr:col>
      <xdr:colOff>733425</xdr:colOff>
      <xdr:row>34</xdr:row>
      <xdr:rowOff>238125</xdr:rowOff>
    </xdr:to>
    <xdr:sp macro="" textlink="">
      <xdr:nvSpPr>
        <xdr:cNvPr id="502899" name="Line 99">
          <a:extLst>
            <a:ext uri="{FF2B5EF4-FFF2-40B4-BE49-F238E27FC236}">
              <a16:creationId xmlns:a16="http://schemas.microsoft.com/office/drawing/2014/main" id="{C5F81412-90DE-450A-A66A-5A7BFA0A2CAE}"/>
            </a:ext>
          </a:extLst>
        </xdr:cNvPr>
        <xdr:cNvSpPr>
          <a:spLocks noChangeShapeType="1"/>
        </xdr:cNvSpPr>
      </xdr:nvSpPr>
      <xdr:spPr bwMode="auto">
        <a:xfrm>
          <a:off x="2162175" y="6505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123825</xdr:rowOff>
    </xdr:from>
    <xdr:to>
      <xdr:col>1</xdr:col>
      <xdr:colOff>1028700</xdr:colOff>
      <xdr:row>34</xdr:row>
      <xdr:rowOff>333375</xdr:rowOff>
    </xdr:to>
    <xdr:sp macro="" textlink="">
      <xdr:nvSpPr>
        <xdr:cNvPr id="12388" name="Text Box 100">
          <a:extLst>
            <a:ext uri="{FF2B5EF4-FFF2-40B4-BE49-F238E27FC236}">
              <a16:creationId xmlns:a16="http://schemas.microsoft.com/office/drawing/2014/main" id="{74DCBD27-8AF6-47FA-B012-4104C1DA4E14}"/>
            </a:ext>
          </a:extLst>
        </xdr:cNvPr>
        <xdr:cNvSpPr txBox="1">
          <a:spLocks noChangeArrowheads="1"/>
        </xdr:cNvSpPr>
      </xdr:nvSpPr>
      <xdr:spPr bwMode="auto">
        <a:xfrm>
          <a:off x="14001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502901" name="Line 101">
          <a:extLst>
            <a:ext uri="{FF2B5EF4-FFF2-40B4-BE49-F238E27FC236}">
              <a16:creationId xmlns:a16="http://schemas.microsoft.com/office/drawing/2014/main" id="{02FED27B-D0A2-41D7-94D9-1DDE63921D79}"/>
            </a:ext>
          </a:extLst>
        </xdr:cNvPr>
        <xdr:cNvSpPr>
          <a:spLocks noChangeShapeType="1"/>
        </xdr:cNvSpPr>
      </xdr:nvSpPr>
      <xdr:spPr bwMode="auto">
        <a:xfrm>
          <a:off x="2162175" y="621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90" name="Text Box 102">
          <a:extLst>
            <a:ext uri="{FF2B5EF4-FFF2-40B4-BE49-F238E27FC236}">
              <a16:creationId xmlns:a16="http://schemas.microsoft.com/office/drawing/2014/main" id="{B2B768D9-344B-4891-BFE7-2FDCA0FF715B}"/>
            </a:ext>
          </a:extLst>
        </xdr:cNvPr>
        <xdr:cNvSpPr txBox="1">
          <a:spLocks noChangeArrowheads="1"/>
        </xdr:cNvSpPr>
      </xdr:nvSpPr>
      <xdr:spPr bwMode="auto">
        <a:xfrm>
          <a:off x="14001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502903" name="Line 103">
          <a:extLst>
            <a:ext uri="{FF2B5EF4-FFF2-40B4-BE49-F238E27FC236}">
              <a16:creationId xmlns:a16="http://schemas.microsoft.com/office/drawing/2014/main" id="{DC3ECC3D-EEA8-4ECA-A175-7EB1B49B5146}"/>
            </a:ext>
          </a:extLst>
        </xdr:cNvPr>
        <xdr:cNvSpPr>
          <a:spLocks noChangeShapeType="1"/>
        </xdr:cNvSpPr>
      </xdr:nvSpPr>
      <xdr:spPr bwMode="auto">
        <a:xfrm>
          <a:off x="2162175" y="5934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66675</xdr:rowOff>
    </xdr:from>
    <xdr:to>
      <xdr:col>1</xdr:col>
      <xdr:colOff>1028700</xdr:colOff>
      <xdr:row>33</xdr:row>
      <xdr:rowOff>104775</xdr:rowOff>
    </xdr:to>
    <xdr:sp macro="" textlink="">
      <xdr:nvSpPr>
        <xdr:cNvPr id="12392" name="Text Box 104">
          <a:extLst>
            <a:ext uri="{FF2B5EF4-FFF2-40B4-BE49-F238E27FC236}">
              <a16:creationId xmlns:a16="http://schemas.microsoft.com/office/drawing/2014/main" id="{C3B8C937-D682-4211-B61C-BA72B0497E20}"/>
            </a:ext>
          </a:extLst>
        </xdr:cNvPr>
        <xdr:cNvSpPr txBox="1">
          <a:spLocks noChangeArrowheads="1"/>
        </xdr:cNvSpPr>
      </xdr:nvSpPr>
      <xdr:spPr bwMode="auto">
        <a:xfrm>
          <a:off x="14001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502905" name="Line 105">
          <a:extLst>
            <a:ext uri="{FF2B5EF4-FFF2-40B4-BE49-F238E27FC236}">
              <a16:creationId xmlns:a16="http://schemas.microsoft.com/office/drawing/2014/main" id="{06EC5A12-0DFA-4011-AB9B-0C420790F59B}"/>
            </a:ext>
          </a:extLst>
        </xdr:cNvPr>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a:extLst>
            <a:ext uri="{FF2B5EF4-FFF2-40B4-BE49-F238E27FC236}">
              <a16:creationId xmlns:a16="http://schemas.microsoft.com/office/drawing/2014/main" id="{4CBF8B9B-8952-4D3F-9B06-50BE09E7CBB6}"/>
            </a:ext>
          </a:extLst>
        </xdr:cNvPr>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02907" name="人口1人当たり決算額の推移グラフ枠445">
          <a:extLst>
            <a:ext uri="{FF2B5EF4-FFF2-40B4-BE49-F238E27FC236}">
              <a16:creationId xmlns:a16="http://schemas.microsoft.com/office/drawing/2014/main" id="{DB9A2A86-5266-41B5-A1A1-01DA817A07C6}"/>
            </a:ext>
          </a:extLst>
        </xdr:cNvPr>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133350</xdr:rowOff>
    </xdr:from>
    <xdr:to>
      <xdr:col>4</xdr:col>
      <xdr:colOff>1114425</xdr:colOff>
      <xdr:row>38</xdr:row>
      <xdr:rowOff>9525</xdr:rowOff>
    </xdr:to>
    <xdr:sp macro="" textlink="">
      <xdr:nvSpPr>
        <xdr:cNvPr id="502908" name="Line 108">
          <a:extLst>
            <a:ext uri="{FF2B5EF4-FFF2-40B4-BE49-F238E27FC236}">
              <a16:creationId xmlns:a16="http://schemas.microsoft.com/office/drawing/2014/main" id="{24C02E96-A9B4-4D93-83BE-0CE56CFDD941}"/>
            </a:ext>
          </a:extLst>
        </xdr:cNvPr>
        <xdr:cNvSpPr>
          <a:spLocks noChangeShapeType="1"/>
        </xdr:cNvSpPr>
      </xdr:nvSpPr>
      <xdr:spPr bwMode="auto">
        <a:xfrm flipV="1">
          <a:off x="5648325" y="6057900"/>
          <a:ext cx="0" cy="14192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9525</xdr:rowOff>
    </xdr:from>
    <xdr:to>
      <xdr:col>5</xdr:col>
      <xdr:colOff>838200</xdr:colOff>
      <xdr:row>39</xdr:row>
      <xdr:rowOff>47625</xdr:rowOff>
    </xdr:to>
    <xdr:sp macro="" textlink="">
      <xdr:nvSpPr>
        <xdr:cNvPr id="12397" name="人口1人当たり決算額の推移最小値テキスト445">
          <a:extLst>
            <a:ext uri="{FF2B5EF4-FFF2-40B4-BE49-F238E27FC236}">
              <a16:creationId xmlns:a16="http://schemas.microsoft.com/office/drawing/2014/main" id="{2E796E10-540B-41CD-B519-6AA30A134695}"/>
            </a:ext>
          </a:extLst>
        </xdr:cNvPr>
        <xdr:cNvSpPr txBox="1">
          <a:spLocks noChangeArrowheads="1"/>
        </xdr:cNvSpPr>
      </xdr:nvSpPr>
      <xdr:spPr bwMode="auto">
        <a:xfrm>
          <a:off x="57435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5,975</a:t>
          </a:r>
        </a:p>
      </xdr:txBody>
    </xdr:sp>
    <xdr:clientData/>
  </xdr:twoCellAnchor>
  <xdr:twoCellAnchor>
    <xdr:from>
      <xdr:col>4</xdr:col>
      <xdr:colOff>1028700</xdr:colOff>
      <xdr:row>38</xdr:row>
      <xdr:rowOff>9525</xdr:rowOff>
    </xdr:from>
    <xdr:to>
      <xdr:col>5</xdr:col>
      <xdr:colOff>76200</xdr:colOff>
      <xdr:row>38</xdr:row>
      <xdr:rowOff>9525</xdr:rowOff>
    </xdr:to>
    <xdr:sp macro="" textlink="">
      <xdr:nvSpPr>
        <xdr:cNvPr id="502910" name="Line 110">
          <a:extLst>
            <a:ext uri="{FF2B5EF4-FFF2-40B4-BE49-F238E27FC236}">
              <a16:creationId xmlns:a16="http://schemas.microsoft.com/office/drawing/2014/main" id="{775930E7-26F3-4B0A-81B6-A1C1301A8B6B}"/>
            </a:ext>
          </a:extLst>
        </xdr:cNvPr>
        <xdr:cNvSpPr>
          <a:spLocks noChangeShapeType="1"/>
        </xdr:cNvSpPr>
      </xdr:nvSpPr>
      <xdr:spPr bwMode="auto">
        <a:xfrm>
          <a:off x="5562600" y="7477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76200</xdr:rowOff>
    </xdr:from>
    <xdr:to>
      <xdr:col>5</xdr:col>
      <xdr:colOff>838200</xdr:colOff>
      <xdr:row>33</xdr:row>
      <xdr:rowOff>114300</xdr:rowOff>
    </xdr:to>
    <xdr:sp macro="" textlink="">
      <xdr:nvSpPr>
        <xdr:cNvPr id="12399" name="人口1人当たり決算額の推移最大値テキスト445">
          <a:extLst>
            <a:ext uri="{FF2B5EF4-FFF2-40B4-BE49-F238E27FC236}">
              <a16:creationId xmlns:a16="http://schemas.microsoft.com/office/drawing/2014/main" id="{5492FCBF-5A61-4A35-A832-8CC3230C962A}"/>
            </a:ext>
          </a:extLst>
        </xdr:cNvPr>
        <xdr:cNvSpPr txBox="1">
          <a:spLocks noChangeArrowheads="1"/>
        </xdr:cNvSpPr>
      </xdr:nvSpPr>
      <xdr:spPr bwMode="auto">
        <a:xfrm>
          <a:off x="5743575"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55,931</a:t>
          </a:r>
        </a:p>
      </xdr:txBody>
    </xdr:sp>
    <xdr:clientData/>
  </xdr:twoCellAnchor>
  <xdr:twoCellAnchor>
    <xdr:from>
      <xdr:col>4</xdr:col>
      <xdr:colOff>1028700</xdr:colOff>
      <xdr:row>33</xdr:row>
      <xdr:rowOff>133350</xdr:rowOff>
    </xdr:from>
    <xdr:to>
      <xdr:col>5</xdr:col>
      <xdr:colOff>76200</xdr:colOff>
      <xdr:row>33</xdr:row>
      <xdr:rowOff>133350</xdr:rowOff>
    </xdr:to>
    <xdr:sp macro="" textlink="">
      <xdr:nvSpPr>
        <xdr:cNvPr id="502912" name="Line 112">
          <a:extLst>
            <a:ext uri="{FF2B5EF4-FFF2-40B4-BE49-F238E27FC236}">
              <a16:creationId xmlns:a16="http://schemas.microsoft.com/office/drawing/2014/main" id="{8B24A541-EA0C-4E36-BA15-A916B79AA91A}"/>
            </a:ext>
          </a:extLst>
        </xdr:cNvPr>
        <xdr:cNvSpPr>
          <a:spLocks noChangeShapeType="1"/>
        </xdr:cNvSpPr>
      </xdr:nvSpPr>
      <xdr:spPr bwMode="auto">
        <a:xfrm>
          <a:off x="5562600" y="6057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190500</xdr:rowOff>
    </xdr:from>
    <xdr:to>
      <xdr:col>4</xdr:col>
      <xdr:colOff>1114425</xdr:colOff>
      <xdr:row>34</xdr:row>
      <xdr:rowOff>247650</xdr:rowOff>
    </xdr:to>
    <xdr:sp macro="" textlink="">
      <xdr:nvSpPr>
        <xdr:cNvPr id="502913" name="Line 113">
          <a:extLst>
            <a:ext uri="{FF2B5EF4-FFF2-40B4-BE49-F238E27FC236}">
              <a16:creationId xmlns:a16="http://schemas.microsoft.com/office/drawing/2014/main" id="{4D31A3A9-F32B-49B4-A3BE-923268EAE359}"/>
            </a:ext>
          </a:extLst>
        </xdr:cNvPr>
        <xdr:cNvSpPr>
          <a:spLocks noChangeShapeType="1"/>
        </xdr:cNvSpPr>
      </xdr:nvSpPr>
      <xdr:spPr bwMode="auto">
        <a:xfrm>
          <a:off x="5000625" y="6457950"/>
          <a:ext cx="64770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142875</xdr:rowOff>
    </xdr:from>
    <xdr:to>
      <xdr:col>5</xdr:col>
      <xdr:colOff>838200</xdr:colOff>
      <xdr:row>36</xdr:row>
      <xdr:rowOff>9525</xdr:rowOff>
    </xdr:to>
    <xdr:sp macro="" textlink="">
      <xdr:nvSpPr>
        <xdr:cNvPr id="12402" name="人口1人当たり決算額の推移平均値テキスト445">
          <a:extLst>
            <a:ext uri="{FF2B5EF4-FFF2-40B4-BE49-F238E27FC236}">
              <a16:creationId xmlns:a16="http://schemas.microsoft.com/office/drawing/2014/main" id="{5A4E8FC8-19D3-4ECB-ADDA-E016E03FAF35}"/>
            </a:ext>
          </a:extLst>
        </xdr:cNvPr>
        <xdr:cNvSpPr txBox="1">
          <a:spLocks noChangeArrowheads="1"/>
        </xdr:cNvSpPr>
      </xdr:nvSpPr>
      <xdr:spPr bwMode="auto">
        <a:xfrm>
          <a:off x="574357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29,627</a:t>
          </a:r>
        </a:p>
      </xdr:txBody>
    </xdr:sp>
    <xdr:clientData/>
  </xdr:twoCellAnchor>
  <xdr:twoCellAnchor>
    <xdr:from>
      <xdr:col>4</xdr:col>
      <xdr:colOff>1066800</xdr:colOff>
      <xdr:row>35</xdr:row>
      <xdr:rowOff>142875</xdr:rowOff>
    </xdr:from>
    <xdr:to>
      <xdr:col>5</xdr:col>
      <xdr:colOff>38100</xdr:colOff>
      <xdr:row>35</xdr:row>
      <xdr:rowOff>247650</xdr:rowOff>
    </xdr:to>
    <xdr:sp macro="" textlink="">
      <xdr:nvSpPr>
        <xdr:cNvPr id="502915" name="AutoShape 115">
          <a:extLst>
            <a:ext uri="{FF2B5EF4-FFF2-40B4-BE49-F238E27FC236}">
              <a16:creationId xmlns:a16="http://schemas.microsoft.com/office/drawing/2014/main" id="{C3215CFD-60EB-4472-94E2-2FC2E12B00A3}"/>
            </a:ext>
          </a:extLst>
        </xdr:cNvPr>
        <xdr:cNvSpPr>
          <a:spLocks noChangeArrowheads="1"/>
        </xdr:cNvSpPr>
      </xdr:nvSpPr>
      <xdr:spPr bwMode="auto">
        <a:xfrm>
          <a:off x="5600700" y="675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190500</xdr:rowOff>
    </xdr:from>
    <xdr:to>
      <xdr:col>4</xdr:col>
      <xdr:colOff>466725</xdr:colOff>
      <xdr:row>34</xdr:row>
      <xdr:rowOff>200025</xdr:rowOff>
    </xdr:to>
    <xdr:sp macro="" textlink="">
      <xdr:nvSpPr>
        <xdr:cNvPr id="502916" name="Line 116">
          <a:extLst>
            <a:ext uri="{FF2B5EF4-FFF2-40B4-BE49-F238E27FC236}">
              <a16:creationId xmlns:a16="http://schemas.microsoft.com/office/drawing/2014/main" id="{F17EA8FE-BCF4-404B-86E4-36E12E00441D}"/>
            </a:ext>
          </a:extLst>
        </xdr:cNvPr>
        <xdr:cNvSpPr>
          <a:spLocks noChangeShapeType="1"/>
        </xdr:cNvSpPr>
      </xdr:nvSpPr>
      <xdr:spPr bwMode="auto">
        <a:xfrm flipV="1">
          <a:off x="4305300" y="645795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57150</xdr:rowOff>
    </xdr:from>
    <xdr:to>
      <xdr:col>4</xdr:col>
      <xdr:colOff>523875</xdr:colOff>
      <xdr:row>35</xdr:row>
      <xdr:rowOff>161925</xdr:rowOff>
    </xdr:to>
    <xdr:sp macro="" textlink="">
      <xdr:nvSpPr>
        <xdr:cNvPr id="502917" name="AutoShape 117">
          <a:extLst>
            <a:ext uri="{FF2B5EF4-FFF2-40B4-BE49-F238E27FC236}">
              <a16:creationId xmlns:a16="http://schemas.microsoft.com/office/drawing/2014/main" id="{B24D079B-97A2-42D2-B941-E668786FF63B}"/>
            </a:ext>
          </a:extLst>
        </xdr:cNvPr>
        <xdr:cNvSpPr>
          <a:spLocks noChangeArrowheads="1"/>
        </xdr:cNvSpPr>
      </xdr:nvSpPr>
      <xdr:spPr bwMode="auto">
        <a:xfrm>
          <a:off x="4953000" y="66675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171450</xdr:rowOff>
    </xdr:from>
    <xdr:to>
      <xdr:col>4</xdr:col>
      <xdr:colOff>819150</xdr:colOff>
      <xdr:row>36</xdr:row>
      <xdr:rowOff>38100</xdr:rowOff>
    </xdr:to>
    <xdr:sp macro="" textlink="">
      <xdr:nvSpPr>
        <xdr:cNvPr id="12406" name="Text Box 118">
          <a:extLst>
            <a:ext uri="{FF2B5EF4-FFF2-40B4-BE49-F238E27FC236}">
              <a16:creationId xmlns:a16="http://schemas.microsoft.com/office/drawing/2014/main" id="{470E8882-6125-465D-97CF-3FD065CE1AE4}"/>
            </a:ext>
          </a:extLst>
        </xdr:cNvPr>
        <xdr:cNvSpPr txBox="1">
          <a:spLocks noChangeArrowheads="1"/>
        </xdr:cNvSpPr>
      </xdr:nvSpPr>
      <xdr:spPr bwMode="auto">
        <a:xfrm>
          <a:off x="4619625" y="678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32,619</a:t>
          </a:r>
        </a:p>
      </xdr:txBody>
    </xdr:sp>
    <xdr:clientData/>
  </xdr:twoCellAnchor>
  <xdr:twoCellAnchor>
    <xdr:from>
      <xdr:col>3</xdr:col>
      <xdr:colOff>209550</xdr:colOff>
      <xdr:row>34</xdr:row>
      <xdr:rowOff>38100</xdr:rowOff>
    </xdr:from>
    <xdr:to>
      <xdr:col>3</xdr:col>
      <xdr:colOff>904875</xdr:colOff>
      <xdr:row>34</xdr:row>
      <xdr:rowOff>200025</xdr:rowOff>
    </xdr:to>
    <xdr:sp macro="" textlink="">
      <xdr:nvSpPr>
        <xdr:cNvPr id="502919" name="Line 119">
          <a:extLst>
            <a:ext uri="{FF2B5EF4-FFF2-40B4-BE49-F238E27FC236}">
              <a16:creationId xmlns:a16="http://schemas.microsoft.com/office/drawing/2014/main" id="{A8D770DD-73A0-4973-A7EE-B3DE859DA57F}"/>
            </a:ext>
          </a:extLst>
        </xdr:cNvPr>
        <xdr:cNvSpPr>
          <a:spLocks noChangeShapeType="1"/>
        </xdr:cNvSpPr>
      </xdr:nvSpPr>
      <xdr:spPr bwMode="auto">
        <a:xfrm>
          <a:off x="3609975" y="6305550"/>
          <a:ext cx="695325" cy="1619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304800</xdr:rowOff>
    </xdr:from>
    <xdr:to>
      <xdr:col>3</xdr:col>
      <xdr:colOff>952500</xdr:colOff>
      <xdr:row>35</xdr:row>
      <xdr:rowOff>57150</xdr:rowOff>
    </xdr:to>
    <xdr:sp macro="" textlink="">
      <xdr:nvSpPr>
        <xdr:cNvPr id="502920" name="AutoShape 120">
          <a:extLst>
            <a:ext uri="{FF2B5EF4-FFF2-40B4-BE49-F238E27FC236}">
              <a16:creationId xmlns:a16="http://schemas.microsoft.com/office/drawing/2014/main" id="{517A0EBC-0F1F-4611-A921-2C4325CCDCA1}"/>
            </a:ext>
          </a:extLst>
        </xdr:cNvPr>
        <xdr:cNvSpPr>
          <a:spLocks noChangeArrowheads="1"/>
        </xdr:cNvSpPr>
      </xdr:nvSpPr>
      <xdr:spPr bwMode="auto">
        <a:xfrm>
          <a:off x="4257675" y="657225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76200</xdr:rowOff>
    </xdr:from>
    <xdr:to>
      <xdr:col>4</xdr:col>
      <xdr:colOff>152400</xdr:colOff>
      <xdr:row>35</xdr:row>
      <xdr:rowOff>285750</xdr:rowOff>
    </xdr:to>
    <xdr:sp macro="" textlink="">
      <xdr:nvSpPr>
        <xdr:cNvPr id="12409" name="Text Box 121">
          <a:extLst>
            <a:ext uri="{FF2B5EF4-FFF2-40B4-BE49-F238E27FC236}">
              <a16:creationId xmlns:a16="http://schemas.microsoft.com/office/drawing/2014/main" id="{C77DBB97-8CD5-43B0-BA2F-73AB6E3C306F}"/>
            </a:ext>
          </a:extLst>
        </xdr:cNvPr>
        <xdr:cNvSpPr txBox="1">
          <a:spLocks noChangeArrowheads="1"/>
        </xdr:cNvSpPr>
      </xdr:nvSpPr>
      <xdr:spPr bwMode="auto">
        <a:xfrm>
          <a:off x="3924300"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36,124</a:t>
          </a:r>
        </a:p>
      </xdr:txBody>
    </xdr:sp>
    <xdr:clientData/>
  </xdr:twoCellAnchor>
  <xdr:twoCellAnchor>
    <xdr:from>
      <xdr:col>2</xdr:col>
      <xdr:colOff>638175</xdr:colOff>
      <xdr:row>34</xdr:row>
      <xdr:rowOff>38100</xdr:rowOff>
    </xdr:from>
    <xdr:to>
      <xdr:col>3</xdr:col>
      <xdr:colOff>209550</xdr:colOff>
      <xdr:row>34</xdr:row>
      <xdr:rowOff>133350</xdr:rowOff>
    </xdr:to>
    <xdr:sp macro="" textlink="">
      <xdr:nvSpPr>
        <xdr:cNvPr id="502922" name="Line 122">
          <a:extLst>
            <a:ext uri="{FF2B5EF4-FFF2-40B4-BE49-F238E27FC236}">
              <a16:creationId xmlns:a16="http://schemas.microsoft.com/office/drawing/2014/main" id="{4FE6A94B-58A6-40E1-AFCF-760222ED8CF4}"/>
            </a:ext>
          </a:extLst>
        </xdr:cNvPr>
        <xdr:cNvSpPr>
          <a:spLocks noChangeShapeType="1"/>
        </xdr:cNvSpPr>
      </xdr:nvSpPr>
      <xdr:spPr bwMode="auto">
        <a:xfrm flipV="1">
          <a:off x="2905125" y="6305550"/>
          <a:ext cx="704850" cy="952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247650</xdr:rowOff>
    </xdr:from>
    <xdr:to>
      <xdr:col>3</xdr:col>
      <xdr:colOff>257175</xdr:colOff>
      <xdr:row>35</xdr:row>
      <xdr:rowOff>9525</xdr:rowOff>
    </xdr:to>
    <xdr:sp macro="" textlink="">
      <xdr:nvSpPr>
        <xdr:cNvPr id="502923" name="AutoShape 123">
          <a:extLst>
            <a:ext uri="{FF2B5EF4-FFF2-40B4-BE49-F238E27FC236}">
              <a16:creationId xmlns:a16="http://schemas.microsoft.com/office/drawing/2014/main" id="{3E79CB2B-15A9-471F-AB79-358B545C932A}"/>
            </a:ext>
          </a:extLst>
        </xdr:cNvPr>
        <xdr:cNvSpPr>
          <a:spLocks noChangeArrowheads="1"/>
        </xdr:cNvSpPr>
      </xdr:nvSpPr>
      <xdr:spPr bwMode="auto">
        <a:xfrm>
          <a:off x="3552825" y="6515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19050</xdr:rowOff>
    </xdr:from>
    <xdr:to>
      <xdr:col>3</xdr:col>
      <xdr:colOff>590550</xdr:colOff>
      <xdr:row>35</xdr:row>
      <xdr:rowOff>228600</xdr:rowOff>
    </xdr:to>
    <xdr:sp macro="" textlink="">
      <xdr:nvSpPr>
        <xdr:cNvPr id="12412" name="Text Box 124">
          <a:extLst>
            <a:ext uri="{FF2B5EF4-FFF2-40B4-BE49-F238E27FC236}">
              <a16:creationId xmlns:a16="http://schemas.microsoft.com/office/drawing/2014/main" id="{F9550DFF-ACE9-40BC-B213-C63675A26981}"/>
            </a:ext>
          </a:extLst>
        </xdr:cNvPr>
        <xdr:cNvSpPr txBox="1">
          <a:spLocks noChangeArrowheads="1"/>
        </xdr:cNvSpPr>
      </xdr:nvSpPr>
      <xdr:spPr bwMode="auto">
        <a:xfrm>
          <a:off x="32289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38,038</a:t>
          </a:r>
        </a:p>
      </xdr:txBody>
    </xdr:sp>
    <xdr:clientData/>
  </xdr:twoCellAnchor>
  <xdr:twoCellAnchor>
    <xdr:from>
      <xdr:col>2</xdr:col>
      <xdr:colOff>590550</xdr:colOff>
      <xdr:row>34</xdr:row>
      <xdr:rowOff>247650</xdr:rowOff>
    </xdr:from>
    <xdr:to>
      <xdr:col>2</xdr:col>
      <xdr:colOff>695325</xdr:colOff>
      <xdr:row>35</xdr:row>
      <xdr:rowOff>0</xdr:rowOff>
    </xdr:to>
    <xdr:sp macro="" textlink="">
      <xdr:nvSpPr>
        <xdr:cNvPr id="502925" name="AutoShape 125">
          <a:extLst>
            <a:ext uri="{FF2B5EF4-FFF2-40B4-BE49-F238E27FC236}">
              <a16:creationId xmlns:a16="http://schemas.microsoft.com/office/drawing/2014/main" id="{6FECE5B7-49C8-4A12-BFF0-D702CA60973C}"/>
            </a:ext>
          </a:extLst>
        </xdr:cNvPr>
        <xdr:cNvSpPr>
          <a:spLocks noChangeArrowheads="1"/>
        </xdr:cNvSpPr>
      </xdr:nvSpPr>
      <xdr:spPr bwMode="auto">
        <a:xfrm>
          <a:off x="2857500" y="65151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19050</xdr:rowOff>
    </xdr:from>
    <xdr:to>
      <xdr:col>2</xdr:col>
      <xdr:colOff>1019175</xdr:colOff>
      <xdr:row>35</xdr:row>
      <xdr:rowOff>228600</xdr:rowOff>
    </xdr:to>
    <xdr:sp macro="" textlink="">
      <xdr:nvSpPr>
        <xdr:cNvPr id="12414" name="Text Box 126">
          <a:extLst>
            <a:ext uri="{FF2B5EF4-FFF2-40B4-BE49-F238E27FC236}">
              <a16:creationId xmlns:a16="http://schemas.microsoft.com/office/drawing/2014/main" id="{31B07E1A-2C25-4505-BF43-A6CBA8C64CE2}"/>
            </a:ext>
          </a:extLst>
        </xdr:cNvPr>
        <xdr:cNvSpPr txBox="1">
          <a:spLocks noChangeArrowheads="1"/>
        </xdr:cNvSpPr>
      </xdr:nvSpPr>
      <xdr:spPr bwMode="auto">
        <a:xfrm>
          <a:off x="252412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38,148</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a:extLst>
            <a:ext uri="{FF2B5EF4-FFF2-40B4-BE49-F238E27FC236}">
              <a16:creationId xmlns:a16="http://schemas.microsoft.com/office/drawing/2014/main" id="{EAAA9C16-FEE4-4A72-AAF5-87E4D4E8ACD7}"/>
            </a:ext>
          </a:extLst>
        </xdr:cNvPr>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a:extLst>
            <a:ext uri="{FF2B5EF4-FFF2-40B4-BE49-F238E27FC236}">
              <a16:creationId xmlns:a16="http://schemas.microsoft.com/office/drawing/2014/main" id="{4F08E0C0-28E5-4B17-91A6-D7F28220A6D6}"/>
            </a:ext>
          </a:extLst>
        </xdr:cNvPr>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a:extLst>
            <a:ext uri="{FF2B5EF4-FFF2-40B4-BE49-F238E27FC236}">
              <a16:creationId xmlns:a16="http://schemas.microsoft.com/office/drawing/2014/main" id="{1931E19E-AF4D-44D2-B15C-A8D7D5F4B655}"/>
            </a:ext>
          </a:extLst>
        </xdr:cNvPr>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a:extLst>
            <a:ext uri="{FF2B5EF4-FFF2-40B4-BE49-F238E27FC236}">
              <a16:creationId xmlns:a16="http://schemas.microsoft.com/office/drawing/2014/main" id="{98052D2A-7D5F-4514-8574-4E11D91466AA}"/>
            </a:ext>
          </a:extLst>
        </xdr:cNvPr>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a:extLst>
            <a:ext uri="{FF2B5EF4-FFF2-40B4-BE49-F238E27FC236}">
              <a16:creationId xmlns:a16="http://schemas.microsoft.com/office/drawing/2014/main" id="{B9E51179-414C-43C6-85EB-4D34336E6CF7}"/>
            </a:ext>
          </a:extLst>
        </xdr:cNvPr>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200025</xdr:rowOff>
    </xdr:from>
    <xdr:to>
      <xdr:col>5</xdr:col>
      <xdr:colOff>38100</xdr:colOff>
      <xdr:row>34</xdr:row>
      <xdr:rowOff>304800</xdr:rowOff>
    </xdr:to>
    <xdr:sp macro="" textlink="">
      <xdr:nvSpPr>
        <xdr:cNvPr id="502932" name="Oval 132">
          <a:extLst>
            <a:ext uri="{FF2B5EF4-FFF2-40B4-BE49-F238E27FC236}">
              <a16:creationId xmlns:a16="http://schemas.microsoft.com/office/drawing/2014/main" id="{8D7D924B-DC93-4329-B836-31EB4283DDFC}"/>
            </a:ext>
          </a:extLst>
        </xdr:cNvPr>
        <xdr:cNvSpPr>
          <a:spLocks noChangeArrowheads="1"/>
        </xdr:cNvSpPr>
      </xdr:nvSpPr>
      <xdr:spPr bwMode="auto">
        <a:xfrm>
          <a:off x="5600700" y="64674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76200</xdr:rowOff>
    </xdr:from>
    <xdr:to>
      <xdr:col>5</xdr:col>
      <xdr:colOff>838200</xdr:colOff>
      <xdr:row>34</xdr:row>
      <xdr:rowOff>285750</xdr:rowOff>
    </xdr:to>
    <xdr:sp macro="" textlink="">
      <xdr:nvSpPr>
        <xdr:cNvPr id="12421" name="人口1人当たり決算額の推移該当値テキスト445">
          <a:extLst>
            <a:ext uri="{FF2B5EF4-FFF2-40B4-BE49-F238E27FC236}">
              <a16:creationId xmlns:a16="http://schemas.microsoft.com/office/drawing/2014/main" id="{F034F9D5-7F97-439D-9426-2B79BA6EF28B}"/>
            </a:ext>
          </a:extLst>
        </xdr:cNvPr>
        <xdr:cNvSpPr txBox="1">
          <a:spLocks noChangeArrowheads="1"/>
        </xdr:cNvSpPr>
      </xdr:nvSpPr>
      <xdr:spPr bwMode="auto">
        <a:xfrm>
          <a:off x="574357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39,613</a:t>
          </a:r>
        </a:p>
      </xdr:txBody>
    </xdr:sp>
    <xdr:clientData/>
  </xdr:twoCellAnchor>
  <xdr:twoCellAnchor>
    <xdr:from>
      <xdr:col>4</xdr:col>
      <xdr:colOff>419100</xdr:colOff>
      <xdr:row>34</xdr:row>
      <xdr:rowOff>142875</xdr:rowOff>
    </xdr:from>
    <xdr:to>
      <xdr:col>4</xdr:col>
      <xdr:colOff>523875</xdr:colOff>
      <xdr:row>34</xdr:row>
      <xdr:rowOff>238125</xdr:rowOff>
    </xdr:to>
    <xdr:sp macro="" textlink="">
      <xdr:nvSpPr>
        <xdr:cNvPr id="502934" name="Oval 134">
          <a:extLst>
            <a:ext uri="{FF2B5EF4-FFF2-40B4-BE49-F238E27FC236}">
              <a16:creationId xmlns:a16="http://schemas.microsoft.com/office/drawing/2014/main" id="{783A224A-8E50-4FC0-B2C8-A2C106A4A463}"/>
            </a:ext>
          </a:extLst>
        </xdr:cNvPr>
        <xdr:cNvSpPr>
          <a:spLocks noChangeArrowheads="1"/>
        </xdr:cNvSpPr>
      </xdr:nvSpPr>
      <xdr:spPr bwMode="auto">
        <a:xfrm>
          <a:off x="4953000" y="64103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276225</xdr:rowOff>
    </xdr:from>
    <xdr:to>
      <xdr:col>4</xdr:col>
      <xdr:colOff>819150</xdr:colOff>
      <xdr:row>34</xdr:row>
      <xdr:rowOff>142875</xdr:rowOff>
    </xdr:to>
    <xdr:sp macro="" textlink="">
      <xdr:nvSpPr>
        <xdr:cNvPr id="12423" name="Text Box 135">
          <a:extLst>
            <a:ext uri="{FF2B5EF4-FFF2-40B4-BE49-F238E27FC236}">
              <a16:creationId xmlns:a16="http://schemas.microsoft.com/office/drawing/2014/main" id="{06C4BFC5-D04F-404B-A695-D334C73A3DA5}"/>
            </a:ext>
          </a:extLst>
        </xdr:cNvPr>
        <xdr:cNvSpPr txBox="1">
          <a:spLocks noChangeArrowheads="1"/>
        </xdr:cNvSpPr>
      </xdr:nvSpPr>
      <xdr:spPr bwMode="auto">
        <a:xfrm>
          <a:off x="4619625" y="620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41,725</a:t>
          </a:r>
        </a:p>
      </xdr:txBody>
    </xdr:sp>
    <xdr:clientData/>
  </xdr:twoCellAnchor>
  <xdr:twoCellAnchor>
    <xdr:from>
      <xdr:col>3</xdr:col>
      <xdr:colOff>857250</xdr:colOff>
      <xdr:row>34</xdr:row>
      <xdr:rowOff>142875</xdr:rowOff>
    </xdr:from>
    <xdr:to>
      <xdr:col>3</xdr:col>
      <xdr:colOff>952500</xdr:colOff>
      <xdr:row>34</xdr:row>
      <xdr:rowOff>247650</xdr:rowOff>
    </xdr:to>
    <xdr:sp macro="" textlink="">
      <xdr:nvSpPr>
        <xdr:cNvPr id="502936" name="Oval 136">
          <a:extLst>
            <a:ext uri="{FF2B5EF4-FFF2-40B4-BE49-F238E27FC236}">
              <a16:creationId xmlns:a16="http://schemas.microsoft.com/office/drawing/2014/main" id="{E672FCBE-D69E-4230-8E40-57E8C3973AA9}"/>
            </a:ext>
          </a:extLst>
        </xdr:cNvPr>
        <xdr:cNvSpPr>
          <a:spLocks noChangeArrowheads="1"/>
        </xdr:cNvSpPr>
      </xdr:nvSpPr>
      <xdr:spPr bwMode="auto">
        <a:xfrm>
          <a:off x="4257675" y="64103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285750</xdr:rowOff>
    </xdr:from>
    <xdr:to>
      <xdr:col>4</xdr:col>
      <xdr:colOff>152400</xdr:colOff>
      <xdr:row>34</xdr:row>
      <xdr:rowOff>152400</xdr:rowOff>
    </xdr:to>
    <xdr:sp macro="" textlink="">
      <xdr:nvSpPr>
        <xdr:cNvPr id="12425" name="Text Box 137">
          <a:extLst>
            <a:ext uri="{FF2B5EF4-FFF2-40B4-BE49-F238E27FC236}">
              <a16:creationId xmlns:a16="http://schemas.microsoft.com/office/drawing/2014/main" id="{28734804-7373-4461-8B94-5AE41BB9569F}"/>
            </a:ext>
          </a:extLst>
        </xdr:cNvPr>
        <xdr:cNvSpPr txBox="1">
          <a:spLocks noChangeArrowheads="1"/>
        </xdr:cNvSpPr>
      </xdr:nvSpPr>
      <xdr:spPr bwMode="auto">
        <a:xfrm>
          <a:off x="39243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41,529</a:t>
          </a:r>
        </a:p>
      </xdr:txBody>
    </xdr:sp>
    <xdr:clientData/>
  </xdr:twoCellAnchor>
  <xdr:twoCellAnchor>
    <xdr:from>
      <xdr:col>3</xdr:col>
      <xdr:colOff>152400</xdr:colOff>
      <xdr:row>33</xdr:row>
      <xdr:rowOff>333375</xdr:rowOff>
    </xdr:from>
    <xdr:to>
      <xdr:col>3</xdr:col>
      <xdr:colOff>257175</xdr:colOff>
      <xdr:row>34</xdr:row>
      <xdr:rowOff>85725</xdr:rowOff>
    </xdr:to>
    <xdr:sp macro="" textlink="">
      <xdr:nvSpPr>
        <xdr:cNvPr id="502938" name="Oval 138">
          <a:extLst>
            <a:ext uri="{FF2B5EF4-FFF2-40B4-BE49-F238E27FC236}">
              <a16:creationId xmlns:a16="http://schemas.microsoft.com/office/drawing/2014/main" id="{F0C2BB1E-9B70-4DD8-B0F2-7498C4EE4F31}"/>
            </a:ext>
          </a:extLst>
        </xdr:cNvPr>
        <xdr:cNvSpPr>
          <a:spLocks noChangeArrowheads="1"/>
        </xdr:cNvSpPr>
      </xdr:nvSpPr>
      <xdr:spPr bwMode="auto">
        <a:xfrm>
          <a:off x="3552825" y="62579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123825</xdr:rowOff>
    </xdr:from>
    <xdr:to>
      <xdr:col>3</xdr:col>
      <xdr:colOff>590550</xdr:colOff>
      <xdr:row>33</xdr:row>
      <xdr:rowOff>333375</xdr:rowOff>
    </xdr:to>
    <xdr:sp macro="" textlink="">
      <xdr:nvSpPr>
        <xdr:cNvPr id="12427" name="Text Box 139">
          <a:extLst>
            <a:ext uri="{FF2B5EF4-FFF2-40B4-BE49-F238E27FC236}">
              <a16:creationId xmlns:a16="http://schemas.microsoft.com/office/drawing/2014/main" id="{E8BFB115-9ABE-44BF-AAFE-4C0F500F2285}"/>
            </a:ext>
          </a:extLst>
        </xdr:cNvPr>
        <xdr:cNvSpPr txBox="1">
          <a:spLocks noChangeArrowheads="1"/>
        </xdr:cNvSpPr>
      </xdr:nvSpPr>
      <xdr:spPr bwMode="auto">
        <a:xfrm>
          <a:off x="322897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47,157</a:t>
          </a:r>
        </a:p>
      </xdr:txBody>
    </xdr:sp>
    <xdr:clientData/>
  </xdr:twoCellAnchor>
  <xdr:twoCellAnchor>
    <xdr:from>
      <xdr:col>2</xdr:col>
      <xdr:colOff>590550</xdr:colOff>
      <xdr:row>34</xdr:row>
      <xdr:rowOff>85725</xdr:rowOff>
    </xdr:from>
    <xdr:to>
      <xdr:col>2</xdr:col>
      <xdr:colOff>695325</xdr:colOff>
      <xdr:row>34</xdr:row>
      <xdr:rowOff>190500</xdr:rowOff>
    </xdr:to>
    <xdr:sp macro="" textlink="">
      <xdr:nvSpPr>
        <xdr:cNvPr id="502940" name="Oval 140">
          <a:extLst>
            <a:ext uri="{FF2B5EF4-FFF2-40B4-BE49-F238E27FC236}">
              <a16:creationId xmlns:a16="http://schemas.microsoft.com/office/drawing/2014/main" id="{4043F316-4F10-4583-94B6-6D98775069E7}"/>
            </a:ext>
          </a:extLst>
        </xdr:cNvPr>
        <xdr:cNvSpPr>
          <a:spLocks noChangeArrowheads="1"/>
        </xdr:cNvSpPr>
      </xdr:nvSpPr>
      <xdr:spPr bwMode="auto">
        <a:xfrm>
          <a:off x="2857500" y="63531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228600</xdr:rowOff>
    </xdr:from>
    <xdr:to>
      <xdr:col>2</xdr:col>
      <xdr:colOff>1019175</xdr:colOff>
      <xdr:row>34</xdr:row>
      <xdr:rowOff>95250</xdr:rowOff>
    </xdr:to>
    <xdr:sp macro="" textlink="">
      <xdr:nvSpPr>
        <xdr:cNvPr id="12429" name="Text Box 141">
          <a:extLst>
            <a:ext uri="{FF2B5EF4-FFF2-40B4-BE49-F238E27FC236}">
              <a16:creationId xmlns:a16="http://schemas.microsoft.com/office/drawing/2014/main" id="{A7239E4F-3335-48B3-B1CB-411D47022F80}"/>
            </a:ext>
          </a:extLst>
        </xdr:cNvPr>
        <xdr:cNvSpPr txBox="1">
          <a:spLocks noChangeArrowheads="1"/>
        </xdr:cNvSpPr>
      </xdr:nvSpPr>
      <xdr:spPr bwMode="auto">
        <a:xfrm>
          <a:off x="252412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43,689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497681" name="Chart 1">
          <a:extLst>
            <a:ext uri="{FF2B5EF4-FFF2-40B4-BE49-F238E27FC236}">
              <a16:creationId xmlns:a16="http://schemas.microsoft.com/office/drawing/2014/main" id="{4311D68A-E424-44FD-A64D-0E4435F021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497682" name="Rectangle 2">
          <a:extLst>
            <a:ext uri="{FF2B5EF4-FFF2-40B4-BE49-F238E27FC236}">
              <a16:creationId xmlns:a16="http://schemas.microsoft.com/office/drawing/2014/main" id="{E6C3262B-147D-4F47-8688-3D5840A4D5FD}"/>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97683" name="Rectangle 3">
          <a:extLst>
            <a:ext uri="{FF2B5EF4-FFF2-40B4-BE49-F238E27FC236}">
              <a16:creationId xmlns:a16="http://schemas.microsoft.com/office/drawing/2014/main" id="{6593B80F-7CA9-4508-86E4-25FCAB3FF517}"/>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497684" name="Line 4">
          <a:extLst>
            <a:ext uri="{FF2B5EF4-FFF2-40B4-BE49-F238E27FC236}">
              <a16:creationId xmlns:a16="http://schemas.microsoft.com/office/drawing/2014/main" id="{551398E7-B596-43E4-87E3-7AD8B360CAEC}"/>
            </a:ext>
          </a:extLst>
        </xdr:cNvPr>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497685" name="Oval 5">
          <a:extLst>
            <a:ext uri="{FF2B5EF4-FFF2-40B4-BE49-F238E27FC236}">
              <a16:creationId xmlns:a16="http://schemas.microsoft.com/office/drawing/2014/main" id="{585378CF-05D4-4690-A33C-6155C9103814}"/>
            </a:ext>
          </a:extLst>
        </xdr:cNvPr>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497686" name="Rectangle 6">
          <a:extLst>
            <a:ext uri="{FF2B5EF4-FFF2-40B4-BE49-F238E27FC236}">
              <a16:creationId xmlns:a16="http://schemas.microsoft.com/office/drawing/2014/main" id="{74D11E41-1A2E-4ACB-A75F-AFEDC4EF3DF7}"/>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a:extLst>
            <a:ext uri="{FF2B5EF4-FFF2-40B4-BE49-F238E27FC236}">
              <a16:creationId xmlns:a16="http://schemas.microsoft.com/office/drawing/2014/main" id="{CE231F4D-A1AF-4298-B240-DCFCA8C10A64}"/>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a:extLst>
            <a:ext uri="{FF2B5EF4-FFF2-40B4-BE49-F238E27FC236}">
              <a16:creationId xmlns:a16="http://schemas.microsoft.com/office/drawing/2014/main" id="{92F62E6F-608B-449E-9A25-828240BFD0F7}"/>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497689" name="Line 10">
          <a:extLst>
            <a:ext uri="{FF2B5EF4-FFF2-40B4-BE49-F238E27FC236}">
              <a16:creationId xmlns:a16="http://schemas.microsoft.com/office/drawing/2014/main" id="{BEEFEA99-755E-4FA2-9E3F-C13F409CBDC4}"/>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a:extLst>
            <a:ext uri="{FF2B5EF4-FFF2-40B4-BE49-F238E27FC236}">
              <a16:creationId xmlns:a16="http://schemas.microsoft.com/office/drawing/2014/main" id="{EC1B7930-CE79-4337-8192-876B8AD3BA4D}"/>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a:extLst>
            <a:ext uri="{FF2B5EF4-FFF2-40B4-BE49-F238E27FC236}">
              <a16:creationId xmlns:a16="http://schemas.microsoft.com/office/drawing/2014/main" id="{B0F56037-806A-4FDD-BAA6-E8B123795777}"/>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新潟県胎内市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a:extLst>
            <a:ext uri="{FF2B5EF4-FFF2-40B4-BE49-F238E27FC236}">
              <a16:creationId xmlns:a16="http://schemas.microsoft.com/office/drawing/2014/main" id="{0C7DAC12-A098-480C-B6DE-EC4008DB0A30}"/>
            </a:ext>
          </a:extLst>
        </xdr:cNvPr>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a:extLst>
            <a:ext uri="{FF2B5EF4-FFF2-40B4-BE49-F238E27FC236}">
              <a16:creationId xmlns:a16="http://schemas.microsoft.com/office/drawing/2014/main" id="{09E124DC-CA75-45C3-865E-5DBB84AB9432}"/>
            </a:ext>
          </a:extLst>
        </xdr:cNvPr>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500"/>
            </a:lnSpc>
            <a:defRPr sz="1000"/>
          </a:pPr>
          <a:r>
            <a:rPr lang="ja-JP" altLang="en-US" sz="140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ゴシック"/>
              <a:ea typeface="ＭＳ ゴシック"/>
            </a:rPr>
            <a:t>財政調整基金残高については、</a:t>
          </a:r>
          <a:r>
            <a:rPr lang="en-US" altLang="ja-JP" sz="1200" b="0" i="0" u="none" strike="noStrike" baseline="0">
              <a:solidFill>
                <a:srgbClr val="000000"/>
              </a:solidFill>
              <a:latin typeface="ＭＳ ゴシック"/>
              <a:ea typeface="ＭＳ ゴシック"/>
            </a:rPr>
            <a:t>10</a:t>
          </a:r>
          <a:r>
            <a:rPr lang="ja-JP" altLang="en-US" sz="1200" b="0" i="0" u="none" strike="noStrike" baseline="0">
              <a:solidFill>
                <a:srgbClr val="000000"/>
              </a:solidFill>
              <a:latin typeface="ＭＳ ゴシック"/>
              <a:ea typeface="ＭＳ ゴシック"/>
            </a:rPr>
            <a:t>％から</a:t>
          </a:r>
          <a:r>
            <a:rPr lang="en-US" altLang="ja-JP" sz="1200" b="0" i="0" u="none" strike="noStrike" baseline="0">
              <a:solidFill>
                <a:srgbClr val="000000"/>
              </a:solidFill>
              <a:latin typeface="ＭＳ ゴシック"/>
              <a:ea typeface="ＭＳ ゴシック"/>
            </a:rPr>
            <a:t>15</a:t>
          </a:r>
          <a:r>
            <a:rPr lang="ja-JP" altLang="en-US" sz="1200" b="0" i="0" u="none" strike="noStrike" baseline="0">
              <a:solidFill>
                <a:srgbClr val="000000"/>
              </a:solidFill>
              <a:latin typeface="ＭＳ ゴシック"/>
              <a:ea typeface="ＭＳ ゴシック"/>
            </a:rPr>
            <a:t>％程度が適正規模とされているので、その水準に達している。</a:t>
          </a:r>
          <a:endParaRPr lang="en-US" altLang="ja-JP" sz="1200" b="0" i="0" u="none" strike="noStrike" baseline="0">
            <a:solidFill>
              <a:srgbClr val="000000"/>
            </a:solidFill>
            <a:latin typeface="ＭＳ ゴシック"/>
            <a:ea typeface="ＭＳ ゴシック"/>
          </a:endParaRPr>
        </a:p>
        <a:p>
          <a:pPr algn="l" rtl="0">
            <a:lnSpc>
              <a:spcPts val="1400"/>
            </a:lnSpc>
            <a:defRPr sz="1000"/>
          </a:pPr>
          <a:r>
            <a:rPr lang="ja-JP" altLang="en-US" sz="1200" b="0" i="0" u="none" strike="noStrike" baseline="0">
              <a:solidFill>
                <a:srgbClr val="000000"/>
              </a:solidFill>
              <a:latin typeface="ＭＳ ゴシック"/>
              <a:ea typeface="ＭＳ ゴシック"/>
            </a:rPr>
            <a:t>　実質収支比率は</a:t>
          </a:r>
          <a:r>
            <a:rPr lang="en-US" altLang="ja-JP" sz="1200" b="0" i="0" u="none" strike="noStrike" baseline="0">
              <a:solidFill>
                <a:srgbClr val="000000"/>
              </a:solidFill>
              <a:latin typeface="ＭＳ ゴシック"/>
              <a:ea typeface="ＭＳ ゴシック"/>
            </a:rPr>
            <a:t>3</a:t>
          </a:r>
          <a:r>
            <a:rPr lang="ja-JP" altLang="en-US" sz="1200" b="0" i="0" u="none" strike="noStrike" baseline="0">
              <a:solidFill>
                <a:srgbClr val="000000"/>
              </a:solidFill>
              <a:latin typeface="ＭＳ ゴシック"/>
              <a:ea typeface="ＭＳ ゴシック"/>
            </a:rPr>
            <a:t>％から</a:t>
          </a:r>
          <a:r>
            <a:rPr lang="en-US" altLang="ja-JP" sz="1200" b="0" i="0" u="none" strike="noStrike" baseline="0">
              <a:solidFill>
                <a:srgbClr val="000000"/>
              </a:solidFill>
              <a:latin typeface="ＭＳ ゴシック"/>
              <a:ea typeface="ＭＳ ゴシック"/>
            </a:rPr>
            <a:t>5</a:t>
          </a:r>
          <a:r>
            <a:rPr lang="ja-JP" altLang="en-US" sz="1200" b="0" i="0" u="none" strike="noStrike" baseline="0">
              <a:solidFill>
                <a:srgbClr val="000000"/>
              </a:solidFill>
              <a:latin typeface="ＭＳ ゴシック"/>
              <a:ea typeface="ＭＳ ゴシック"/>
            </a:rPr>
            <a:t>％程度が望ましいとされているが、今後の交付税の一本算定に備えて、財政調整基金の蓄えをできるだけ行うように財政運営をしている関係で多少高い値で推移している。</a:t>
          </a:r>
          <a:endParaRPr lang="en-US" altLang="ja-JP" sz="1200" b="0" i="0" u="none" strike="noStrike" baseline="0">
            <a:solidFill>
              <a:srgbClr val="000000"/>
            </a:solidFill>
            <a:latin typeface="ＭＳ ゴシック"/>
            <a:ea typeface="ＭＳ ゴシック"/>
          </a:endParaRPr>
        </a:p>
        <a:p>
          <a:pPr algn="l" rtl="0">
            <a:lnSpc>
              <a:spcPts val="1400"/>
            </a:lnSpc>
            <a:defRPr sz="1000"/>
          </a:pPr>
          <a:r>
            <a:rPr lang="ja-JP" altLang="en-US" sz="1200" b="0" i="0" u="none" strike="noStrike" baseline="0">
              <a:solidFill>
                <a:srgbClr val="000000"/>
              </a:solidFill>
              <a:latin typeface="ＭＳ ゴシック"/>
              <a:ea typeface="ＭＳ ゴシック"/>
            </a:rPr>
            <a:t>　実質単年度収支については、各年度の財政事情によりばらつきがある。平成</a:t>
          </a:r>
          <a:r>
            <a:rPr lang="en-US" altLang="ja-JP" sz="1200" b="0" i="0" u="none" strike="noStrike" baseline="0">
              <a:solidFill>
                <a:srgbClr val="000000"/>
              </a:solidFill>
              <a:latin typeface="ＭＳ ゴシック"/>
              <a:ea typeface="ＭＳ ゴシック"/>
            </a:rPr>
            <a:t>24</a:t>
          </a:r>
          <a:r>
            <a:rPr lang="ja-JP" altLang="en-US" sz="1200" b="0" i="0" u="none" strike="noStrike" baseline="0">
              <a:solidFill>
                <a:srgbClr val="000000"/>
              </a:solidFill>
              <a:latin typeface="ＭＳ ゴシック"/>
              <a:ea typeface="ＭＳ ゴシック"/>
            </a:rPr>
            <a:t>年度は、財政調整基金の取り崩しを行ったため、実質単年度収支は赤字となった。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30305" name="Chart 5">
          <a:extLst>
            <a:ext uri="{FF2B5EF4-FFF2-40B4-BE49-F238E27FC236}">
              <a16:creationId xmlns:a16="http://schemas.microsoft.com/office/drawing/2014/main" id="{37738557-8951-4B40-A048-1072931555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30306" name="正方形/長方形 3">
          <a:extLst>
            <a:ext uri="{FF2B5EF4-FFF2-40B4-BE49-F238E27FC236}">
              <a16:creationId xmlns:a16="http://schemas.microsoft.com/office/drawing/2014/main" id="{A1A5A15F-8C1E-4716-8568-FEBA70EC63B8}"/>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a:extLst>
            <a:ext uri="{FF2B5EF4-FFF2-40B4-BE49-F238E27FC236}">
              <a16:creationId xmlns:a16="http://schemas.microsoft.com/office/drawing/2014/main" id="{6C3C8660-E0B6-4029-85FB-B5262979A50E}"/>
            </a:ext>
          </a:extLst>
        </xdr:cNvPr>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a:extLst>
            <a:ext uri="{FF2B5EF4-FFF2-40B4-BE49-F238E27FC236}">
              <a16:creationId xmlns:a16="http://schemas.microsoft.com/office/drawing/2014/main" id="{CA58089E-8BC5-4728-A587-9C4D298D504E}"/>
            </a:ext>
          </a:extLst>
        </xdr:cNvPr>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a:extLst>
            <a:ext uri="{FF2B5EF4-FFF2-40B4-BE49-F238E27FC236}">
              <a16:creationId xmlns:a16="http://schemas.microsoft.com/office/drawing/2014/main" id="{207F4798-6468-4114-93DD-C44181214055}"/>
            </a:ext>
          </a:extLst>
        </xdr:cNvPr>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a:extLst>
            <a:ext uri="{FF2B5EF4-FFF2-40B4-BE49-F238E27FC236}">
              <a16:creationId xmlns:a16="http://schemas.microsoft.com/office/drawing/2014/main" id="{AE90C11B-3950-4BAA-9756-B636CDD18E96}"/>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a:extLst>
            <a:ext uri="{FF2B5EF4-FFF2-40B4-BE49-F238E27FC236}">
              <a16:creationId xmlns:a16="http://schemas.microsoft.com/office/drawing/2014/main" id="{CA8B9BEC-5426-4985-8DC5-8801C3563FCC}"/>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新潟県胎内市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a:extLst>
            <a:ext uri="{FF2B5EF4-FFF2-40B4-BE49-F238E27FC236}">
              <a16:creationId xmlns:a16="http://schemas.microsoft.com/office/drawing/2014/main" id="{01FF71EF-8FFC-4BA4-8362-F83EEBDBF5F4}"/>
            </a:ext>
          </a:extLst>
        </xdr:cNvPr>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a:extLst>
            <a:ext uri="{FF2B5EF4-FFF2-40B4-BE49-F238E27FC236}">
              <a16:creationId xmlns:a16="http://schemas.microsoft.com/office/drawing/2014/main" id="{DF2AE179-2CB8-4ED9-9910-E89098C81E09}"/>
            </a:ext>
          </a:extLst>
        </xdr:cNvPr>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平成</a:t>
          </a:r>
          <a:r>
            <a:rPr lang="en-US" altLang="ja-JP" sz="1400" b="0" i="0" u="none" strike="noStrike" baseline="0">
              <a:solidFill>
                <a:srgbClr val="000000"/>
              </a:solidFill>
              <a:latin typeface="ＭＳ ゴシック"/>
              <a:ea typeface="ＭＳ ゴシック"/>
            </a:rPr>
            <a:t>20</a:t>
          </a:r>
          <a:r>
            <a:rPr lang="ja-JP" altLang="en-US" sz="1400" b="0" i="0" u="none" strike="noStrike" baseline="0">
              <a:solidFill>
                <a:srgbClr val="000000"/>
              </a:solidFill>
              <a:latin typeface="ＭＳ ゴシック"/>
              <a:ea typeface="ＭＳ ゴシック"/>
            </a:rPr>
            <a:t>年度以降すべての会計で赤字は発生していない。</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と黒字額がほぼ横ばいだが、一般会計からの各会計への繰出しは依然として減らず、一般会計の負担は大きいため、今後は繰出し対象会計の収入確保を念頭に置き、繰出額を減少させるよう努め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a:extLst>
            <a:ext uri="{FF2B5EF4-FFF2-40B4-BE49-F238E27FC236}">
              <a16:creationId xmlns:a16="http://schemas.microsoft.com/office/drawing/2014/main" id="{71899CC8-56B7-4BAA-97D1-28DFACC313AE}"/>
            </a:ext>
          </a:extLst>
        </xdr:cNvPr>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30315" name="凡例1">
          <a:extLst>
            <a:ext uri="{FF2B5EF4-FFF2-40B4-BE49-F238E27FC236}">
              <a16:creationId xmlns:a16="http://schemas.microsoft.com/office/drawing/2014/main" id="{EB3167B8-ADD8-48E9-9EAD-CFB4D9C59F72}"/>
            </a:ext>
          </a:extLst>
        </xdr:cNvPr>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30316" name="凡例2">
          <a:extLst>
            <a:ext uri="{FF2B5EF4-FFF2-40B4-BE49-F238E27FC236}">
              <a16:creationId xmlns:a16="http://schemas.microsoft.com/office/drawing/2014/main" id="{5F33696E-0DDA-4290-B04E-474DDD53BC57}"/>
            </a:ext>
          </a:extLst>
        </xdr:cNvPr>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30317" name="凡例3">
          <a:extLst>
            <a:ext uri="{FF2B5EF4-FFF2-40B4-BE49-F238E27FC236}">
              <a16:creationId xmlns:a16="http://schemas.microsoft.com/office/drawing/2014/main" id="{2B19AB7A-5DC2-40F3-A1AD-39BA9BDEDE5E}"/>
            </a:ext>
          </a:extLst>
        </xdr:cNvPr>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30318" name="凡例4">
          <a:extLst>
            <a:ext uri="{FF2B5EF4-FFF2-40B4-BE49-F238E27FC236}">
              <a16:creationId xmlns:a16="http://schemas.microsoft.com/office/drawing/2014/main" id="{848D8C3B-4DF1-49BF-86AD-33CA62C62351}"/>
            </a:ext>
          </a:extLst>
        </xdr:cNvPr>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30319" name="凡例5">
          <a:extLst>
            <a:ext uri="{FF2B5EF4-FFF2-40B4-BE49-F238E27FC236}">
              <a16:creationId xmlns:a16="http://schemas.microsoft.com/office/drawing/2014/main" id="{A599D287-89F3-4E23-A5D9-4D3FF30D3C26}"/>
            </a:ext>
          </a:extLst>
        </xdr:cNvPr>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30320" name="凡例6">
          <a:extLst>
            <a:ext uri="{FF2B5EF4-FFF2-40B4-BE49-F238E27FC236}">
              <a16:creationId xmlns:a16="http://schemas.microsoft.com/office/drawing/2014/main" id="{6C81B5E1-B8E2-4EA5-8AFE-FEC6236F1282}"/>
            </a:ext>
          </a:extLst>
        </xdr:cNvPr>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30321" name="凡例7">
          <a:extLst>
            <a:ext uri="{FF2B5EF4-FFF2-40B4-BE49-F238E27FC236}">
              <a16:creationId xmlns:a16="http://schemas.microsoft.com/office/drawing/2014/main" id="{8EEA73E1-D77F-469C-B757-4A72071C6A96}"/>
            </a:ext>
          </a:extLst>
        </xdr:cNvPr>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30322" name="凡例8">
          <a:extLst>
            <a:ext uri="{FF2B5EF4-FFF2-40B4-BE49-F238E27FC236}">
              <a16:creationId xmlns:a16="http://schemas.microsoft.com/office/drawing/2014/main" id="{B2934029-81AA-431F-AAEA-13F7C96DE76F}"/>
            </a:ext>
          </a:extLst>
        </xdr:cNvPr>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30323" name="凡例9">
          <a:extLst>
            <a:ext uri="{FF2B5EF4-FFF2-40B4-BE49-F238E27FC236}">
              <a16:creationId xmlns:a16="http://schemas.microsoft.com/office/drawing/2014/main" id="{173EA31D-3CF7-4E39-BBC8-927494D84222}"/>
            </a:ext>
          </a:extLst>
        </xdr:cNvPr>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30324" name="凡例10">
          <a:extLst>
            <a:ext uri="{FF2B5EF4-FFF2-40B4-BE49-F238E27FC236}">
              <a16:creationId xmlns:a16="http://schemas.microsoft.com/office/drawing/2014/main" id="{444B7CDA-938E-4A4D-A8DF-294E7435EB21}"/>
            </a:ext>
          </a:extLst>
        </xdr:cNvPr>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a:extLst>
            <a:ext uri="{FF2B5EF4-FFF2-40B4-BE49-F238E27FC236}">
              <a16:creationId xmlns:a16="http://schemas.microsoft.com/office/drawing/2014/main" id="{B1E3FAB7-E171-413B-8C95-BF2C288A5F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a:extLst>
            <a:ext uri="{FF2B5EF4-FFF2-40B4-BE49-F238E27FC236}">
              <a16:creationId xmlns:a16="http://schemas.microsoft.com/office/drawing/2014/main" id="{072D5FDE-3D46-4A6E-AEFE-40C8C7EEA3BE}"/>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a:extLst>
            <a:ext uri="{FF2B5EF4-FFF2-40B4-BE49-F238E27FC236}">
              <a16:creationId xmlns:a16="http://schemas.microsoft.com/office/drawing/2014/main" id="{1355CEC1-F7C1-4C6C-AEA3-67B6D92674DD}"/>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新潟県胎内市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42516" name="Line 22">
          <a:extLst>
            <a:ext uri="{FF2B5EF4-FFF2-40B4-BE49-F238E27FC236}">
              <a16:creationId xmlns:a16="http://schemas.microsoft.com/office/drawing/2014/main" id="{72307479-217C-499A-97BA-D291EF1F4A49}"/>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42517" name="Rectangle 23">
          <a:extLst>
            <a:ext uri="{FF2B5EF4-FFF2-40B4-BE49-F238E27FC236}">
              <a16:creationId xmlns:a16="http://schemas.microsoft.com/office/drawing/2014/main" id="{2C1D71D2-B2BD-4EAE-A3B4-DDEDF18AF028}"/>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42518" name="Rectangle 24">
          <a:extLst>
            <a:ext uri="{FF2B5EF4-FFF2-40B4-BE49-F238E27FC236}">
              <a16:creationId xmlns:a16="http://schemas.microsoft.com/office/drawing/2014/main" id="{7053321B-1255-43C6-87B1-A5D758BC5DC3}"/>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42519" name="Rectangle 25">
          <a:extLst>
            <a:ext uri="{FF2B5EF4-FFF2-40B4-BE49-F238E27FC236}">
              <a16:creationId xmlns:a16="http://schemas.microsoft.com/office/drawing/2014/main" id="{13320E90-B146-4B82-BB41-472DD2CDC93B}"/>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42520" name="Rectangle 26">
          <a:extLst>
            <a:ext uri="{FF2B5EF4-FFF2-40B4-BE49-F238E27FC236}">
              <a16:creationId xmlns:a16="http://schemas.microsoft.com/office/drawing/2014/main" id="{47E140B4-3D1B-45FA-825B-51AEC71FA619}"/>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42521" name="Rectangle 27">
          <a:extLst>
            <a:ext uri="{FF2B5EF4-FFF2-40B4-BE49-F238E27FC236}">
              <a16:creationId xmlns:a16="http://schemas.microsoft.com/office/drawing/2014/main" id="{47E0E1CD-6EF3-4131-ABDE-077737A4850A}"/>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42522" name="Rectangle 28">
          <a:extLst>
            <a:ext uri="{FF2B5EF4-FFF2-40B4-BE49-F238E27FC236}">
              <a16:creationId xmlns:a16="http://schemas.microsoft.com/office/drawing/2014/main" id="{3029EACD-36B2-4D6F-92AB-D40CEABAC49E}"/>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42523" name="Rectangle 29">
          <a:extLst>
            <a:ext uri="{FF2B5EF4-FFF2-40B4-BE49-F238E27FC236}">
              <a16:creationId xmlns:a16="http://schemas.microsoft.com/office/drawing/2014/main" id="{68D3ECB8-0A40-418E-AF4D-1CD299E737C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42524" name="Rectangle 30">
          <a:extLst>
            <a:ext uri="{FF2B5EF4-FFF2-40B4-BE49-F238E27FC236}">
              <a16:creationId xmlns:a16="http://schemas.microsoft.com/office/drawing/2014/main" id="{E32BC216-92B0-487E-8F2B-0B792EAFA01E}"/>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342525" name="Line 31">
          <a:extLst>
            <a:ext uri="{FF2B5EF4-FFF2-40B4-BE49-F238E27FC236}">
              <a16:creationId xmlns:a16="http://schemas.microsoft.com/office/drawing/2014/main" id="{B4100CD3-2190-42E7-AB8B-004647150B7A}"/>
            </a:ext>
          </a:extLst>
        </xdr:cNvPr>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342526" name="Oval 32">
          <a:extLst>
            <a:ext uri="{FF2B5EF4-FFF2-40B4-BE49-F238E27FC236}">
              <a16:creationId xmlns:a16="http://schemas.microsoft.com/office/drawing/2014/main" id="{1363731D-7C24-41EF-8166-D53EF4D2F047}"/>
            </a:ext>
          </a:extLst>
        </xdr:cNvPr>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342527" name="Rectangle 87">
          <a:extLst>
            <a:ext uri="{FF2B5EF4-FFF2-40B4-BE49-F238E27FC236}">
              <a16:creationId xmlns:a16="http://schemas.microsoft.com/office/drawing/2014/main" id="{79CC7CCC-8D80-4C1B-B869-19CCEDD6C95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a:extLst>
            <a:ext uri="{FF2B5EF4-FFF2-40B4-BE49-F238E27FC236}">
              <a16:creationId xmlns:a16="http://schemas.microsoft.com/office/drawing/2014/main" id="{F3279C73-13E4-411D-8C8E-5266A4FF4791}"/>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2529" name="Chart 90">
          <a:extLst>
            <a:ext uri="{FF2B5EF4-FFF2-40B4-BE49-F238E27FC236}">
              <a16:creationId xmlns:a16="http://schemas.microsoft.com/office/drawing/2014/main" id="{08D7AEDB-C1E6-4440-BA67-019C328AA3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a:extLst>
            <a:ext uri="{FF2B5EF4-FFF2-40B4-BE49-F238E27FC236}">
              <a16:creationId xmlns:a16="http://schemas.microsoft.com/office/drawing/2014/main" id="{C871A48C-1D14-4F66-A1C5-2325F12A2115}"/>
            </a:ext>
          </a:extLst>
        </xdr:cNvPr>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a:extLst>
            <a:ext uri="{FF2B5EF4-FFF2-40B4-BE49-F238E27FC236}">
              <a16:creationId xmlns:a16="http://schemas.microsoft.com/office/drawing/2014/main" id="{3CBE066D-BDEE-4BB6-8CF5-A62C3A3D4174}"/>
            </a:ext>
          </a:extLst>
        </xdr:cNvPr>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実質公債費率はＨ</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年比</a:t>
          </a:r>
          <a:r>
            <a:rPr lang="en-US" altLang="ja-JP" sz="1400" b="0" i="0" u="none" strike="noStrike" baseline="0">
              <a:solidFill>
                <a:srgbClr val="000000"/>
              </a:solidFill>
              <a:latin typeface="ＭＳ ゴシック"/>
              <a:ea typeface="ＭＳ ゴシック"/>
            </a:rPr>
            <a:t>73</a:t>
          </a:r>
          <a:r>
            <a:rPr lang="ja-JP" altLang="en-US" sz="1400" b="0" i="0" u="none" strike="noStrike" baseline="0">
              <a:solidFill>
                <a:srgbClr val="000000"/>
              </a:solidFill>
              <a:latin typeface="ＭＳ ゴシック"/>
              <a:ea typeface="ＭＳ ゴシック"/>
            </a:rPr>
            <a:t>百万円の減少となった。その要因として、従前から行ってきた公債費負担適正化計画等の起債抑制策により元利償還金が横ばいで推移していることや臨時財政対策債や合併特例債などの普通交付税に措置される算入公債費が高くなっていることがあげられる。しかしながら、公営企業債の元利償還金に対する繰入金について増加する要因があるため、今後より一層の繰入金の推移について注視していくことが必要である。</a:t>
          </a:r>
          <a:endParaRPr lang="en-US" altLang="ja-JP"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9745" name="Chart 5">
          <a:extLst>
            <a:ext uri="{FF2B5EF4-FFF2-40B4-BE49-F238E27FC236}">
              <a16:creationId xmlns:a16="http://schemas.microsoft.com/office/drawing/2014/main" id="{2567F422-38F2-4853-AE2C-3F9B7A9480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9746" name="正方形/長方形 3">
          <a:extLst>
            <a:ext uri="{FF2B5EF4-FFF2-40B4-BE49-F238E27FC236}">
              <a16:creationId xmlns:a16="http://schemas.microsoft.com/office/drawing/2014/main" id="{44736487-8D6D-4BAA-98C4-DF5ABF8104AC}"/>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a:extLst>
            <a:ext uri="{FF2B5EF4-FFF2-40B4-BE49-F238E27FC236}">
              <a16:creationId xmlns:a16="http://schemas.microsoft.com/office/drawing/2014/main" id="{E070BF06-A243-4E1D-83C7-5A1723F914C4}"/>
            </a:ext>
          </a:extLst>
        </xdr:cNvPr>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9748" name="正方形/長方形 36" descr="右上がり対角線 (太)">
          <a:extLst>
            <a:ext uri="{FF2B5EF4-FFF2-40B4-BE49-F238E27FC236}">
              <a16:creationId xmlns:a16="http://schemas.microsoft.com/office/drawing/2014/main" id="{F56514CE-19A7-4514-A4B9-97426E379FC4}"/>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9749" name="正方形/長方形 37" descr="右下がり対角線 (太)">
          <a:extLst>
            <a:ext uri="{FF2B5EF4-FFF2-40B4-BE49-F238E27FC236}">
              <a16:creationId xmlns:a16="http://schemas.microsoft.com/office/drawing/2014/main" id="{BA800B1F-0FE9-4E94-86C0-E6999C9AAF9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9750" name="正方形/長方形 38" descr="右上がり対角線 (太)">
          <a:extLst>
            <a:ext uri="{FF2B5EF4-FFF2-40B4-BE49-F238E27FC236}">
              <a16:creationId xmlns:a16="http://schemas.microsoft.com/office/drawing/2014/main" id="{5E622EC1-9387-4801-BBDD-CECE8D534BE9}"/>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9751" name="正方形/長方形 39" descr="右下がり対角線 (太)">
          <a:extLst>
            <a:ext uri="{FF2B5EF4-FFF2-40B4-BE49-F238E27FC236}">
              <a16:creationId xmlns:a16="http://schemas.microsoft.com/office/drawing/2014/main" id="{B4493224-AB4F-4551-B522-EF6EB67CDCD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9752" name="正方形/長方形 40" descr="右上がり対角線 (太)">
          <a:extLst>
            <a:ext uri="{FF2B5EF4-FFF2-40B4-BE49-F238E27FC236}">
              <a16:creationId xmlns:a16="http://schemas.microsoft.com/office/drawing/2014/main" id="{8976BC55-F97D-4B1C-B052-7A4FDBE8A7D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9753" name="正方形/長方形 41" descr="右下がり対角線 (太)">
          <a:extLst>
            <a:ext uri="{FF2B5EF4-FFF2-40B4-BE49-F238E27FC236}">
              <a16:creationId xmlns:a16="http://schemas.microsoft.com/office/drawing/2014/main" id="{60E316C3-E2AF-4EF8-82C1-317D0E93C092}"/>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9754" name="正方形/長方形 42" descr="右上がり対角線 (太)">
          <a:extLst>
            <a:ext uri="{FF2B5EF4-FFF2-40B4-BE49-F238E27FC236}">
              <a16:creationId xmlns:a16="http://schemas.microsoft.com/office/drawing/2014/main" id="{08EC1048-6106-4487-A748-8983E93FD635}"/>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9755" name="正方形/長方形 43" descr="右下がり対角線 (太)">
          <a:extLst>
            <a:ext uri="{FF2B5EF4-FFF2-40B4-BE49-F238E27FC236}">
              <a16:creationId xmlns:a16="http://schemas.microsoft.com/office/drawing/2014/main" id="{0C9C4B76-DB64-4375-9C69-CE740B5AABB3}"/>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9756" name="正方形/長方形 44" descr="右上がり対角線 (太)">
          <a:extLst>
            <a:ext uri="{FF2B5EF4-FFF2-40B4-BE49-F238E27FC236}">
              <a16:creationId xmlns:a16="http://schemas.microsoft.com/office/drawing/2014/main" id="{D115BC83-C1F0-4944-9C3C-4DD4D8AD30E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9757" name="正方形/長方形 45" descr="右下がり対角線 (太)">
          <a:extLst>
            <a:ext uri="{FF2B5EF4-FFF2-40B4-BE49-F238E27FC236}">
              <a16:creationId xmlns:a16="http://schemas.microsoft.com/office/drawing/2014/main" id="{E21FF35F-7F41-4586-8B5D-A104C832083C}"/>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9758" name="正方形/長方形 46" descr="右上がり対角線 (太)">
          <a:extLst>
            <a:ext uri="{FF2B5EF4-FFF2-40B4-BE49-F238E27FC236}">
              <a16:creationId xmlns:a16="http://schemas.microsoft.com/office/drawing/2014/main" id="{12C4A1EE-CBC8-455B-9CC9-61A06B74BE25}"/>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9759" name="直線コネクタ 20">
          <a:extLst>
            <a:ext uri="{FF2B5EF4-FFF2-40B4-BE49-F238E27FC236}">
              <a16:creationId xmlns:a16="http://schemas.microsoft.com/office/drawing/2014/main" id="{05DD4439-2EC9-4A8A-9E07-765CED716F4B}"/>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9760" name="Oval 182">
          <a:extLst>
            <a:ext uri="{FF2B5EF4-FFF2-40B4-BE49-F238E27FC236}">
              <a16:creationId xmlns:a16="http://schemas.microsoft.com/office/drawing/2014/main" id="{4AE4E14A-D00E-4AC9-85C1-A6E6F8D1538C}"/>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a:extLst>
            <a:ext uri="{FF2B5EF4-FFF2-40B4-BE49-F238E27FC236}">
              <a16:creationId xmlns:a16="http://schemas.microsoft.com/office/drawing/2014/main" id="{4B891A99-F0B0-4065-B1D0-680A9D482A6C}"/>
            </a:ext>
          </a:extLst>
        </xdr:cNvPr>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a:extLst>
            <a:ext uri="{FF2B5EF4-FFF2-40B4-BE49-F238E27FC236}">
              <a16:creationId xmlns:a16="http://schemas.microsoft.com/office/drawing/2014/main" id="{28BA98C4-F60A-4561-80A0-3534C98AA951}"/>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a:extLst>
            <a:ext uri="{FF2B5EF4-FFF2-40B4-BE49-F238E27FC236}">
              <a16:creationId xmlns:a16="http://schemas.microsoft.com/office/drawing/2014/main" id="{05D7B40A-A0C2-41CD-A73D-DA5E5F2DB3D4}"/>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新潟県胎内市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99764" name="Line 22">
          <a:extLst>
            <a:ext uri="{FF2B5EF4-FFF2-40B4-BE49-F238E27FC236}">
              <a16:creationId xmlns:a16="http://schemas.microsoft.com/office/drawing/2014/main" id="{173678B6-601F-47B7-AB52-232C606FFB22}"/>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a:extLst>
            <a:ext uri="{FF2B5EF4-FFF2-40B4-BE49-F238E27FC236}">
              <a16:creationId xmlns:a16="http://schemas.microsoft.com/office/drawing/2014/main" id="{74093853-95BB-43F6-94EE-880E047F5914}"/>
            </a:ext>
          </a:extLst>
        </xdr:cNvPr>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a:extLst>
            <a:ext uri="{FF2B5EF4-FFF2-40B4-BE49-F238E27FC236}">
              <a16:creationId xmlns:a16="http://schemas.microsoft.com/office/drawing/2014/main" id="{D7139096-19EE-4863-9DC8-102C1C8DEF38}"/>
            </a:ext>
          </a:extLst>
        </xdr:cNvPr>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将来負担額比率の分子はＨ</a:t>
          </a:r>
          <a:r>
            <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rPr>
            <a:t>23</a:t>
          </a: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年比</a:t>
          </a:r>
          <a:r>
            <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rPr>
            <a:t>259</a:t>
          </a: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百万円の減少となったが、依然として将来負担比率は県内では高い値にある。その原因としては、下水道等の整備による公営企業債等への繰入見込額がＨ</a:t>
          </a:r>
          <a:r>
            <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rPr>
            <a:t>20</a:t>
          </a: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と比較すると</a:t>
          </a:r>
          <a:r>
            <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rPr>
            <a:t>2,031</a:t>
          </a:r>
          <a:r>
            <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rPr>
            <a:t>百万円増加している。また退職手当負担見込額が退職者の増により積立不足となっていることなどが原因となっている。今後についても特別会計や公営企業会計の経営改善を図り繰出金を抑制することや、より一層の地方債借入抑制等により比率の減少が望まれる。</a:t>
          </a:r>
          <a:endParaRPr lang="en-US" altLang="ja-JP"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700"/>
            </a:lnSpc>
            <a:defRPr sz="1000"/>
          </a:pPr>
          <a:endParaRPr lang="en-US" altLang="ja-JP" sz="1400" b="0" i="0" u="none" strike="noStrike" baseline="0">
            <a:solidFill>
              <a:srgbClr val="000000"/>
            </a:solidFill>
            <a:latin typeface="ＭＳ ゴシック"/>
            <a:ea typeface="ＭＳ ゴシック"/>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退職手当負担見込額の算定に誤りがありましたので、下記のとおり</a:t>
          </a:r>
          <a:r>
            <a:rPr lang="ja-JP" altLang="en-US" sz="1100" b="0" i="0" baseline="0">
              <a:effectLst/>
              <a:latin typeface="+mn-lt"/>
              <a:ea typeface="+mn-ea"/>
              <a:cs typeface="+mn-cs"/>
            </a:rPr>
            <a:t>訂正</a:t>
          </a:r>
          <a:r>
            <a:rPr lang="ja-JP" altLang="ja-JP" sz="1100" b="0" i="0" baseline="0">
              <a:effectLst/>
              <a:latin typeface="+mn-lt"/>
              <a:ea typeface="+mn-ea"/>
              <a:cs typeface="+mn-cs"/>
            </a:rPr>
            <a:t>します。</a:t>
          </a:r>
          <a:endParaRPr lang="en-US" altLang="ja-JP" sz="1100" b="0" i="0" baseline="0">
            <a:effectLst/>
            <a:latin typeface="+mn-lt"/>
            <a:ea typeface="+mn-ea"/>
            <a:cs typeface="+mn-cs"/>
          </a:endParaRPr>
        </a:p>
        <a:p>
          <a:pPr rtl="0"/>
          <a:r>
            <a:rPr lang="en-US" altLang="ja-JP" sz="1100" b="0" i="0" baseline="0">
              <a:effectLst/>
              <a:latin typeface="+mn-lt"/>
              <a:ea typeface="+mn-ea"/>
              <a:cs typeface="+mn-cs"/>
            </a:rPr>
            <a:t> H20</a:t>
          </a:r>
          <a:r>
            <a:rPr lang="ja-JP" altLang="en-US" sz="1100" b="0" i="0" baseline="0">
              <a:effectLst/>
              <a:latin typeface="+mn-lt"/>
              <a:ea typeface="+mn-ea"/>
              <a:cs typeface="+mn-cs"/>
            </a:rPr>
            <a:t>年度</a:t>
          </a:r>
          <a:r>
            <a:rPr lang="ja-JP" altLang="ja-JP" sz="1100" b="0" i="0" baseline="0">
              <a:effectLst/>
              <a:latin typeface="+mn-lt"/>
              <a:ea typeface="+mn-ea"/>
              <a:cs typeface="+mn-cs"/>
            </a:rPr>
            <a:t>　</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a:t>
          </a:r>
          <a:r>
            <a:rPr lang="ja-JP" altLang="ja-JP" sz="1100" b="0" i="0" baseline="0">
              <a:effectLst/>
              <a:latin typeface="+mn-lt"/>
              <a:ea typeface="+mn-ea"/>
              <a:cs typeface="+mn-cs"/>
            </a:rPr>
            <a:t>退職手当負担見込額　　</a:t>
          </a:r>
          <a:r>
            <a:rPr lang="en-US" altLang="ja-JP" sz="1100" b="0" i="0" baseline="0">
              <a:effectLst/>
              <a:latin typeface="+mn-lt"/>
              <a:ea typeface="+mn-ea"/>
              <a:cs typeface="+mn-cs"/>
            </a:rPr>
            <a:t>【</a:t>
          </a:r>
          <a:r>
            <a:rPr lang="ja-JP" altLang="ja-JP" sz="1100" b="0" i="0" baseline="0">
              <a:effectLst/>
              <a:latin typeface="+mn-lt"/>
              <a:ea typeface="+mn-ea"/>
              <a:cs typeface="+mn-cs"/>
            </a:rPr>
            <a:t>誤</a:t>
          </a:r>
          <a:r>
            <a:rPr lang="en-US" altLang="ja-JP" sz="1100" b="0" i="0" baseline="0">
              <a:effectLst/>
              <a:latin typeface="+mn-lt"/>
              <a:ea typeface="+mn-ea"/>
              <a:cs typeface="+mn-cs"/>
            </a:rPr>
            <a:t>】2,600</a:t>
          </a:r>
          <a:r>
            <a:rPr lang="ja-JP" altLang="ja-JP" sz="1100" b="0" i="0" baseline="0">
              <a:effectLst/>
              <a:latin typeface="+mn-lt"/>
              <a:ea typeface="+mn-ea"/>
              <a:cs typeface="+mn-cs"/>
            </a:rPr>
            <a:t>　→　</a:t>
          </a:r>
          <a:r>
            <a:rPr lang="en-US" altLang="ja-JP" sz="1100" b="0" i="0" baseline="0">
              <a:effectLst/>
              <a:latin typeface="+mn-lt"/>
              <a:ea typeface="+mn-ea"/>
              <a:cs typeface="+mn-cs"/>
            </a:rPr>
            <a:t>【</a:t>
          </a:r>
          <a:r>
            <a:rPr lang="ja-JP" altLang="ja-JP" sz="1100" b="0" i="0" baseline="0">
              <a:effectLst/>
              <a:latin typeface="+mn-lt"/>
              <a:ea typeface="+mn-ea"/>
              <a:cs typeface="+mn-cs"/>
            </a:rPr>
            <a:t>正</a:t>
          </a:r>
          <a:r>
            <a:rPr lang="en-US" altLang="ja-JP" sz="1100" b="0" i="0" baseline="0">
              <a:effectLst/>
              <a:latin typeface="+mn-lt"/>
              <a:ea typeface="+mn-ea"/>
              <a:cs typeface="+mn-cs"/>
            </a:rPr>
            <a:t>】3,801</a:t>
          </a:r>
          <a:endParaRPr lang="ja-JP" altLang="ja-JP">
            <a:effectLst/>
          </a:endParaRPr>
        </a:p>
        <a:p>
          <a:pPr rtl="0"/>
          <a:r>
            <a:rPr lang="ja-JP" altLang="ja-JP" sz="1100" b="0" i="0" baseline="0">
              <a:effectLst/>
              <a:latin typeface="+mn-lt"/>
              <a:ea typeface="+mn-ea"/>
              <a:cs typeface="+mn-cs"/>
            </a:rPr>
            <a:t>　　将来負担比率の分子　　</a:t>
          </a:r>
          <a:r>
            <a:rPr lang="en-US" altLang="ja-JP" sz="1100" b="0" i="0" baseline="0">
              <a:effectLst/>
              <a:latin typeface="+mn-lt"/>
              <a:ea typeface="+mn-ea"/>
              <a:cs typeface="+mn-cs"/>
            </a:rPr>
            <a:t>【</a:t>
          </a:r>
          <a:r>
            <a:rPr lang="ja-JP" altLang="ja-JP" sz="1100" b="0" i="0" baseline="0">
              <a:effectLst/>
              <a:latin typeface="+mn-lt"/>
              <a:ea typeface="+mn-ea"/>
              <a:cs typeface="+mn-cs"/>
            </a:rPr>
            <a:t>誤</a:t>
          </a:r>
          <a:r>
            <a:rPr lang="en-US" altLang="ja-JP" sz="1100" b="0" i="0" baseline="0">
              <a:effectLst/>
              <a:latin typeface="+mn-lt"/>
              <a:ea typeface="+mn-ea"/>
              <a:cs typeface="+mn-cs"/>
            </a:rPr>
            <a:t>】10,630 </a:t>
          </a:r>
          <a:r>
            <a:rPr lang="ja-JP" altLang="ja-JP" sz="1100" b="0" i="0" baseline="0">
              <a:effectLst/>
              <a:latin typeface="+mn-lt"/>
              <a:ea typeface="+mn-ea"/>
              <a:cs typeface="+mn-cs"/>
            </a:rPr>
            <a:t>→　</a:t>
          </a:r>
          <a:r>
            <a:rPr lang="en-US" altLang="ja-JP" sz="1100" b="0" i="0" baseline="0">
              <a:effectLst/>
              <a:latin typeface="+mn-lt"/>
              <a:ea typeface="+mn-ea"/>
              <a:cs typeface="+mn-cs"/>
            </a:rPr>
            <a:t>【</a:t>
          </a:r>
          <a:r>
            <a:rPr lang="ja-JP" altLang="ja-JP" sz="1100" b="0" i="0" baseline="0">
              <a:effectLst/>
              <a:latin typeface="+mn-lt"/>
              <a:ea typeface="+mn-ea"/>
              <a:cs typeface="+mn-cs"/>
            </a:rPr>
            <a:t>正</a:t>
          </a:r>
          <a:r>
            <a:rPr lang="en-US" altLang="ja-JP" sz="1100" b="0" i="0" baseline="0">
              <a:effectLst/>
              <a:latin typeface="+mn-lt"/>
              <a:ea typeface="+mn-ea"/>
              <a:cs typeface="+mn-cs"/>
            </a:rPr>
            <a:t>】11,830</a:t>
          </a:r>
        </a:p>
        <a:p>
          <a:pPr rtl="0"/>
          <a:r>
            <a:rPr lang="en-US" altLang="ja-JP" sz="1100" b="0" i="0" baseline="0">
              <a:effectLst/>
              <a:latin typeface="+mn-lt"/>
              <a:ea typeface="+mn-ea"/>
              <a:cs typeface="+mn-cs"/>
            </a:rPr>
            <a:t> H21</a:t>
          </a:r>
          <a:r>
            <a:rPr lang="ja-JP" altLang="ja-JP" sz="1100" b="0" i="0" baseline="0">
              <a:effectLst/>
              <a:latin typeface="+mn-lt"/>
              <a:ea typeface="+mn-ea"/>
              <a:cs typeface="+mn-cs"/>
            </a:rPr>
            <a:t>年度</a:t>
          </a:r>
          <a:endParaRPr lang="ja-JP" altLang="ja-JP" sz="1400">
            <a:effectLst/>
          </a:endParaRPr>
        </a:p>
        <a:p>
          <a:pPr rtl="0"/>
          <a:r>
            <a:rPr lang="ja-JP" altLang="ja-JP" sz="1100" b="0" i="0" baseline="0">
              <a:effectLst/>
              <a:latin typeface="+mn-lt"/>
              <a:ea typeface="+mn-ea"/>
              <a:cs typeface="+mn-cs"/>
            </a:rPr>
            <a:t>　　退職手当負担見込額　　</a:t>
          </a:r>
          <a:r>
            <a:rPr lang="en-US" altLang="ja-JP" sz="1100" b="0" i="0" baseline="0">
              <a:effectLst/>
              <a:latin typeface="+mn-lt"/>
              <a:ea typeface="+mn-ea"/>
              <a:cs typeface="+mn-cs"/>
            </a:rPr>
            <a:t>【</a:t>
          </a:r>
          <a:r>
            <a:rPr lang="ja-JP" altLang="ja-JP" sz="1100" b="0" i="0" baseline="0">
              <a:effectLst/>
              <a:latin typeface="+mn-lt"/>
              <a:ea typeface="+mn-ea"/>
              <a:cs typeface="+mn-cs"/>
            </a:rPr>
            <a:t>誤</a:t>
          </a:r>
          <a:r>
            <a:rPr lang="en-US" altLang="ja-JP" sz="1100" b="0" i="0" baseline="0">
              <a:effectLst/>
              <a:latin typeface="+mn-lt"/>
              <a:ea typeface="+mn-ea"/>
              <a:cs typeface="+mn-cs"/>
            </a:rPr>
            <a:t>】2,455</a:t>
          </a:r>
          <a:r>
            <a:rPr lang="ja-JP" altLang="ja-JP" sz="1100" b="0" i="0" baseline="0">
              <a:effectLst/>
              <a:latin typeface="+mn-lt"/>
              <a:ea typeface="+mn-ea"/>
              <a:cs typeface="+mn-cs"/>
            </a:rPr>
            <a:t>　→　</a:t>
          </a:r>
          <a:r>
            <a:rPr lang="en-US" altLang="ja-JP" sz="1100" b="0" i="0" baseline="0">
              <a:effectLst/>
              <a:latin typeface="+mn-lt"/>
              <a:ea typeface="+mn-ea"/>
              <a:cs typeface="+mn-cs"/>
            </a:rPr>
            <a:t>【</a:t>
          </a:r>
          <a:r>
            <a:rPr lang="ja-JP" altLang="ja-JP" sz="1100" b="0" i="0" baseline="0">
              <a:effectLst/>
              <a:latin typeface="+mn-lt"/>
              <a:ea typeface="+mn-ea"/>
              <a:cs typeface="+mn-cs"/>
            </a:rPr>
            <a:t>正</a:t>
          </a:r>
          <a:r>
            <a:rPr lang="en-US" altLang="ja-JP" sz="1100" b="0" i="0" baseline="0">
              <a:effectLst/>
              <a:latin typeface="+mn-lt"/>
              <a:ea typeface="+mn-ea"/>
              <a:cs typeface="+mn-cs"/>
            </a:rPr>
            <a:t>】3,776</a:t>
          </a:r>
          <a:endParaRPr lang="ja-JP" altLang="ja-JP" sz="1400">
            <a:effectLst/>
          </a:endParaRPr>
        </a:p>
        <a:p>
          <a:pPr rtl="0"/>
          <a:r>
            <a:rPr lang="ja-JP" altLang="ja-JP" sz="1100" b="0" i="0" baseline="0">
              <a:effectLst/>
              <a:latin typeface="+mn-lt"/>
              <a:ea typeface="+mn-ea"/>
              <a:cs typeface="+mn-cs"/>
            </a:rPr>
            <a:t>　　将来負担比率の分子　　</a:t>
          </a:r>
          <a:r>
            <a:rPr lang="en-US" altLang="ja-JP" sz="1100" b="0" i="0" baseline="0">
              <a:effectLst/>
              <a:latin typeface="+mn-lt"/>
              <a:ea typeface="+mn-ea"/>
              <a:cs typeface="+mn-cs"/>
            </a:rPr>
            <a:t>【</a:t>
          </a:r>
          <a:r>
            <a:rPr lang="ja-JP" altLang="ja-JP" sz="1100" b="0" i="0" baseline="0">
              <a:effectLst/>
              <a:latin typeface="+mn-lt"/>
              <a:ea typeface="+mn-ea"/>
              <a:cs typeface="+mn-cs"/>
            </a:rPr>
            <a:t>誤</a:t>
          </a:r>
          <a:r>
            <a:rPr lang="en-US" altLang="ja-JP" sz="1100" b="0" i="0" baseline="0">
              <a:effectLst/>
              <a:latin typeface="+mn-lt"/>
              <a:ea typeface="+mn-ea"/>
              <a:cs typeface="+mn-cs"/>
            </a:rPr>
            <a:t>】10,843 </a:t>
          </a:r>
          <a:r>
            <a:rPr lang="ja-JP" altLang="ja-JP" sz="1100" b="0" i="0" baseline="0">
              <a:effectLst/>
              <a:latin typeface="+mn-lt"/>
              <a:ea typeface="+mn-ea"/>
              <a:cs typeface="+mn-cs"/>
            </a:rPr>
            <a:t>→　</a:t>
          </a:r>
          <a:r>
            <a:rPr lang="en-US" altLang="ja-JP" sz="1100" b="0" i="0" baseline="0">
              <a:effectLst/>
              <a:latin typeface="+mn-lt"/>
              <a:ea typeface="+mn-ea"/>
              <a:cs typeface="+mn-cs"/>
            </a:rPr>
            <a:t>【</a:t>
          </a:r>
          <a:r>
            <a:rPr lang="ja-JP" altLang="ja-JP" sz="1100" b="0" i="0" baseline="0">
              <a:effectLst/>
              <a:latin typeface="+mn-lt"/>
              <a:ea typeface="+mn-ea"/>
              <a:cs typeface="+mn-cs"/>
            </a:rPr>
            <a:t>正</a:t>
          </a:r>
          <a:r>
            <a:rPr lang="en-US" altLang="ja-JP" sz="1100" b="0" i="0" baseline="0">
              <a:effectLst/>
              <a:latin typeface="+mn-lt"/>
              <a:ea typeface="+mn-ea"/>
              <a:cs typeface="+mn-cs"/>
            </a:rPr>
            <a:t>】12,164</a:t>
          </a:r>
          <a:endParaRPr lang="ja-JP" altLang="ja-JP" sz="1400">
            <a:effectLst/>
          </a:endParaRPr>
        </a:p>
        <a:p>
          <a:pPr algn="l" rtl="0">
            <a:lnSpc>
              <a:spcPts val="17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DO59"/>
  <sheetViews>
    <sheetView showGridLines="0" tabSelected="1" zoomScaleNormal="100"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530" t="s">
        <v>137</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x14ac:dyDescent="0.2">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31" t="s">
        <v>139</v>
      </c>
      <c r="C3" s="532"/>
      <c r="D3" s="532"/>
      <c r="E3" s="533"/>
      <c r="F3" s="533"/>
      <c r="G3" s="533"/>
      <c r="H3" s="533"/>
      <c r="I3" s="533"/>
      <c r="J3" s="533"/>
      <c r="K3" s="533"/>
      <c r="L3" s="533" t="s">
        <v>140</v>
      </c>
      <c r="M3" s="533"/>
      <c r="N3" s="533"/>
      <c r="O3" s="533"/>
      <c r="P3" s="533"/>
      <c r="Q3" s="533"/>
      <c r="R3" s="539"/>
      <c r="S3" s="539"/>
      <c r="T3" s="539"/>
      <c r="U3" s="539"/>
      <c r="V3" s="540"/>
      <c r="W3" s="358" t="s">
        <v>141</v>
      </c>
      <c r="X3" s="359"/>
      <c r="Y3" s="359"/>
      <c r="Z3" s="359"/>
      <c r="AA3" s="359"/>
      <c r="AB3" s="532"/>
      <c r="AC3" s="539" t="s">
        <v>142</v>
      </c>
      <c r="AD3" s="359"/>
      <c r="AE3" s="359"/>
      <c r="AF3" s="359"/>
      <c r="AG3" s="359"/>
      <c r="AH3" s="359"/>
      <c r="AI3" s="359"/>
      <c r="AJ3" s="359"/>
      <c r="AK3" s="359"/>
      <c r="AL3" s="360"/>
      <c r="AM3" s="358" t="s">
        <v>143</v>
      </c>
      <c r="AN3" s="359"/>
      <c r="AO3" s="359"/>
      <c r="AP3" s="359"/>
      <c r="AQ3" s="359"/>
      <c r="AR3" s="359"/>
      <c r="AS3" s="359"/>
      <c r="AT3" s="359"/>
      <c r="AU3" s="359"/>
      <c r="AV3" s="359"/>
      <c r="AW3" s="359"/>
      <c r="AX3" s="360"/>
      <c r="AY3" s="392" t="s">
        <v>91</v>
      </c>
      <c r="AZ3" s="393"/>
      <c r="BA3" s="393"/>
      <c r="BB3" s="393"/>
      <c r="BC3" s="393"/>
      <c r="BD3" s="393"/>
      <c r="BE3" s="393"/>
      <c r="BF3" s="393"/>
      <c r="BG3" s="393"/>
      <c r="BH3" s="393"/>
      <c r="BI3" s="393"/>
      <c r="BJ3" s="393"/>
      <c r="BK3" s="393"/>
      <c r="BL3" s="393"/>
      <c r="BM3" s="545"/>
      <c r="BN3" s="358" t="s">
        <v>144</v>
      </c>
      <c r="BO3" s="359"/>
      <c r="BP3" s="359"/>
      <c r="BQ3" s="359"/>
      <c r="BR3" s="359"/>
      <c r="BS3" s="359"/>
      <c r="BT3" s="359"/>
      <c r="BU3" s="360"/>
      <c r="BV3" s="358" t="s">
        <v>145</v>
      </c>
      <c r="BW3" s="359"/>
      <c r="BX3" s="359"/>
      <c r="BY3" s="359"/>
      <c r="BZ3" s="359"/>
      <c r="CA3" s="359"/>
      <c r="CB3" s="359"/>
      <c r="CC3" s="360"/>
      <c r="CD3" s="392" t="s">
        <v>91</v>
      </c>
      <c r="CE3" s="393"/>
      <c r="CF3" s="393"/>
      <c r="CG3" s="393"/>
      <c r="CH3" s="393"/>
      <c r="CI3" s="393"/>
      <c r="CJ3" s="393"/>
      <c r="CK3" s="393"/>
      <c r="CL3" s="393"/>
      <c r="CM3" s="393"/>
      <c r="CN3" s="393"/>
      <c r="CO3" s="393"/>
      <c r="CP3" s="393"/>
      <c r="CQ3" s="393"/>
      <c r="CR3" s="393"/>
      <c r="CS3" s="545"/>
      <c r="CT3" s="358" t="s">
        <v>146</v>
      </c>
      <c r="CU3" s="359"/>
      <c r="CV3" s="359"/>
      <c r="CW3" s="359"/>
      <c r="CX3" s="359"/>
      <c r="CY3" s="359"/>
      <c r="CZ3" s="359"/>
      <c r="DA3" s="360"/>
      <c r="DB3" s="358" t="s">
        <v>147</v>
      </c>
      <c r="DC3" s="359"/>
      <c r="DD3" s="359"/>
      <c r="DE3" s="359"/>
      <c r="DF3" s="359"/>
      <c r="DG3" s="359"/>
      <c r="DH3" s="359"/>
      <c r="DI3" s="360"/>
      <c r="DJ3" s="134"/>
      <c r="DK3" s="134"/>
      <c r="DL3" s="134"/>
      <c r="DM3" s="134"/>
      <c r="DN3" s="134"/>
      <c r="DO3" s="134"/>
    </row>
    <row r="4" spans="1:119" ht="18.75" customHeight="1" x14ac:dyDescent="0.15">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148</v>
      </c>
      <c r="AZ4" s="432"/>
      <c r="BA4" s="432"/>
      <c r="BB4" s="432"/>
      <c r="BC4" s="432"/>
      <c r="BD4" s="432"/>
      <c r="BE4" s="432"/>
      <c r="BF4" s="432"/>
      <c r="BG4" s="432"/>
      <c r="BH4" s="432"/>
      <c r="BI4" s="432"/>
      <c r="BJ4" s="432"/>
      <c r="BK4" s="432"/>
      <c r="BL4" s="432"/>
      <c r="BM4" s="433"/>
      <c r="BN4" s="415">
        <v>15752636</v>
      </c>
      <c r="BO4" s="416"/>
      <c r="BP4" s="416"/>
      <c r="BQ4" s="416"/>
      <c r="BR4" s="416"/>
      <c r="BS4" s="416"/>
      <c r="BT4" s="416"/>
      <c r="BU4" s="417"/>
      <c r="BV4" s="415">
        <v>15991687</v>
      </c>
      <c r="BW4" s="416"/>
      <c r="BX4" s="416"/>
      <c r="BY4" s="416"/>
      <c r="BZ4" s="416"/>
      <c r="CA4" s="416"/>
      <c r="CB4" s="416"/>
      <c r="CC4" s="417"/>
      <c r="CD4" s="546" t="s">
        <v>149</v>
      </c>
      <c r="CE4" s="547"/>
      <c r="CF4" s="547"/>
      <c r="CG4" s="547"/>
      <c r="CH4" s="547"/>
      <c r="CI4" s="547"/>
      <c r="CJ4" s="547"/>
      <c r="CK4" s="547"/>
      <c r="CL4" s="547"/>
      <c r="CM4" s="547"/>
      <c r="CN4" s="547"/>
      <c r="CO4" s="547"/>
      <c r="CP4" s="547"/>
      <c r="CQ4" s="547"/>
      <c r="CR4" s="547"/>
      <c r="CS4" s="548"/>
      <c r="CT4" s="524">
        <v>6.5</v>
      </c>
      <c r="CU4" s="525"/>
      <c r="CV4" s="525"/>
      <c r="CW4" s="525"/>
      <c r="CX4" s="525"/>
      <c r="CY4" s="525"/>
      <c r="CZ4" s="525"/>
      <c r="DA4" s="526"/>
      <c r="DB4" s="524">
        <v>7.9</v>
      </c>
      <c r="DC4" s="525"/>
      <c r="DD4" s="525"/>
      <c r="DE4" s="525"/>
      <c r="DF4" s="525"/>
      <c r="DG4" s="525"/>
      <c r="DH4" s="525"/>
      <c r="DI4" s="526"/>
      <c r="DJ4" s="134"/>
      <c r="DK4" s="134"/>
      <c r="DL4" s="134"/>
      <c r="DM4" s="134"/>
      <c r="DN4" s="134"/>
      <c r="DO4" s="134"/>
    </row>
    <row r="5" spans="1:119" ht="18.75" customHeight="1" x14ac:dyDescent="0.15">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150</v>
      </c>
      <c r="AN5" s="372"/>
      <c r="AO5" s="372"/>
      <c r="AP5" s="372"/>
      <c r="AQ5" s="372"/>
      <c r="AR5" s="372"/>
      <c r="AS5" s="372"/>
      <c r="AT5" s="373"/>
      <c r="AU5" s="367" t="s">
        <v>151</v>
      </c>
      <c r="AV5" s="365"/>
      <c r="AW5" s="365"/>
      <c r="AX5" s="365"/>
      <c r="AY5" s="368" t="s">
        <v>152</v>
      </c>
      <c r="AZ5" s="369"/>
      <c r="BA5" s="369"/>
      <c r="BB5" s="369"/>
      <c r="BC5" s="369"/>
      <c r="BD5" s="369"/>
      <c r="BE5" s="369"/>
      <c r="BF5" s="369"/>
      <c r="BG5" s="369"/>
      <c r="BH5" s="369"/>
      <c r="BI5" s="369"/>
      <c r="BJ5" s="369"/>
      <c r="BK5" s="369"/>
      <c r="BL5" s="369"/>
      <c r="BM5" s="370"/>
      <c r="BN5" s="355">
        <v>14998246</v>
      </c>
      <c r="BO5" s="356"/>
      <c r="BP5" s="356"/>
      <c r="BQ5" s="356"/>
      <c r="BR5" s="356"/>
      <c r="BS5" s="356"/>
      <c r="BT5" s="356"/>
      <c r="BU5" s="357"/>
      <c r="BV5" s="355">
        <v>15200285</v>
      </c>
      <c r="BW5" s="356"/>
      <c r="BX5" s="356"/>
      <c r="BY5" s="356"/>
      <c r="BZ5" s="356"/>
      <c r="CA5" s="356"/>
      <c r="CB5" s="356"/>
      <c r="CC5" s="357"/>
      <c r="CD5" s="349" t="s">
        <v>153</v>
      </c>
      <c r="CE5" s="350"/>
      <c r="CF5" s="350"/>
      <c r="CG5" s="350"/>
      <c r="CH5" s="350"/>
      <c r="CI5" s="350"/>
      <c r="CJ5" s="350"/>
      <c r="CK5" s="350"/>
      <c r="CL5" s="350"/>
      <c r="CM5" s="350"/>
      <c r="CN5" s="350"/>
      <c r="CO5" s="350"/>
      <c r="CP5" s="350"/>
      <c r="CQ5" s="350"/>
      <c r="CR5" s="350"/>
      <c r="CS5" s="351"/>
      <c r="CT5" s="344">
        <v>92.7</v>
      </c>
      <c r="CU5" s="345"/>
      <c r="CV5" s="345"/>
      <c r="CW5" s="345"/>
      <c r="CX5" s="345"/>
      <c r="CY5" s="345"/>
      <c r="CZ5" s="345"/>
      <c r="DA5" s="346"/>
      <c r="DB5" s="344">
        <v>92.9</v>
      </c>
      <c r="DC5" s="345"/>
      <c r="DD5" s="345"/>
      <c r="DE5" s="345"/>
      <c r="DF5" s="345"/>
      <c r="DG5" s="345"/>
      <c r="DH5" s="345"/>
      <c r="DI5" s="346"/>
      <c r="DJ5" s="134"/>
      <c r="DK5" s="134"/>
      <c r="DL5" s="134"/>
      <c r="DM5" s="134"/>
      <c r="DN5" s="134"/>
      <c r="DO5" s="134"/>
    </row>
    <row r="6" spans="1:119" ht="18.75" customHeight="1" x14ac:dyDescent="0.15">
      <c r="A6" s="135"/>
      <c r="B6" s="551" t="s">
        <v>154</v>
      </c>
      <c r="C6" s="471"/>
      <c r="D6" s="471"/>
      <c r="E6" s="552"/>
      <c r="F6" s="552"/>
      <c r="G6" s="552"/>
      <c r="H6" s="552"/>
      <c r="I6" s="552"/>
      <c r="J6" s="552"/>
      <c r="K6" s="552"/>
      <c r="L6" s="552" t="s">
        <v>155</v>
      </c>
      <c r="M6" s="552"/>
      <c r="N6" s="552"/>
      <c r="O6" s="552"/>
      <c r="P6" s="552"/>
      <c r="Q6" s="552"/>
      <c r="R6" s="475"/>
      <c r="S6" s="475"/>
      <c r="T6" s="475"/>
      <c r="U6" s="475"/>
      <c r="V6" s="555"/>
      <c r="W6" s="494" t="s">
        <v>156</v>
      </c>
      <c r="X6" s="470"/>
      <c r="Y6" s="470"/>
      <c r="Z6" s="470"/>
      <c r="AA6" s="470"/>
      <c r="AB6" s="471"/>
      <c r="AC6" s="558" t="s">
        <v>157</v>
      </c>
      <c r="AD6" s="559"/>
      <c r="AE6" s="559"/>
      <c r="AF6" s="559"/>
      <c r="AG6" s="559"/>
      <c r="AH6" s="559"/>
      <c r="AI6" s="559"/>
      <c r="AJ6" s="559"/>
      <c r="AK6" s="559"/>
      <c r="AL6" s="560"/>
      <c r="AM6" s="371" t="s">
        <v>158</v>
      </c>
      <c r="AN6" s="372"/>
      <c r="AO6" s="372"/>
      <c r="AP6" s="372"/>
      <c r="AQ6" s="372"/>
      <c r="AR6" s="372"/>
      <c r="AS6" s="372"/>
      <c r="AT6" s="373"/>
      <c r="AU6" s="367" t="s">
        <v>159</v>
      </c>
      <c r="AV6" s="365"/>
      <c r="AW6" s="365"/>
      <c r="AX6" s="365"/>
      <c r="AY6" s="368" t="s">
        <v>160</v>
      </c>
      <c r="AZ6" s="369"/>
      <c r="BA6" s="369"/>
      <c r="BB6" s="369"/>
      <c r="BC6" s="369"/>
      <c r="BD6" s="369"/>
      <c r="BE6" s="369"/>
      <c r="BF6" s="369"/>
      <c r="BG6" s="369"/>
      <c r="BH6" s="369"/>
      <c r="BI6" s="369"/>
      <c r="BJ6" s="369"/>
      <c r="BK6" s="369"/>
      <c r="BL6" s="369"/>
      <c r="BM6" s="370"/>
      <c r="BN6" s="355">
        <v>754390</v>
      </c>
      <c r="BO6" s="356"/>
      <c r="BP6" s="356"/>
      <c r="BQ6" s="356"/>
      <c r="BR6" s="356"/>
      <c r="BS6" s="356"/>
      <c r="BT6" s="356"/>
      <c r="BU6" s="357"/>
      <c r="BV6" s="355">
        <v>791402</v>
      </c>
      <c r="BW6" s="356"/>
      <c r="BX6" s="356"/>
      <c r="BY6" s="356"/>
      <c r="BZ6" s="356"/>
      <c r="CA6" s="356"/>
      <c r="CB6" s="356"/>
      <c r="CC6" s="357"/>
      <c r="CD6" s="349" t="s">
        <v>161</v>
      </c>
      <c r="CE6" s="350"/>
      <c r="CF6" s="350"/>
      <c r="CG6" s="350"/>
      <c r="CH6" s="350"/>
      <c r="CI6" s="350"/>
      <c r="CJ6" s="350"/>
      <c r="CK6" s="350"/>
      <c r="CL6" s="350"/>
      <c r="CM6" s="350"/>
      <c r="CN6" s="350"/>
      <c r="CO6" s="350"/>
      <c r="CP6" s="350"/>
      <c r="CQ6" s="350"/>
      <c r="CR6" s="350"/>
      <c r="CS6" s="351"/>
      <c r="CT6" s="527">
        <v>99.7</v>
      </c>
      <c r="CU6" s="528"/>
      <c r="CV6" s="528"/>
      <c r="CW6" s="528"/>
      <c r="CX6" s="528"/>
      <c r="CY6" s="528"/>
      <c r="CZ6" s="528"/>
      <c r="DA6" s="529"/>
      <c r="DB6" s="527">
        <v>99.8</v>
      </c>
      <c r="DC6" s="528"/>
      <c r="DD6" s="528"/>
      <c r="DE6" s="528"/>
      <c r="DF6" s="528"/>
      <c r="DG6" s="528"/>
      <c r="DH6" s="528"/>
      <c r="DI6" s="529"/>
      <c r="DJ6" s="134"/>
      <c r="DK6" s="134"/>
      <c r="DL6" s="134"/>
      <c r="DM6" s="134"/>
      <c r="DN6" s="134"/>
      <c r="DO6" s="134"/>
    </row>
    <row r="7" spans="1:119" ht="18.75" customHeight="1" x14ac:dyDescent="0.15">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162</v>
      </c>
      <c r="AN7" s="372"/>
      <c r="AO7" s="372"/>
      <c r="AP7" s="372"/>
      <c r="AQ7" s="372"/>
      <c r="AR7" s="372"/>
      <c r="AS7" s="372"/>
      <c r="AT7" s="373"/>
      <c r="AU7" s="367" t="s">
        <v>163</v>
      </c>
      <c r="AV7" s="365"/>
      <c r="AW7" s="365"/>
      <c r="AX7" s="365"/>
      <c r="AY7" s="368" t="s">
        <v>164</v>
      </c>
      <c r="AZ7" s="369"/>
      <c r="BA7" s="369"/>
      <c r="BB7" s="369"/>
      <c r="BC7" s="369"/>
      <c r="BD7" s="369"/>
      <c r="BE7" s="369"/>
      <c r="BF7" s="369"/>
      <c r="BG7" s="369"/>
      <c r="BH7" s="369"/>
      <c r="BI7" s="369"/>
      <c r="BJ7" s="369"/>
      <c r="BK7" s="369"/>
      <c r="BL7" s="369"/>
      <c r="BM7" s="370"/>
      <c r="BN7" s="355">
        <v>147226</v>
      </c>
      <c r="BO7" s="356"/>
      <c r="BP7" s="356"/>
      <c r="BQ7" s="356"/>
      <c r="BR7" s="356"/>
      <c r="BS7" s="356"/>
      <c r="BT7" s="356"/>
      <c r="BU7" s="357"/>
      <c r="BV7" s="355">
        <v>59662</v>
      </c>
      <c r="BW7" s="356"/>
      <c r="BX7" s="356"/>
      <c r="BY7" s="356"/>
      <c r="BZ7" s="356"/>
      <c r="CA7" s="356"/>
      <c r="CB7" s="356"/>
      <c r="CC7" s="357"/>
      <c r="CD7" s="349" t="s">
        <v>165</v>
      </c>
      <c r="CE7" s="350"/>
      <c r="CF7" s="350"/>
      <c r="CG7" s="350"/>
      <c r="CH7" s="350"/>
      <c r="CI7" s="350"/>
      <c r="CJ7" s="350"/>
      <c r="CK7" s="350"/>
      <c r="CL7" s="350"/>
      <c r="CM7" s="350"/>
      <c r="CN7" s="350"/>
      <c r="CO7" s="350"/>
      <c r="CP7" s="350"/>
      <c r="CQ7" s="350"/>
      <c r="CR7" s="350"/>
      <c r="CS7" s="351"/>
      <c r="CT7" s="355">
        <v>9412403</v>
      </c>
      <c r="CU7" s="356"/>
      <c r="CV7" s="356"/>
      <c r="CW7" s="356"/>
      <c r="CX7" s="356"/>
      <c r="CY7" s="356"/>
      <c r="CZ7" s="356"/>
      <c r="DA7" s="357"/>
      <c r="DB7" s="355">
        <v>9264963</v>
      </c>
      <c r="DC7" s="356"/>
      <c r="DD7" s="356"/>
      <c r="DE7" s="356"/>
      <c r="DF7" s="356"/>
      <c r="DG7" s="356"/>
      <c r="DH7" s="356"/>
      <c r="DI7" s="357"/>
      <c r="DJ7" s="134"/>
      <c r="DK7" s="134"/>
      <c r="DL7" s="134"/>
      <c r="DM7" s="134"/>
      <c r="DN7" s="134"/>
      <c r="DO7" s="134"/>
    </row>
    <row r="8" spans="1:119" ht="18.75" customHeight="1" thickBot="1" x14ac:dyDescent="0.2">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166</v>
      </c>
      <c r="AN8" s="372"/>
      <c r="AO8" s="372"/>
      <c r="AP8" s="372"/>
      <c r="AQ8" s="372"/>
      <c r="AR8" s="372"/>
      <c r="AS8" s="372"/>
      <c r="AT8" s="373"/>
      <c r="AU8" s="367" t="s">
        <v>163</v>
      </c>
      <c r="AV8" s="365"/>
      <c r="AW8" s="365"/>
      <c r="AX8" s="365"/>
      <c r="AY8" s="368" t="s">
        <v>167</v>
      </c>
      <c r="AZ8" s="369"/>
      <c r="BA8" s="369"/>
      <c r="BB8" s="369"/>
      <c r="BC8" s="369"/>
      <c r="BD8" s="369"/>
      <c r="BE8" s="369"/>
      <c r="BF8" s="369"/>
      <c r="BG8" s="369"/>
      <c r="BH8" s="369"/>
      <c r="BI8" s="369"/>
      <c r="BJ8" s="369"/>
      <c r="BK8" s="369"/>
      <c r="BL8" s="369"/>
      <c r="BM8" s="370"/>
      <c r="BN8" s="355">
        <v>607164</v>
      </c>
      <c r="BO8" s="356"/>
      <c r="BP8" s="356"/>
      <c r="BQ8" s="356"/>
      <c r="BR8" s="356"/>
      <c r="BS8" s="356"/>
      <c r="BT8" s="356"/>
      <c r="BU8" s="357"/>
      <c r="BV8" s="355">
        <v>731740</v>
      </c>
      <c r="BW8" s="356"/>
      <c r="BX8" s="356"/>
      <c r="BY8" s="356"/>
      <c r="BZ8" s="356"/>
      <c r="CA8" s="356"/>
      <c r="CB8" s="356"/>
      <c r="CC8" s="357"/>
      <c r="CD8" s="349" t="s">
        <v>168</v>
      </c>
      <c r="CE8" s="350"/>
      <c r="CF8" s="350"/>
      <c r="CG8" s="350"/>
      <c r="CH8" s="350"/>
      <c r="CI8" s="350"/>
      <c r="CJ8" s="350"/>
      <c r="CK8" s="350"/>
      <c r="CL8" s="350"/>
      <c r="CM8" s="350"/>
      <c r="CN8" s="350"/>
      <c r="CO8" s="350"/>
      <c r="CP8" s="350"/>
      <c r="CQ8" s="350"/>
      <c r="CR8" s="350"/>
      <c r="CS8" s="351"/>
      <c r="CT8" s="352">
        <v>0.45</v>
      </c>
      <c r="CU8" s="353"/>
      <c r="CV8" s="353"/>
      <c r="CW8" s="353"/>
      <c r="CX8" s="353"/>
      <c r="CY8" s="353"/>
      <c r="CZ8" s="353"/>
      <c r="DA8" s="354"/>
      <c r="DB8" s="352">
        <v>0.46</v>
      </c>
      <c r="DC8" s="353"/>
      <c r="DD8" s="353"/>
      <c r="DE8" s="353"/>
      <c r="DF8" s="353"/>
      <c r="DG8" s="353"/>
      <c r="DH8" s="353"/>
      <c r="DI8" s="354"/>
      <c r="DJ8" s="134"/>
      <c r="DK8" s="134"/>
      <c r="DL8" s="134"/>
      <c r="DM8" s="134"/>
      <c r="DN8" s="134"/>
      <c r="DO8" s="134"/>
    </row>
    <row r="9" spans="1:119" ht="18.75" customHeight="1" thickBot="1" x14ac:dyDescent="0.2">
      <c r="A9" s="135"/>
      <c r="B9" s="392" t="s">
        <v>169</v>
      </c>
      <c r="C9" s="393"/>
      <c r="D9" s="393"/>
      <c r="E9" s="393"/>
      <c r="F9" s="393"/>
      <c r="G9" s="393"/>
      <c r="H9" s="393"/>
      <c r="I9" s="393"/>
      <c r="J9" s="393"/>
      <c r="K9" s="394"/>
      <c r="L9" s="395" t="s">
        <v>170</v>
      </c>
      <c r="M9" s="396"/>
      <c r="N9" s="396"/>
      <c r="O9" s="396"/>
      <c r="P9" s="396"/>
      <c r="Q9" s="397"/>
      <c r="R9" s="398">
        <v>31424</v>
      </c>
      <c r="S9" s="399"/>
      <c r="T9" s="399"/>
      <c r="U9" s="399"/>
      <c r="V9" s="400"/>
      <c r="W9" s="358" t="s">
        <v>171</v>
      </c>
      <c r="X9" s="359"/>
      <c r="Y9" s="359"/>
      <c r="Z9" s="359"/>
      <c r="AA9" s="359"/>
      <c r="AB9" s="359"/>
      <c r="AC9" s="359"/>
      <c r="AD9" s="359"/>
      <c r="AE9" s="359"/>
      <c r="AF9" s="359"/>
      <c r="AG9" s="359"/>
      <c r="AH9" s="359"/>
      <c r="AI9" s="359"/>
      <c r="AJ9" s="359"/>
      <c r="AK9" s="359"/>
      <c r="AL9" s="360"/>
      <c r="AM9" s="371" t="s">
        <v>172</v>
      </c>
      <c r="AN9" s="372"/>
      <c r="AO9" s="372"/>
      <c r="AP9" s="372"/>
      <c r="AQ9" s="372"/>
      <c r="AR9" s="372"/>
      <c r="AS9" s="372"/>
      <c r="AT9" s="373"/>
      <c r="AU9" s="367" t="s">
        <v>173</v>
      </c>
      <c r="AV9" s="365"/>
      <c r="AW9" s="365"/>
      <c r="AX9" s="365"/>
      <c r="AY9" s="368" t="s">
        <v>174</v>
      </c>
      <c r="AZ9" s="369"/>
      <c r="BA9" s="369"/>
      <c r="BB9" s="369"/>
      <c r="BC9" s="369"/>
      <c r="BD9" s="369"/>
      <c r="BE9" s="369"/>
      <c r="BF9" s="369"/>
      <c r="BG9" s="369"/>
      <c r="BH9" s="369"/>
      <c r="BI9" s="369"/>
      <c r="BJ9" s="369"/>
      <c r="BK9" s="369"/>
      <c r="BL9" s="369"/>
      <c r="BM9" s="370"/>
      <c r="BN9" s="355">
        <v>-124576</v>
      </c>
      <c r="BO9" s="356"/>
      <c r="BP9" s="356"/>
      <c r="BQ9" s="356"/>
      <c r="BR9" s="356"/>
      <c r="BS9" s="356"/>
      <c r="BT9" s="356"/>
      <c r="BU9" s="357"/>
      <c r="BV9" s="355">
        <v>-94826</v>
      </c>
      <c r="BW9" s="356"/>
      <c r="BX9" s="356"/>
      <c r="BY9" s="356"/>
      <c r="BZ9" s="356"/>
      <c r="CA9" s="356"/>
      <c r="CB9" s="356"/>
      <c r="CC9" s="357"/>
      <c r="CD9" s="349" t="s">
        <v>175</v>
      </c>
      <c r="CE9" s="350"/>
      <c r="CF9" s="350"/>
      <c r="CG9" s="350"/>
      <c r="CH9" s="350"/>
      <c r="CI9" s="350"/>
      <c r="CJ9" s="350"/>
      <c r="CK9" s="350"/>
      <c r="CL9" s="350"/>
      <c r="CM9" s="350"/>
      <c r="CN9" s="350"/>
      <c r="CO9" s="350"/>
      <c r="CP9" s="350"/>
      <c r="CQ9" s="350"/>
      <c r="CR9" s="350"/>
      <c r="CS9" s="351"/>
      <c r="CT9" s="344">
        <v>16.7</v>
      </c>
      <c r="CU9" s="345"/>
      <c r="CV9" s="345"/>
      <c r="CW9" s="345"/>
      <c r="CX9" s="345"/>
      <c r="CY9" s="345"/>
      <c r="CZ9" s="345"/>
      <c r="DA9" s="346"/>
      <c r="DB9" s="344">
        <v>15.6</v>
      </c>
      <c r="DC9" s="345"/>
      <c r="DD9" s="345"/>
      <c r="DE9" s="345"/>
      <c r="DF9" s="345"/>
      <c r="DG9" s="345"/>
      <c r="DH9" s="345"/>
      <c r="DI9" s="346"/>
      <c r="DJ9" s="134"/>
      <c r="DK9" s="134"/>
      <c r="DL9" s="134"/>
      <c r="DM9" s="134"/>
      <c r="DN9" s="134"/>
      <c r="DO9" s="134"/>
    </row>
    <row r="10" spans="1:119" ht="18.75" customHeight="1" thickBot="1" x14ac:dyDescent="0.2">
      <c r="A10" s="135"/>
      <c r="B10" s="392"/>
      <c r="C10" s="393"/>
      <c r="D10" s="393"/>
      <c r="E10" s="393"/>
      <c r="F10" s="393"/>
      <c r="G10" s="393"/>
      <c r="H10" s="393"/>
      <c r="I10" s="393"/>
      <c r="J10" s="393"/>
      <c r="K10" s="394"/>
      <c r="L10" s="401" t="s">
        <v>176</v>
      </c>
      <c r="M10" s="372"/>
      <c r="N10" s="372"/>
      <c r="O10" s="372"/>
      <c r="P10" s="372"/>
      <c r="Q10" s="373"/>
      <c r="R10" s="402">
        <v>32813</v>
      </c>
      <c r="S10" s="403"/>
      <c r="T10" s="403"/>
      <c r="U10" s="403"/>
      <c r="V10" s="404"/>
      <c r="W10" s="361"/>
      <c r="X10" s="362"/>
      <c r="Y10" s="362"/>
      <c r="Z10" s="362"/>
      <c r="AA10" s="362"/>
      <c r="AB10" s="362"/>
      <c r="AC10" s="362"/>
      <c r="AD10" s="362"/>
      <c r="AE10" s="362"/>
      <c r="AF10" s="362"/>
      <c r="AG10" s="362"/>
      <c r="AH10" s="362"/>
      <c r="AI10" s="362"/>
      <c r="AJ10" s="362"/>
      <c r="AK10" s="362"/>
      <c r="AL10" s="363"/>
      <c r="AM10" s="371" t="s">
        <v>177</v>
      </c>
      <c r="AN10" s="372"/>
      <c r="AO10" s="372"/>
      <c r="AP10" s="372"/>
      <c r="AQ10" s="372"/>
      <c r="AR10" s="372"/>
      <c r="AS10" s="372"/>
      <c r="AT10" s="373"/>
      <c r="AU10" s="367" t="s">
        <v>178</v>
      </c>
      <c r="AV10" s="365"/>
      <c r="AW10" s="365"/>
      <c r="AX10" s="365"/>
      <c r="AY10" s="368" t="s">
        <v>179</v>
      </c>
      <c r="AZ10" s="369"/>
      <c r="BA10" s="369"/>
      <c r="BB10" s="369"/>
      <c r="BC10" s="369"/>
      <c r="BD10" s="369"/>
      <c r="BE10" s="369"/>
      <c r="BF10" s="369"/>
      <c r="BG10" s="369"/>
      <c r="BH10" s="369"/>
      <c r="BI10" s="369"/>
      <c r="BJ10" s="369"/>
      <c r="BK10" s="369"/>
      <c r="BL10" s="369"/>
      <c r="BM10" s="370"/>
      <c r="BN10" s="355">
        <v>571</v>
      </c>
      <c r="BO10" s="356"/>
      <c r="BP10" s="356"/>
      <c r="BQ10" s="356"/>
      <c r="BR10" s="356"/>
      <c r="BS10" s="356"/>
      <c r="BT10" s="356"/>
      <c r="BU10" s="357"/>
      <c r="BV10" s="355">
        <v>250252</v>
      </c>
      <c r="BW10" s="356"/>
      <c r="BX10" s="356"/>
      <c r="BY10" s="356"/>
      <c r="BZ10" s="356"/>
      <c r="CA10" s="356"/>
      <c r="CB10" s="356"/>
      <c r="CC10" s="357"/>
      <c r="CD10" s="142" t="s">
        <v>180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392"/>
      <c r="C11" s="393"/>
      <c r="D11" s="393"/>
      <c r="E11" s="393"/>
      <c r="F11" s="393"/>
      <c r="G11" s="393"/>
      <c r="H11" s="393"/>
      <c r="I11" s="393"/>
      <c r="J11" s="393"/>
      <c r="K11" s="394"/>
      <c r="L11" s="405" t="s">
        <v>181</v>
      </c>
      <c r="M11" s="406"/>
      <c r="N11" s="406"/>
      <c r="O11" s="406"/>
      <c r="P11" s="406"/>
      <c r="Q11" s="407"/>
      <c r="R11" s="408" t="s">
        <v>182</v>
      </c>
      <c r="S11" s="409"/>
      <c r="T11" s="409"/>
      <c r="U11" s="409"/>
      <c r="V11" s="410"/>
      <c r="W11" s="361"/>
      <c r="X11" s="362"/>
      <c r="Y11" s="362"/>
      <c r="Z11" s="362"/>
      <c r="AA11" s="362"/>
      <c r="AB11" s="362"/>
      <c r="AC11" s="362"/>
      <c r="AD11" s="362"/>
      <c r="AE11" s="362"/>
      <c r="AF11" s="362"/>
      <c r="AG11" s="362"/>
      <c r="AH11" s="362"/>
      <c r="AI11" s="362"/>
      <c r="AJ11" s="362"/>
      <c r="AK11" s="362"/>
      <c r="AL11" s="363"/>
      <c r="AM11" s="371" t="s">
        <v>183</v>
      </c>
      <c r="AN11" s="372"/>
      <c r="AO11" s="372"/>
      <c r="AP11" s="372"/>
      <c r="AQ11" s="372"/>
      <c r="AR11" s="372"/>
      <c r="AS11" s="372"/>
      <c r="AT11" s="373"/>
      <c r="AU11" s="367" t="s">
        <v>184</v>
      </c>
      <c r="AV11" s="365"/>
      <c r="AW11" s="365"/>
      <c r="AX11" s="365"/>
      <c r="AY11" s="368" t="s">
        <v>185</v>
      </c>
      <c r="AZ11" s="369"/>
      <c r="BA11" s="369"/>
      <c r="BB11" s="369"/>
      <c r="BC11" s="369"/>
      <c r="BD11" s="369"/>
      <c r="BE11" s="369"/>
      <c r="BF11" s="369"/>
      <c r="BG11" s="369"/>
      <c r="BH11" s="369"/>
      <c r="BI11" s="369"/>
      <c r="BJ11" s="369"/>
      <c r="BK11" s="369"/>
      <c r="BL11" s="369"/>
      <c r="BM11" s="370"/>
      <c r="BN11" s="355" t="s">
        <v>186</v>
      </c>
      <c r="BO11" s="356"/>
      <c r="BP11" s="356"/>
      <c r="BQ11" s="356"/>
      <c r="BR11" s="356"/>
      <c r="BS11" s="356"/>
      <c r="BT11" s="356"/>
      <c r="BU11" s="357"/>
      <c r="BV11" s="355" t="s">
        <v>186</v>
      </c>
      <c r="BW11" s="356"/>
      <c r="BX11" s="356"/>
      <c r="BY11" s="356"/>
      <c r="BZ11" s="356"/>
      <c r="CA11" s="356"/>
      <c r="CB11" s="356"/>
      <c r="CC11" s="357"/>
      <c r="CD11" s="349" t="s">
        <v>187</v>
      </c>
      <c r="CE11" s="350"/>
      <c r="CF11" s="350"/>
      <c r="CG11" s="350"/>
      <c r="CH11" s="350"/>
      <c r="CI11" s="350"/>
      <c r="CJ11" s="350"/>
      <c r="CK11" s="350"/>
      <c r="CL11" s="350"/>
      <c r="CM11" s="350"/>
      <c r="CN11" s="350"/>
      <c r="CO11" s="350"/>
      <c r="CP11" s="350"/>
      <c r="CQ11" s="350"/>
      <c r="CR11" s="350"/>
      <c r="CS11" s="351"/>
      <c r="CT11" s="352" t="s">
        <v>188</v>
      </c>
      <c r="CU11" s="353"/>
      <c r="CV11" s="353"/>
      <c r="CW11" s="353"/>
      <c r="CX11" s="353"/>
      <c r="CY11" s="353"/>
      <c r="CZ11" s="353"/>
      <c r="DA11" s="354"/>
      <c r="DB11" s="352" t="s">
        <v>188</v>
      </c>
      <c r="DC11" s="353"/>
      <c r="DD11" s="353"/>
      <c r="DE11" s="353"/>
      <c r="DF11" s="353"/>
      <c r="DG11" s="353"/>
      <c r="DH11" s="353"/>
      <c r="DI11" s="354"/>
      <c r="DJ11" s="134"/>
      <c r="DK11" s="134"/>
      <c r="DL11" s="134"/>
      <c r="DM11" s="134"/>
      <c r="DN11" s="134"/>
      <c r="DO11" s="134"/>
    </row>
    <row r="12" spans="1:119" ht="18.75" customHeight="1" x14ac:dyDescent="0.15">
      <c r="A12" s="135"/>
      <c r="B12" s="374" t="s">
        <v>189</v>
      </c>
      <c r="C12" s="375"/>
      <c r="D12" s="375"/>
      <c r="E12" s="375"/>
      <c r="F12" s="375"/>
      <c r="G12" s="375"/>
      <c r="H12" s="375"/>
      <c r="I12" s="375"/>
      <c r="J12" s="375"/>
      <c r="K12" s="376"/>
      <c r="L12" s="518" t="s">
        <v>190</v>
      </c>
      <c r="M12" s="519"/>
      <c r="N12" s="519"/>
      <c r="O12" s="519"/>
      <c r="P12" s="519"/>
      <c r="Q12" s="520"/>
      <c r="R12" s="521">
        <v>31307</v>
      </c>
      <c r="S12" s="522"/>
      <c r="T12" s="522"/>
      <c r="U12" s="522"/>
      <c r="V12" s="523"/>
      <c r="W12" s="364" t="s">
        <v>91</v>
      </c>
      <c r="X12" s="365"/>
      <c r="Y12" s="365"/>
      <c r="Z12" s="365"/>
      <c r="AA12" s="365"/>
      <c r="AB12" s="366"/>
      <c r="AC12" s="367" t="s">
        <v>191</v>
      </c>
      <c r="AD12" s="365"/>
      <c r="AE12" s="365"/>
      <c r="AF12" s="365"/>
      <c r="AG12" s="366"/>
      <c r="AH12" s="367" t="s">
        <v>192</v>
      </c>
      <c r="AI12" s="365"/>
      <c r="AJ12" s="365"/>
      <c r="AK12" s="365"/>
      <c r="AL12" s="517"/>
      <c r="AM12" s="371" t="s">
        <v>193</v>
      </c>
      <c r="AN12" s="372"/>
      <c r="AO12" s="372"/>
      <c r="AP12" s="372"/>
      <c r="AQ12" s="372"/>
      <c r="AR12" s="372"/>
      <c r="AS12" s="372"/>
      <c r="AT12" s="373"/>
      <c r="AU12" s="367" t="s">
        <v>194</v>
      </c>
      <c r="AV12" s="365"/>
      <c r="AW12" s="365"/>
      <c r="AX12" s="365"/>
      <c r="AY12" s="368" t="s">
        <v>195</v>
      </c>
      <c r="AZ12" s="369"/>
      <c r="BA12" s="369"/>
      <c r="BB12" s="369"/>
      <c r="BC12" s="369"/>
      <c r="BD12" s="369"/>
      <c r="BE12" s="369"/>
      <c r="BF12" s="369"/>
      <c r="BG12" s="369"/>
      <c r="BH12" s="369"/>
      <c r="BI12" s="369"/>
      <c r="BJ12" s="369"/>
      <c r="BK12" s="369"/>
      <c r="BL12" s="369"/>
      <c r="BM12" s="370"/>
      <c r="BN12" s="355">
        <v>100000</v>
      </c>
      <c r="BO12" s="356"/>
      <c r="BP12" s="356"/>
      <c r="BQ12" s="356"/>
      <c r="BR12" s="356"/>
      <c r="BS12" s="356"/>
      <c r="BT12" s="356"/>
      <c r="BU12" s="357"/>
      <c r="BV12" s="355" t="s">
        <v>196</v>
      </c>
      <c r="BW12" s="356"/>
      <c r="BX12" s="356"/>
      <c r="BY12" s="356"/>
      <c r="BZ12" s="356"/>
      <c r="CA12" s="356"/>
      <c r="CB12" s="356"/>
      <c r="CC12" s="357"/>
      <c r="CD12" s="349" t="s">
        <v>197</v>
      </c>
      <c r="CE12" s="350"/>
      <c r="CF12" s="350"/>
      <c r="CG12" s="350"/>
      <c r="CH12" s="350"/>
      <c r="CI12" s="350"/>
      <c r="CJ12" s="350"/>
      <c r="CK12" s="350"/>
      <c r="CL12" s="350"/>
      <c r="CM12" s="350"/>
      <c r="CN12" s="350"/>
      <c r="CO12" s="350"/>
      <c r="CP12" s="350"/>
      <c r="CQ12" s="350"/>
      <c r="CR12" s="350"/>
      <c r="CS12" s="351"/>
      <c r="CT12" s="352" t="s">
        <v>198</v>
      </c>
      <c r="CU12" s="353"/>
      <c r="CV12" s="353"/>
      <c r="CW12" s="353"/>
      <c r="CX12" s="353"/>
      <c r="CY12" s="353"/>
      <c r="CZ12" s="353"/>
      <c r="DA12" s="354"/>
      <c r="DB12" s="352" t="s">
        <v>198</v>
      </c>
      <c r="DC12" s="353"/>
      <c r="DD12" s="353"/>
      <c r="DE12" s="353"/>
      <c r="DF12" s="353"/>
      <c r="DG12" s="353"/>
      <c r="DH12" s="353"/>
      <c r="DI12" s="354"/>
      <c r="DJ12" s="134"/>
      <c r="DK12" s="134"/>
      <c r="DL12" s="134"/>
      <c r="DM12" s="134"/>
      <c r="DN12" s="134"/>
      <c r="DO12" s="134"/>
    </row>
    <row r="13" spans="1:119" ht="18.75" customHeight="1" x14ac:dyDescent="0.15">
      <c r="A13" s="135"/>
      <c r="B13" s="377"/>
      <c r="C13" s="378"/>
      <c r="D13" s="378"/>
      <c r="E13" s="378"/>
      <c r="F13" s="378"/>
      <c r="G13" s="378"/>
      <c r="H13" s="378"/>
      <c r="I13" s="378"/>
      <c r="J13" s="378"/>
      <c r="K13" s="379"/>
      <c r="L13" s="151"/>
      <c r="M13" s="383" t="s">
        <v>199</v>
      </c>
      <c r="N13" s="384"/>
      <c r="O13" s="384"/>
      <c r="P13" s="384"/>
      <c r="Q13" s="385"/>
      <c r="R13" s="496">
        <v>31231</v>
      </c>
      <c r="S13" s="497"/>
      <c r="T13" s="497"/>
      <c r="U13" s="497"/>
      <c r="V13" s="498"/>
      <c r="W13" s="494" t="s">
        <v>200</v>
      </c>
      <c r="X13" s="470"/>
      <c r="Y13" s="470"/>
      <c r="Z13" s="470"/>
      <c r="AA13" s="470"/>
      <c r="AB13" s="471"/>
      <c r="AC13" s="402">
        <v>1685</v>
      </c>
      <c r="AD13" s="403"/>
      <c r="AE13" s="403"/>
      <c r="AF13" s="403"/>
      <c r="AG13" s="418"/>
      <c r="AH13" s="402">
        <v>1903</v>
      </c>
      <c r="AI13" s="403"/>
      <c r="AJ13" s="403"/>
      <c r="AK13" s="403"/>
      <c r="AL13" s="404"/>
      <c r="AM13" s="371" t="s">
        <v>201</v>
      </c>
      <c r="AN13" s="372"/>
      <c r="AO13" s="372"/>
      <c r="AP13" s="372"/>
      <c r="AQ13" s="372"/>
      <c r="AR13" s="372"/>
      <c r="AS13" s="372"/>
      <c r="AT13" s="373"/>
      <c r="AU13" s="367" t="s">
        <v>202</v>
      </c>
      <c r="AV13" s="365"/>
      <c r="AW13" s="365"/>
      <c r="AX13" s="365"/>
      <c r="AY13" s="368" t="s">
        <v>203</v>
      </c>
      <c r="AZ13" s="369"/>
      <c r="BA13" s="369"/>
      <c r="BB13" s="369"/>
      <c r="BC13" s="369"/>
      <c r="BD13" s="369"/>
      <c r="BE13" s="369"/>
      <c r="BF13" s="369"/>
      <c r="BG13" s="369"/>
      <c r="BH13" s="369"/>
      <c r="BI13" s="369"/>
      <c r="BJ13" s="369"/>
      <c r="BK13" s="369"/>
      <c r="BL13" s="369"/>
      <c r="BM13" s="370"/>
      <c r="BN13" s="355">
        <v>-224005</v>
      </c>
      <c r="BO13" s="356"/>
      <c r="BP13" s="356"/>
      <c r="BQ13" s="356"/>
      <c r="BR13" s="356"/>
      <c r="BS13" s="356"/>
      <c r="BT13" s="356"/>
      <c r="BU13" s="357"/>
      <c r="BV13" s="355">
        <v>155426</v>
      </c>
      <c r="BW13" s="356"/>
      <c r="BX13" s="356"/>
      <c r="BY13" s="356"/>
      <c r="BZ13" s="356"/>
      <c r="CA13" s="356"/>
      <c r="CB13" s="356"/>
      <c r="CC13" s="357"/>
      <c r="CD13" s="349" t="s">
        <v>204</v>
      </c>
      <c r="CE13" s="350"/>
      <c r="CF13" s="350"/>
      <c r="CG13" s="350"/>
      <c r="CH13" s="350"/>
      <c r="CI13" s="350"/>
      <c r="CJ13" s="350"/>
      <c r="CK13" s="350"/>
      <c r="CL13" s="350"/>
      <c r="CM13" s="350"/>
      <c r="CN13" s="350"/>
      <c r="CO13" s="350"/>
      <c r="CP13" s="350"/>
      <c r="CQ13" s="350"/>
      <c r="CR13" s="350"/>
      <c r="CS13" s="351"/>
      <c r="CT13" s="344">
        <v>16.5</v>
      </c>
      <c r="CU13" s="345"/>
      <c r="CV13" s="345"/>
      <c r="CW13" s="345"/>
      <c r="CX13" s="345"/>
      <c r="CY13" s="345"/>
      <c r="CZ13" s="345"/>
      <c r="DA13" s="346"/>
      <c r="DB13" s="344">
        <v>17.8</v>
      </c>
      <c r="DC13" s="345"/>
      <c r="DD13" s="345"/>
      <c r="DE13" s="345"/>
      <c r="DF13" s="345"/>
      <c r="DG13" s="345"/>
      <c r="DH13" s="345"/>
      <c r="DI13" s="346"/>
      <c r="DJ13" s="134"/>
      <c r="DK13" s="134"/>
      <c r="DL13" s="134"/>
      <c r="DM13" s="134"/>
      <c r="DN13" s="134"/>
      <c r="DO13" s="134"/>
    </row>
    <row r="14" spans="1:119" ht="18.75" customHeight="1" thickBot="1" x14ac:dyDescent="0.2">
      <c r="A14" s="135"/>
      <c r="B14" s="377"/>
      <c r="C14" s="378"/>
      <c r="D14" s="378"/>
      <c r="E14" s="378"/>
      <c r="F14" s="378"/>
      <c r="G14" s="378"/>
      <c r="H14" s="378"/>
      <c r="I14" s="378"/>
      <c r="J14" s="378"/>
      <c r="K14" s="379"/>
      <c r="L14" s="389" t="s">
        <v>205</v>
      </c>
      <c r="M14" s="390"/>
      <c r="N14" s="390"/>
      <c r="O14" s="390"/>
      <c r="P14" s="390"/>
      <c r="Q14" s="391"/>
      <c r="R14" s="496">
        <v>31510</v>
      </c>
      <c r="S14" s="497"/>
      <c r="T14" s="497"/>
      <c r="U14" s="497"/>
      <c r="V14" s="498"/>
      <c r="W14" s="495"/>
      <c r="X14" s="473"/>
      <c r="Y14" s="473"/>
      <c r="Z14" s="473"/>
      <c r="AA14" s="473"/>
      <c r="AB14" s="474"/>
      <c r="AC14" s="487">
        <v>11.1</v>
      </c>
      <c r="AD14" s="488"/>
      <c r="AE14" s="488"/>
      <c r="AF14" s="488"/>
      <c r="AG14" s="489"/>
      <c r="AH14" s="487">
        <v>11.7</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206</v>
      </c>
      <c r="CE14" s="515"/>
      <c r="CF14" s="515"/>
      <c r="CG14" s="515"/>
      <c r="CH14" s="515"/>
      <c r="CI14" s="515"/>
      <c r="CJ14" s="515"/>
      <c r="CK14" s="515"/>
      <c r="CL14" s="515"/>
      <c r="CM14" s="515"/>
      <c r="CN14" s="515"/>
      <c r="CO14" s="515"/>
      <c r="CP14" s="515"/>
      <c r="CQ14" s="515"/>
      <c r="CR14" s="515"/>
      <c r="CS14" s="516"/>
      <c r="CT14" s="510">
        <v>168.9</v>
      </c>
      <c r="CU14" s="486"/>
      <c r="CV14" s="486"/>
      <c r="CW14" s="486"/>
      <c r="CX14" s="486"/>
      <c r="CY14" s="486"/>
      <c r="CZ14" s="486"/>
      <c r="DA14" s="493"/>
      <c r="DB14" s="510">
        <v>173.3</v>
      </c>
      <c r="DC14" s="486"/>
      <c r="DD14" s="486"/>
      <c r="DE14" s="486"/>
      <c r="DF14" s="486"/>
      <c r="DG14" s="486"/>
      <c r="DH14" s="486"/>
      <c r="DI14" s="493"/>
      <c r="DJ14" s="134"/>
      <c r="DK14" s="134"/>
      <c r="DL14" s="134"/>
      <c r="DM14" s="134"/>
      <c r="DN14" s="134"/>
      <c r="DO14" s="134"/>
    </row>
    <row r="15" spans="1:119" ht="18.75" customHeight="1" x14ac:dyDescent="0.15">
      <c r="A15" s="135"/>
      <c r="B15" s="377"/>
      <c r="C15" s="378"/>
      <c r="D15" s="378"/>
      <c r="E15" s="378"/>
      <c r="F15" s="378"/>
      <c r="G15" s="378"/>
      <c r="H15" s="378"/>
      <c r="I15" s="378"/>
      <c r="J15" s="378"/>
      <c r="K15" s="379"/>
      <c r="L15" s="151"/>
      <c r="M15" s="383" t="s">
        <v>207</v>
      </c>
      <c r="N15" s="384"/>
      <c r="O15" s="384"/>
      <c r="P15" s="384"/>
      <c r="Q15" s="385"/>
      <c r="R15" s="496">
        <v>31510</v>
      </c>
      <c r="S15" s="497"/>
      <c r="T15" s="497"/>
      <c r="U15" s="497"/>
      <c r="V15" s="498"/>
      <c r="W15" s="494" t="s">
        <v>208</v>
      </c>
      <c r="X15" s="470"/>
      <c r="Y15" s="470"/>
      <c r="Z15" s="470"/>
      <c r="AA15" s="470"/>
      <c r="AB15" s="471"/>
      <c r="AC15" s="402">
        <v>5360</v>
      </c>
      <c r="AD15" s="403"/>
      <c r="AE15" s="403"/>
      <c r="AF15" s="403"/>
      <c r="AG15" s="418"/>
      <c r="AH15" s="402">
        <v>6113</v>
      </c>
      <c r="AI15" s="403"/>
      <c r="AJ15" s="403"/>
      <c r="AK15" s="403"/>
      <c r="AL15" s="404"/>
      <c r="AM15" s="371"/>
      <c r="AN15" s="372"/>
      <c r="AO15" s="372"/>
      <c r="AP15" s="372"/>
      <c r="AQ15" s="372"/>
      <c r="AR15" s="372"/>
      <c r="AS15" s="372"/>
      <c r="AT15" s="373"/>
      <c r="AU15" s="367"/>
      <c r="AV15" s="365"/>
      <c r="AW15" s="365"/>
      <c r="AX15" s="365"/>
      <c r="AY15" s="431" t="s">
        <v>209</v>
      </c>
      <c r="AZ15" s="432"/>
      <c r="BA15" s="432"/>
      <c r="BB15" s="432"/>
      <c r="BC15" s="432"/>
      <c r="BD15" s="432"/>
      <c r="BE15" s="432"/>
      <c r="BF15" s="432"/>
      <c r="BG15" s="432"/>
      <c r="BH15" s="432"/>
      <c r="BI15" s="432"/>
      <c r="BJ15" s="432"/>
      <c r="BK15" s="432"/>
      <c r="BL15" s="432"/>
      <c r="BM15" s="433"/>
      <c r="BN15" s="415">
        <v>3282709</v>
      </c>
      <c r="BO15" s="416"/>
      <c r="BP15" s="416"/>
      <c r="BQ15" s="416"/>
      <c r="BR15" s="416"/>
      <c r="BS15" s="416"/>
      <c r="BT15" s="416"/>
      <c r="BU15" s="417"/>
      <c r="BV15" s="415">
        <v>3221321</v>
      </c>
      <c r="BW15" s="416"/>
      <c r="BX15" s="416"/>
      <c r="BY15" s="416"/>
      <c r="BZ15" s="416"/>
      <c r="CA15" s="416"/>
      <c r="CB15" s="416"/>
      <c r="CC15" s="417"/>
      <c r="CD15" s="511" t="s">
        <v>210</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377"/>
      <c r="C16" s="378"/>
      <c r="D16" s="378"/>
      <c r="E16" s="378"/>
      <c r="F16" s="378"/>
      <c r="G16" s="378"/>
      <c r="H16" s="378"/>
      <c r="I16" s="378"/>
      <c r="J16" s="378"/>
      <c r="K16" s="379"/>
      <c r="L16" s="389" t="s">
        <v>211</v>
      </c>
      <c r="M16" s="506"/>
      <c r="N16" s="506"/>
      <c r="O16" s="506"/>
      <c r="P16" s="506"/>
      <c r="Q16" s="507"/>
      <c r="R16" s="499" t="s">
        <v>212</v>
      </c>
      <c r="S16" s="500"/>
      <c r="T16" s="500"/>
      <c r="U16" s="500"/>
      <c r="V16" s="501"/>
      <c r="W16" s="495"/>
      <c r="X16" s="473"/>
      <c r="Y16" s="473"/>
      <c r="Z16" s="473"/>
      <c r="AA16" s="473"/>
      <c r="AB16" s="474"/>
      <c r="AC16" s="487">
        <v>35.4</v>
      </c>
      <c r="AD16" s="488"/>
      <c r="AE16" s="488"/>
      <c r="AF16" s="488"/>
      <c r="AG16" s="489"/>
      <c r="AH16" s="487">
        <v>37.700000000000003</v>
      </c>
      <c r="AI16" s="488"/>
      <c r="AJ16" s="488"/>
      <c r="AK16" s="488"/>
      <c r="AL16" s="509"/>
      <c r="AM16" s="371"/>
      <c r="AN16" s="372"/>
      <c r="AO16" s="372"/>
      <c r="AP16" s="372"/>
      <c r="AQ16" s="372"/>
      <c r="AR16" s="372"/>
      <c r="AS16" s="372"/>
      <c r="AT16" s="373"/>
      <c r="AU16" s="367"/>
      <c r="AV16" s="365"/>
      <c r="AW16" s="365"/>
      <c r="AX16" s="365"/>
      <c r="AY16" s="368" t="s">
        <v>213</v>
      </c>
      <c r="AZ16" s="369"/>
      <c r="BA16" s="369"/>
      <c r="BB16" s="369"/>
      <c r="BC16" s="369"/>
      <c r="BD16" s="369"/>
      <c r="BE16" s="369"/>
      <c r="BF16" s="369"/>
      <c r="BG16" s="369"/>
      <c r="BH16" s="369"/>
      <c r="BI16" s="369"/>
      <c r="BJ16" s="369"/>
      <c r="BK16" s="369"/>
      <c r="BL16" s="369"/>
      <c r="BM16" s="370"/>
      <c r="BN16" s="355">
        <v>7155760</v>
      </c>
      <c r="BO16" s="356"/>
      <c r="BP16" s="356"/>
      <c r="BQ16" s="356"/>
      <c r="BR16" s="356"/>
      <c r="BS16" s="356"/>
      <c r="BT16" s="356"/>
      <c r="BU16" s="357"/>
      <c r="BV16" s="355">
        <v>7136467</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x14ac:dyDescent="0.2">
      <c r="A17" s="135"/>
      <c r="B17" s="380"/>
      <c r="C17" s="381"/>
      <c r="D17" s="381"/>
      <c r="E17" s="381"/>
      <c r="F17" s="381"/>
      <c r="G17" s="381"/>
      <c r="H17" s="381"/>
      <c r="I17" s="381"/>
      <c r="J17" s="381"/>
      <c r="K17" s="382"/>
      <c r="L17" s="155"/>
      <c r="M17" s="386" t="s">
        <v>214</v>
      </c>
      <c r="N17" s="387"/>
      <c r="O17" s="387"/>
      <c r="P17" s="387"/>
      <c r="Q17" s="388"/>
      <c r="R17" s="499" t="s">
        <v>215</v>
      </c>
      <c r="S17" s="500"/>
      <c r="T17" s="500"/>
      <c r="U17" s="500"/>
      <c r="V17" s="501"/>
      <c r="W17" s="494" t="s">
        <v>216</v>
      </c>
      <c r="X17" s="470"/>
      <c r="Y17" s="470"/>
      <c r="Z17" s="470"/>
      <c r="AA17" s="470"/>
      <c r="AB17" s="471"/>
      <c r="AC17" s="402">
        <v>8096</v>
      </c>
      <c r="AD17" s="403"/>
      <c r="AE17" s="403"/>
      <c r="AF17" s="403"/>
      <c r="AG17" s="418"/>
      <c r="AH17" s="402">
        <v>8176</v>
      </c>
      <c r="AI17" s="403"/>
      <c r="AJ17" s="403"/>
      <c r="AK17" s="403"/>
      <c r="AL17" s="404"/>
      <c r="AM17" s="371"/>
      <c r="AN17" s="372"/>
      <c r="AO17" s="372"/>
      <c r="AP17" s="372"/>
      <c r="AQ17" s="372"/>
      <c r="AR17" s="372"/>
      <c r="AS17" s="372"/>
      <c r="AT17" s="373"/>
      <c r="AU17" s="367"/>
      <c r="AV17" s="365"/>
      <c r="AW17" s="365"/>
      <c r="AX17" s="365"/>
      <c r="AY17" s="368" t="s">
        <v>217</v>
      </c>
      <c r="AZ17" s="369"/>
      <c r="BA17" s="369"/>
      <c r="BB17" s="369"/>
      <c r="BC17" s="369"/>
      <c r="BD17" s="369"/>
      <c r="BE17" s="369"/>
      <c r="BF17" s="369"/>
      <c r="BG17" s="369"/>
      <c r="BH17" s="369"/>
      <c r="BI17" s="369"/>
      <c r="BJ17" s="369"/>
      <c r="BK17" s="369"/>
      <c r="BL17" s="369"/>
      <c r="BM17" s="370"/>
      <c r="BN17" s="355">
        <v>4226001</v>
      </c>
      <c r="BO17" s="356"/>
      <c r="BP17" s="356"/>
      <c r="BQ17" s="356"/>
      <c r="BR17" s="356"/>
      <c r="BS17" s="356"/>
      <c r="BT17" s="356"/>
      <c r="BU17" s="357"/>
      <c r="BV17" s="355">
        <v>4124668</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x14ac:dyDescent="0.2">
      <c r="A18" s="135"/>
      <c r="B18" s="481" t="s">
        <v>218</v>
      </c>
      <c r="C18" s="394"/>
      <c r="D18" s="394"/>
      <c r="E18" s="482"/>
      <c r="F18" s="482"/>
      <c r="G18" s="482"/>
      <c r="H18" s="482"/>
      <c r="I18" s="482"/>
      <c r="J18" s="482"/>
      <c r="K18" s="482"/>
      <c r="L18" s="502">
        <v>265.18</v>
      </c>
      <c r="M18" s="502"/>
      <c r="N18" s="502"/>
      <c r="O18" s="502"/>
      <c r="P18" s="502"/>
      <c r="Q18" s="502"/>
      <c r="R18" s="503"/>
      <c r="S18" s="503"/>
      <c r="T18" s="503"/>
      <c r="U18" s="503"/>
      <c r="V18" s="504"/>
      <c r="W18" s="479"/>
      <c r="X18" s="480"/>
      <c r="Y18" s="480"/>
      <c r="Z18" s="480"/>
      <c r="AA18" s="480"/>
      <c r="AB18" s="508"/>
      <c r="AC18" s="449">
        <v>53.5</v>
      </c>
      <c r="AD18" s="450"/>
      <c r="AE18" s="450"/>
      <c r="AF18" s="450"/>
      <c r="AG18" s="505"/>
      <c r="AH18" s="449">
        <v>50.5</v>
      </c>
      <c r="AI18" s="450"/>
      <c r="AJ18" s="450"/>
      <c r="AK18" s="450"/>
      <c r="AL18" s="451"/>
      <c r="AM18" s="371"/>
      <c r="AN18" s="372"/>
      <c r="AO18" s="372"/>
      <c r="AP18" s="372"/>
      <c r="AQ18" s="372"/>
      <c r="AR18" s="372"/>
      <c r="AS18" s="372"/>
      <c r="AT18" s="373"/>
      <c r="AU18" s="367"/>
      <c r="AV18" s="365"/>
      <c r="AW18" s="365"/>
      <c r="AX18" s="365"/>
      <c r="AY18" s="368" t="s">
        <v>219</v>
      </c>
      <c r="AZ18" s="369"/>
      <c r="BA18" s="369"/>
      <c r="BB18" s="369"/>
      <c r="BC18" s="369"/>
      <c r="BD18" s="369"/>
      <c r="BE18" s="369"/>
      <c r="BF18" s="369"/>
      <c r="BG18" s="369"/>
      <c r="BH18" s="369"/>
      <c r="BI18" s="369"/>
      <c r="BJ18" s="369"/>
      <c r="BK18" s="369"/>
      <c r="BL18" s="369"/>
      <c r="BM18" s="370"/>
      <c r="BN18" s="355">
        <v>8805988</v>
      </c>
      <c r="BO18" s="356"/>
      <c r="BP18" s="356"/>
      <c r="BQ18" s="356"/>
      <c r="BR18" s="356"/>
      <c r="BS18" s="356"/>
      <c r="BT18" s="356"/>
      <c r="BU18" s="357"/>
      <c r="BV18" s="355">
        <v>8851826</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x14ac:dyDescent="0.2">
      <c r="A19" s="135"/>
      <c r="B19" s="481" t="s">
        <v>220</v>
      </c>
      <c r="C19" s="394"/>
      <c r="D19" s="394"/>
      <c r="E19" s="482"/>
      <c r="F19" s="482"/>
      <c r="G19" s="482"/>
      <c r="H19" s="482"/>
      <c r="I19" s="482"/>
      <c r="J19" s="482"/>
      <c r="K19" s="482"/>
      <c r="L19" s="483">
        <v>119</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221</v>
      </c>
      <c r="AZ19" s="369"/>
      <c r="BA19" s="369"/>
      <c r="BB19" s="369"/>
      <c r="BC19" s="369"/>
      <c r="BD19" s="369"/>
      <c r="BE19" s="369"/>
      <c r="BF19" s="369"/>
      <c r="BG19" s="369"/>
      <c r="BH19" s="369"/>
      <c r="BI19" s="369"/>
      <c r="BJ19" s="369"/>
      <c r="BK19" s="369"/>
      <c r="BL19" s="369"/>
      <c r="BM19" s="370"/>
      <c r="BN19" s="355">
        <v>11076752</v>
      </c>
      <c r="BO19" s="356"/>
      <c r="BP19" s="356"/>
      <c r="BQ19" s="356"/>
      <c r="BR19" s="356"/>
      <c r="BS19" s="356"/>
      <c r="BT19" s="356"/>
      <c r="BU19" s="357"/>
      <c r="BV19" s="355">
        <v>11728246</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x14ac:dyDescent="0.2">
      <c r="A20" s="135"/>
      <c r="B20" s="481" t="s">
        <v>222</v>
      </c>
      <c r="C20" s="394"/>
      <c r="D20" s="394"/>
      <c r="E20" s="482"/>
      <c r="F20" s="482"/>
      <c r="G20" s="482"/>
      <c r="H20" s="482"/>
      <c r="I20" s="482"/>
      <c r="J20" s="482"/>
      <c r="K20" s="482"/>
      <c r="L20" s="483">
        <v>9901</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x14ac:dyDescent="0.15">
      <c r="A21" s="135"/>
      <c r="B21" s="458" t="s">
        <v>223</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x14ac:dyDescent="0.2">
      <c r="A22" s="135"/>
      <c r="B22" s="476" t="s">
        <v>224</v>
      </c>
      <c r="C22" s="420"/>
      <c r="D22" s="421"/>
      <c r="E22" s="475" t="s">
        <v>91</v>
      </c>
      <c r="F22" s="470"/>
      <c r="G22" s="470"/>
      <c r="H22" s="470"/>
      <c r="I22" s="470"/>
      <c r="J22" s="470"/>
      <c r="K22" s="471"/>
      <c r="L22" s="475" t="s">
        <v>225</v>
      </c>
      <c r="M22" s="470"/>
      <c r="N22" s="470"/>
      <c r="O22" s="470"/>
      <c r="P22" s="471"/>
      <c r="Q22" s="464" t="s">
        <v>226</v>
      </c>
      <c r="R22" s="465"/>
      <c r="S22" s="465"/>
      <c r="T22" s="465"/>
      <c r="U22" s="465"/>
      <c r="V22" s="466"/>
      <c r="W22" s="419" t="s">
        <v>227</v>
      </c>
      <c r="X22" s="420"/>
      <c r="Y22" s="421"/>
      <c r="Z22" s="475" t="s">
        <v>91</v>
      </c>
      <c r="AA22" s="470"/>
      <c r="AB22" s="470"/>
      <c r="AC22" s="470"/>
      <c r="AD22" s="470"/>
      <c r="AE22" s="470"/>
      <c r="AF22" s="470"/>
      <c r="AG22" s="471"/>
      <c r="AH22" s="452" t="s">
        <v>228</v>
      </c>
      <c r="AI22" s="470"/>
      <c r="AJ22" s="470"/>
      <c r="AK22" s="470"/>
      <c r="AL22" s="471"/>
      <c r="AM22" s="452" t="s">
        <v>229</v>
      </c>
      <c r="AN22" s="453"/>
      <c r="AO22" s="453"/>
      <c r="AP22" s="453"/>
      <c r="AQ22" s="453"/>
      <c r="AR22" s="454"/>
      <c r="AS22" s="464" t="s">
        <v>226</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x14ac:dyDescent="0.15">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134</v>
      </c>
      <c r="AZ23" s="432"/>
      <c r="BA23" s="432"/>
      <c r="BB23" s="432"/>
      <c r="BC23" s="432"/>
      <c r="BD23" s="432"/>
      <c r="BE23" s="432"/>
      <c r="BF23" s="432"/>
      <c r="BG23" s="432"/>
      <c r="BH23" s="432"/>
      <c r="BI23" s="432"/>
      <c r="BJ23" s="432"/>
      <c r="BK23" s="432"/>
      <c r="BL23" s="432"/>
      <c r="BM23" s="433"/>
      <c r="BN23" s="355">
        <v>18613881</v>
      </c>
      <c r="BO23" s="356"/>
      <c r="BP23" s="356"/>
      <c r="BQ23" s="356"/>
      <c r="BR23" s="356"/>
      <c r="BS23" s="356"/>
      <c r="BT23" s="356"/>
      <c r="BU23" s="357"/>
      <c r="BV23" s="355">
        <v>18815473</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x14ac:dyDescent="0.2">
      <c r="A24" s="135"/>
      <c r="B24" s="477"/>
      <c r="C24" s="423"/>
      <c r="D24" s="424"/>
      <c r="E24" s="401" t="s">
        <v>230</v>
      </c>
      <c r="F24" s="372"/>
      <c r="G24" s="372"/>
      <c r="H24" s="372"/>
      <c r="I24" s="372"/>
      <c r="J24" s="372"/>
      <c r="K24" s="373"/>
      <c r="L24" s="402">
        <v>1</v>
      </c>
      <c r="M24" s="403"/>
      <c r="N24" s="403"/>
      <c r="O24" s="403"/>
      <c r="P24" s="418"/>
      <c r="Q24" s="402">
        <v>7330</v>
      </c>
      <c r="R24" s="403"/>
      <c r="S24" s="403"/>
      <c r="T24" s="403"/>
      <c r="U24" s="403"/>
      <c r="V24" s="418"/>
      <c r="W24" s="422"/>
      <c r="X24" s="423"/>
      <c r="Y24" s="424"/>
      <c r="Z24" s="401" t="s">
        <v>231</v>
      </c>
      <c r="AA24" s="372"/>
      <c r="AB24" s="372"/>
      <c r="AC24" s="372"/>
      <c r="AD24" s="372"/>
      <c r="AE24" s="372"/>
      <c r="AF24" s="372"/>
      <c r="AG24" s="373"/>
      <c r="AH24" s="402">
        <v>332</v>
      </c>
      <c r="AI24" s="403"/>
      <c r="AJ24" s="403"/>
      <c r="AK24" s="403"/>
      <c r="AL24" s="418"/>
      <c r="AM24" s="402">
        <v>989028</v>
      </c>
      <c r="AN24" s="403"/>
      <c r="AO24" s="403"/>
      <c r="AP24" s="403"/>
      <c r="AQ24" s="403"/>
      <c r="AR24" s="418"/>
      <c r="AS24" s="402">
        <v>2979</v>
      </c>
      <c r="AT24" s="403"/>
      <c r="AU24" s="403"/>
      <c r="AV24" s="403"/>
      <c r="AW24" s="403"/>
      <c r="AX24" s="404"/>
      <c r="AY24" s="446" t="s">
        <v>232</v>
      </c>
      <c r="AZ24" s="447"/>
      <c r="BA24" s="447"/>
      <c r="BB24" s="447"/>
      <c r="BC24" s="447"/>
      <c r="BD24" s="447"/>
      <c r="BE24" s="447"/>
      <c r="BF24" s="447"/>
      <c r="BG24" s="447"/>
      <c r="BH24" s="447"/>
      <c r="BI24" s="447"/>
      <c r="BJ24" s="447"/>
      <c r="BK24" s="447"/>
      <c r="BL24" s="447"/>
      <c r="BM24" s="448"/>
      <c r="BN24" s="355">
        <v>11064672</v>
      </c>
      <c r="BO24" s="356"/>
      <c r="BP24" s="356"/>
      <c r="BQ24" s="356"/>
      <c r="BR24" s="356"/>
      <c r="BS24" s="356"/>
      <c r="BT24" s="356"/>
      <c r="BU24" s="357"/>
      <c r="BV24" s="355">
        <v>11319071</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x14ac:dyDescent="0.15">
      <c r="A25" s="135"/>
      <c r="B25" s="477"/>
      <c r="C25" s="423"/>
      <c r="D25" s="424"/>
      <c r="E25" s="401" t="s">
        <v>233</v>
      </c>
      <c r="F25" s="372"/>
      <c r="G25" s="372"/>
      <c r="H25" s="372"/>
      <c r="I25" s="372"/>
      <c r="J25" s="372"/>
      <c r="K25" s="373"/>
      <c r="L25" s="402">
        <v>1</v>
      </c>
      <c r="M25" s="403"/>
      <c r="N25" s="403"/>
      <c r="O25" s="403"/>
      <c r="P25" s="418"/>
      <c r="Q25" s="402">
        <v>6030</v>
      </c>
      <c r="R25" s="403"/>
      <c r="S25" s="403"/>
      <c r="T25" s="403"/>
      <c r="U25" s="403"/>
      <c r="V25" s="418"/>
      <c r="W25" s="422"/>
      <c r="X25" s="423"/>
      <c r="Y25" s="424"/>
      <c r="Z25" s="401" t="s">
        <v>234</v>
      </c>
      <c r="AA25" s="372"/>
      <c r="AB25" s="372"/>
      <c r="AC25" s="372"/>
      <c r="AD25" s="372"/>
      <c r="AE25" s="372"/>
      <c r="AF25" s="372"/>
      <c r="AG25" s="373"/>
      <c r="AH25" s="402" t="s">
        <v>235</v>
      </c>
      <c r="AI25" s="403"/>
      <c r="AJ25" s="403"/>
      <c r="AK25" s="403"/>
      <c r="AL25" s="418"/>
      <c r="AM25" s="402" t="s">
        <v>235</v>
      </c>
      <c r="AN25" s="403"/>
      <c r="AO25" s="403"/>
      <c r="AP25" s="403"/>
      <c r="AQ25" s="403"/>
      <c r="AR25" s="418"/>
      <c r="AS25" s="402" t="s">
        <v>235</v>
      </c>
      <c r="AT25" s="403"/>
      <c r="AU25" s="403"/>
      <c r="AV25" s="403"/>
      <c r="AW25" s="403"/>
      <c r="AX25" s="404"/>
      <c r="AY25" s="431" t="s">
        <v>236</v>
      </c>
      <c r="AZ25" s="432"/>
      <c r="BA25" s="432"/>
      <c r="BB25" s="432"/>
      <c r="BC25" s="432"/>
      <c r="BD25" s="432"/>
      <c r="BE25" s="432"/>
      <c r="BF25" s="432"/>
      <c r="BG25" s="432"/>
      <c r="BH25" s="432"/>
      <c r="BI25" s="432"/>
      <c r="BJ25" s="432"/>
      <c r="BK25" s="432"/>
      <c r="BL25" s="432"/>
      <c r="BM25" s="433"/>
      <c r="BN25" s="415">
        <v>737779</v>
      </c>
      <c r="BO25" s="416"/>
      <c r="BP25" s="416"/>
      <c r="BQ25" s="416"/>
      <c r="BR25" s="416"/>
      <c r="BS25" s="416"/>
      <c r="BT25" s="416"/>
      <c r="BU25" s="417"/>
      <c r="BV25" s="415">
        <v>445414</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x14ac:dyDescent="0.15">
      <c r="A26" s="135"/>
      <c r="B26" s="477"/>
      <c r="C26" s="423"/>
      <c r="D26" s="424"/>
      <c r="E26" s="401" t="s">
        <v>237</v>
      </c>
      <c r="F26" s="372"/>
      <c r="G26" s="372"/>
      <c r="H26" s="372"/>
      <c r="I26" s="372"/>
      <c r="J26" s="372"/>
      <c r="K26" s="373"/>
      <c r="L26" s="402">
        <v>1</v>
      </c>
      <c r="M26" s="403"/>
      <c r="N26" s="403"/>
      <c r="O26" s="403"/>
      <c r="P26" s="418"/>
      <c r="Q26" s="402">
        <v>5100</v>
      </c>
      <c r="R26" s="403"/>
      <c r="S26" s="403"/>
      <c r="T26" s="403"/>
      <c r="U26" s="403"/>
      <c r="V26" s="418"/>
      <c r="W26" s="422"/>
      <c r="X26" s="423"/>
      <c r="Y26" s="424"/>
      <c r="Z26" s="401" t="s">
        <v>238</v>
      </c>
      <c r="AA26" s="549"/>
      <c r="AB26" s="549"/>
      <c r="AC26" s="549"/>
      <c r="AD26" s="549"/>
      <c r="AE26" s="549"/>
      <c r="AF26" s="549"/>
      <c r="AG26" s="550"/>
      <c r="AH26" s="402">
        <v>60</v>
      </c>
      <c r="AI26" s="403"/>
      <c r="AJ26" s="403"/>
      <c r="AK26" s="403"/>
      <c r="AL26" s="418"/>
      <c r="AM26" s="402">
        <v>177120</v>
      </c>
      <c r="AN26" s="403"/>
      <c r="AO26" s="403"/>
      <c r="AP26" s="403"/>
      <c r="AQ26" s="403"/>
      <c r="AR26" s="418"/>
      <c r="AS26" s="402">
        <v>2952</v>
      </c>
      <c r="AT26" s="403"/>
      <c r="AU26" s="403"/>
      <c r="AV26" s="403"/>
      <c r="AW26" s="403"/>
      <c r="AX26" s="404"/>
      <c r="AY26" s="349" t="s">
        <v>135</v>
      </c>
      <c r="AZ26" s="350"/>
      <c r="BA26" s="350"/>
      <c r="BB26" s="350"/>
      <c r="BC26" s="350"/>
      <c r="BD26" s="350"/>
      <c r="BE26" s="350"/>
      <c r="BF26" s="350"/>
      <c r="BG26" s="350"/>
      <c r="BH26" s="350"/>
      <c r="BI26" s="350"/>
      <c r="BJ26" s="350"/>
      <c r="BK26" s="350"/>
      <c r="BL26" s="350"/>
      <c r="BM26" s="351"/>
      <c r="BN26" s="355" t="s">
        <v>198</v>
      </c>
      <c r="BO26" s="356"/>
      <c r="BP26" s="356"/>
      <c r="BQ26" s="356"/>
      <c r="BR26" s="356"/>
      <c r="BS26" s="356"/>
      <c r="BT26" s="356"/>
      <c r="BU26" s="357"/>
      <c r="BV26" s="355" t="s">
        <v>198</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x14ac:dyDescent="0.2">
      <c r="A27" s="135"/>
      <c r="B27" s="477"/>
      <c r="C27" s="423"/>
      <c r="D27" s="424"/>
      <c r="E27" s="401" t="s">
        <v>239</v>
      </c>
      <c r="F27" s="372"/>
      <c r="G27" s="372"/>
      <c r="H27" s="372"/>
      <c r="I27" s="372"/>
      <c r="J27" s="372"/>
      <c r="K27" s="373"/>
      <c r="L27" s="402">
        <v>1</v>
      </c>
      <c r="M27" s="403"/>
      <c r="N27" s="403"/>
      <c r="O27" s="403"/>
      <c r="P27" s="418"/>
      <c r="Q27" s="402">
        <v>3400</v>
      </c>
      <c r="R27" s="403"/>
      <c r="S27" s="403"/>
      <c r="T27" s="403"/>
      <c r="U27" s="403"/>
      <c r="V27" s="418"/>
      <c r="W27" s="422"/>
      <c r="X27" s="423"/>
      <c r="Y27" s="424"/>
      <c r="Z27" s="401" t="s">
        <v>240</v>
      </c>
      <c r="AA27" s="372"/>
      <c r="AB27" s="372"/>
      <c r="AC27" s="372"/>
      <c r="AD27" s="372"/>
      <c r="AE27" s="372"/>
      <c r="AF27" s="372"/>
      <c r="AG27" s="373"/>
      <c r="AH27" s="402">
        <v>9</v>
      </c>
      <c r="AI27" s="403"/>
      <c r="AJ27" s="403"/>
      <c r="AK27" s="403"/>
      <c r="AL27" s="418"/>
      <c r="AM27" s="402">
        <v>26407</v>
      </c>
      <c r="AN27" s="403"/>
      <c r="AO27" s="403"/>
      <c r="AP27" s="403"/>
      <c r="AQ27" s="403"/>
      <c r="AR27" s="418"/>
      <c r="AS27" s="402">
        <v>2934</v>
      </c>
      <c r="AT27" s="403"/>
      <c r="AU27" s="403"/>
      <c r="AV27" s="403"/>
      <c r="AW27" s="403"/>
      <c r="AX27" s="404"/>
      <c r="AY27" s="514" t="s">
        <v>241</v>
      </c>
      <c r="AZ27" s="515"/>
      <c r="BA27" s="515"/>
      <c r="BB27" s="515"/>
      <c r="BC27" s="515"/>
      <c r="BD27" s="515"/>
      <c r="BE27" s="515"/>
      <c r="BF27" s="515"/>
      <c r="BG27" s="515"/>
      <c r="BH27" s="515"/>
      <c r="BI27" s="515"/>
      <c r="BJ27" s="515"/>
      <c r="BK27" s="515"/>
      <c r="BL27" s="515"/>
      <c r="BM27" s="516"/>
      <c r="BN27" s="443">
        <v>154241</v>
      </c>
      <c r="BO27" s="444"/>
      <c r="BP27" s="444"/>
      <c r="BQ27" s="444"/>
      <c r="BR27" s="444"/>
      <c r="BS27" s="444"/>
      <c r="BT27" s="444"/>
      <c r="BU27" s="445"/>
      <c r="BV27" s="443">
        <v>154299</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x14ac:dyDescent="0.15">
      <c r="A28" s="135"/>
      <c r="B28" s="477"/>
      <c r="C28" s="423"/>
      <c r="D28" s="424"/>
      <c r="E28" s="401" t="s">
        <v>242</v>
      </c>
      <c r="F28" s="372"/>
      <c r="G28" s="372"/>
      <c r="H28" s="372"/>
      <c r="I28" s="372"/>
      <c r="J28" s="372"/>
      <c r="K28" s="373"/>
      <c r="L28" s="402">
        <v>1</v>
      </c>
      <c r="M28" s="403"/>
      <c r="N28" s="403"/>
      <c r="O28" s="403"/>
      <c r="P28" s="418"/>
      <c r="Q28" s="402">
        <v>2760</v>
      </c>
      <c r="R28" s="403"/>
      <c r="S28" s="403"/>
      <c r="T28" s="403"/>
      <c r="U28" s="403"/>
      <c r="V28" s="418"/>
      <c r="W28" s="422"/>
      <c r="X28" s="423"/>
      <c r="Y28" s="424"/>
      <c r="Z28" s="401" t="s">
        <v>243</v>
      </c>
      <c r="AA28" s="372"/>
      <c r="AB28" s="372"/>
      <c r="AC28" s="372"/>
      <c r="AD28" s="372"/>
      <c r="AE28" s="372"/>
      <c r="AF28" s="372"/>
      <c r="AG28" s="373"/>
      <c r="AH28" s="402" t="s">
        <v>244</v>
      </c>
      <c r="AI28" s="403"/>
      <c r="AJ28" s="403"/>
      <c r="AK28" s="403"/>
      <c r="AL28" s="418"/>
      <c r="AM28" s="402" t="s">
        <v>244</v>
      </c>
      <c r="AN28" s="403"/>
      <c r="AO28" s="403"/>
      <c r="AP28" s="403"/>
      <c r="AQ28" s="403"/>
      <c r="AR28" s="418"/>
      <c r="AS28" s="402" t="s">
        <v>244</v>
      </c>
      <c r="AT28" s="403"/>
      <c r="AU28" s="403"/>
      <c r="AV28" s="403"/>
      <c r="AW28" s="403"/>
      <c r="AX28" s="404"/>
      <c r="AY28" s="434" t="s">
        <v>245</v>
      </c>
      <c r="AZ28" s="435"/>
      <c r="BA28" s="435"/>
      <c r="BB28" s="436"/>
      <c r="BC28" s="431" t="s">
        <v>246</v>
      </c>
      <c r="BD28" s="432"/>
      <c r="BE28" s="432"/>
      <c r="BF28" s="432"/>
      <c r="BG28" s="432"/>
      <c r="BH28" s="432"/>
      <c r="BI28" s="432"/>
      <c r="BJ28" s="432"/>
      <c r="BK28" s="432"/>
      <c r="BL28" s="432"/>
      <c r="BM28" s="433"/>
      <c r="BN28" s="415">
        <v>1155603</v>
      </c>
      <c r="BO28" s="416"/>
      <c r="BP28" s="416"/>
      <c r="BQ28" s="416"/>
      <c r="BR28" s="416"/>
      <c r="BS28" s="416"/>
      <c r="BT28" s="416"/>
      <c r="BU28" s="417"/>
      <c r="BV28" s="415">
        <v>1255032</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x14ac:dyDescent="0.15">
      <c r="A29" s="135"/>
      <c r="B29" s="477"/>
      <c r="C29" s="423"/>
      <c r="D29" s="424"/>
      <c r="E29" s="401" t="s">
        <v>247</v>
      </c>
      <c r="F29" s="372"/>
      <c r="G29" s="372"/>
      <c r="H29" s="372"/>
      <c r="I29" s="372"/>
      <c r="J29" s="372"/>
      <c r="K29" s="373"/>
      <c r="L29" s="402">
        <v>16</v>
      </c>
      <c r="M29" s="403"/>
      <c r="N29" s="403"/>
      <c r="O29" s="403"/>
      <c r="P29" s="418"/>
      <c r="Q29" s="402">
        <v>2500</v>
      </c>
      <c r="R29" s="403"/>
      <c r="S29" s="403"/>
      <c r="T29" s="403"/>
      <c r="U29" s="403"/>
      <c r="V29" s="418"/>
      <c r="W29" s="422"/>
      <c r="X29" s="423"/>
      <c r="Y29" s="424"/>
      <c r="Z29" s="401" t="s">
        <v>248</v>
      </c>
      <c r="AA29" s="372"/>
      <c r="AB29" s="372"/>
      <c r="AC29" s="372"/>
      <c r="AD29" s="372"/>
      <c r="AE29" s="372"/>
      <c r="AF29" s="372"/>
      <c r="AG29" s="373"/>
      <c r="AH29" s="402">
        <v>341</v>
      </c>
      <c r="AI29" s="403"/>
      <c r="AJ29" s="403"/>
      <c r="AK29" s="403"/>
      <c r="AL29" s="418"/>
      <c r="AM29" s="402">
        <v>1015435</v>
      </c>
      <c r="AN29" s="403"/>
      <c r="AO29" s="403"/>
      <c r="AP29" s="403"/>
      <c r="AQ29" s="403"/>
      <c r="AR29" s="418"/>
      <c r="AS29" s="402">
        <v>2978</v>
      </c>
      <c r="AT29" s="403"/>
      <c r="AU29" s="403"/>
      <c r="AV29" s="403"/>
      <c r="AW29" s="403"/>
      <c r="AX29" s="404"/>
      <c r="AY29" s="437"/>
      <c r="AZ29" s="438"/>
      <c r="BA29" s="438"/>
      <c r="BB29" s="439"/>
      <c r="BC29" s="368" t="s">
        <v>249</v>
      </c>
      <c r="BD29" s="369"/>
      <c r="BE29" s="369"/>
      <c r="BF29" s="369"/>
      <c r="BG29" s="369"/>
      <c r="BH29" s="369"/>
      <c r="BI29" s="369"/>
      <c r="BJ29" s="369"/>
      <c r="BK29" s="369"/>
      <c r="BL29" s="369"/>
      <c r="BM29" s="370"/>
      <c r="BN29" s="355">
        <v>15479</v>
      </c>
      <c r="BO29" s="356"/>
      <c r="BP29" s="356"/>
      <c r="BQ29" s="356"/>
      <c r="BR29" s="356"/>
      <c r="BS29" s="356"/>
      <c r="BT29" s="356"/>
      <c r="BU29" s="357"/>
      <c r="BV29" s="355">
        <v>45468</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x14ac:dyDescent="0.2">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250</v>
      </c>
      <c r="AA30" s="462"/>
      <c r="AB30" s="462"/>
      <c r="AC30" s="462"/>
      <c r="AD30" s="462"/>
      <c r="AE30" s="462"/>
      <c r="AF30" s="462"/>
      <c r="AG30" s="463"/>
      <c r="AH30" s="449" t="s">
        <v>251</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252</v>
      </c>
      <c r="BD30" s="447"/>
      <c r="BE30" s="447"/>
      <c r="BF30" s="447"/>
      <c r="BG30" s="447"/>
      <c r="BH30" s="447"/>
      <c r="BI30" s="447"/>
      <c r="BJ30" s="447"/>
      <c r="BK30" s="447"/>
      <c r="BL30" s="447"/>
      <c r="BM30" s="448"/>
      <c r="BN30" s="443">
        <v>1579355</v>
      </c>
      <c r="BO30" s="444"/>
      <c r="BP30" s="444"/>
      <c r="BQ30" s="444"/>
      <c r="BR30" s="444"/>
      <c r="BS30" s="444"/>
      <c r="BT30" s="444"/>
      <c r="BU30" s="445"/>
      <c r="BV30" s="443">
        <v>1290105</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14" t="s">
        <v>259</v>
      </c>
      <c r="D33" s="414"/>
      <c r="E33" s="362" t="s">
        <v>260</v>
      </c>
      <c r="F33" s="362"/>
      <c r="G33" s="362"/>
      <c r="H33" s="362"/>
      <c r="I33" s="362"/>
      <c r="J33" s="362"/>
      <c r="K33" s="362"/>
      <c r="L33" s="362"/>
      <c r="M33" s="362"/>
      <c r="N33" s="362"/>
      <c r="O33" s="362"/>
      <c r="P33" s="362"/>
      <c r="Q33" s="362"/>
      <c r="R33" s="362"/>
      <c r="S33" s="362"/>
      <c r="T33" s="140"/>
      <c r="U33" s="414" t="s">
        <v>259</v>
      </c>
      <c r="V33" s="414"/>
      <c r="W33" s="362" t="s">
        <v>260</v>
      </c>
      <c r="X33" s="362"/>
      <c r="Y33" s="362"/>
      <c r="Z33" s="362"/>
      <c r="AA33" s="362"/>
      <c r="AB33" s="362"/>
      <c r="AC33" s="362"/>
      <c r="AD33" s="362"/>
      <c r="AE33" s="362"/>
      <c r="AF33" s="362"/>
      <c r="AG33" s="362"/>
      <c r="AH33" s="362"/>
      <c r="AI33" s="362"/>
      <c r="AJ33" s="362"/>
      <c r="AK33" s="362"/>
      <c r="AL33" s="140"/>
      <c r="AM33" s="414" t="s">
        <v>259</v>
      </c>
      <c r="AN33" s="414"/>
      <c r="AO33" s="362" t="s">
        <v>260</v>
      </c>
      <c r="AP33" s="362"/>
      <c r="AQ33" s="362"/>
      <c r="AR33" s="362"/>
      <c r="AS33" s="362"/>
      <c r="AT33" s="362"/>
      <c r="AU33" s="362"/>
      <c r="AV33" s="362"/>
      <c r="AW33" s="362"/>
      <c r="AX33" s="362"/>
      <c r="AY33" s="362"/>
      <c r="AZ33" s="362"/>
      <c r="BA33" s="362"/>
      <c r="BB33" s="362"/>
      <c r="BC33" s="362"/>
      <c r="BD33" s="146"/>
      <c r="BE33" s="362" t="s">
        <v>261</v>
      </c>
      <c r="BF33" s="362"/>
      <c r="BG33" s="362" t="s">
        <v>262</v>
      </c>
      <c r="BH33" s="362"/>
      <c r="BI33" s="362"/>
      <c r="BJ33" s="362"/>
      <c r="BK33" s="362"/>
      <c r="BL33" s="362"/>
      <c r="BM33" s="362"/>
      <c r="BN33" s="362"/>
      <c r="BO33" s="362"/>
      <c r="BP33" s="362"/>
      <c r="BQ33" s="362"/>
      <c r="BR33" s="362"/>
      <c r="BS33" s="362"/>
      <c r="BT33" s="362"/>
      <c r="BU33" s="362"/>
      <c r="BV33" s="146"/>
      <c r="BW33" s="414" t="s">
        <v>261</v>
      </c>
      <c r="BX33" s="414"/>
      <c r="BY33" s="362" t="s">
        <v>263</v>
      </c>
      <c r="BZ33" s="362"/>
      <c r="CA33" s="362"/>
      <c r="CB33" s="362"/>
      <c r="CC33" s="362"/>
      <c r="CD33" s="362"/>
      <c r="CE33" s="362"/>
      <c r="CF33" s="362"/>
      <c r="CG33" s="362"/>
      <c r="CH33" s="362"/>
      <c r="CI33" s="362"/>
      <c r="CJ33" s="362"/>
      <c r="CK33" s="362"/>
      <c r="CL33" s="362"/>
      <c r="CM33" s="362"/>
      <c r="CN33" s="140"/>
      <c r="CO33" s="414" t="s">
        <v>264</v>
      </c>
      <c r="CP33" s="414"/>
      <c r="CQ33" s="362" t="s">
        <v>265</v>
      </c>
      <c r="CR33" s="362"/>
      <c r="CS33" s="362"/>
      <c r="CT33" s="362"/>
      <c r="CU33" s="362"/>
      <c r="CV33" s="362"/>
      <c r="CW33" s="362"/>
      <c r="CX33" s="362"/>
      <c r="CY33" s="362"/>
      <c r="CZ33" s="362"/>
      <c r="DA33" s="362"/>
      <c r="DB33" s="362"/>
      <c r="DC33" s="362"/>
      <c r="DD33" s="362"/>
      <c r="DE33" s="362"/>
      <c r="DF33" s="140"/>
      <c r="DG33" s="362" t="s">
        <v>266</v>
      </c>
      <c r="DH33" s="362"/>
      <c r="DI33" s="141"/>
      <c r="DJ33" s="134"/>
      <c r="DK33" s="134"/>
      <c r="DL33" s="134"/>
      <c r="DM33" s="134"/>
      <c r="DN33" s="134"/>
      <c r="DO33" s="134"/>
    </row>
    <row r="34" spans="1:119" ht="32.25" customHeight="1" x14ac:dyDescent="0.15">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5</v>
      </c>
      <c r="V34" s="412"/>
      <c r="W34" s="413" t="str">
        <f>IF('各会計、関係団体の財政状況及び健全化判断比率'!B28="","",'各会計、関係団体の財政状況及び健全化判断比率'!B28)</f>
        <v>国民健康保険事業特別会計</v>
      </c>
      <c r="X34" s="413"/>
      <c r="Y34" s="413"/>
      <c r="Z34" s="413"/>
      <c r="AA34" s="413"/>
      <c r="AB34" s="413"/>
      <c r="AC34" s="413"/>
      <c r="AD34" s="413"/>
      <c r="AE34" s="413"/>
      <c r="AF34" s="413"/>
      <c r="AG34" s="413"/>
      <c r="AH34" s="413"/>
      <c r="AI34" s="413"/>
      <c r="AJ34" s="413"/>
      <c r="AK34" s="413"/>
      <c r="AL34" s="165"/>
      <c r="AM34" s="412">
        <f>IF(AO34="","",MAX(C34:D43,U34:V43)+1)</f>
        <v>8</v>
      </c>
      <c r="AN34" s="412"/>
      <c r="AO34" s="413" t="str">
        <f>IF('各会計、関係団体の財政状況及び健全化判断比率'!B31="","",'各会計、関係団体の財政状況及び健全化判断比率'!B31)</f>
        <v>公共下水道事業会計</v>
      </c>
      <c r="AP34" s="413"/>
      <c r="AQ34" s="413"/>
      <c r="AR34" s="413"/>
      <c r="AS34" s="413"/>
      <c r="AT34" s="413"/>
      <c r="AU34" s="413"/>
      <c r="AV34" s="413"/>
      <c r="AW34" s="413"/>
      <c r="AX34" s="413"/>
      <c r="AY34" s="413"/>
      <c r="AZ34" s="413"/>
      <c r="BA34" s="413"/>
      <c r="BB34" s="413"/>
      <c r="BC34" s="413"/>
      <c r="BD34" s="165"/>
      <c r="BE34" s="412">
        <f>IF(BG34="","",MAX(C34:D43,U34:V43,AM34:AN43)+1)</f>
        <v>11</v>
      </c>
      <c r="BF34" s="412"/>
      <c r="BG34" s="413" t="str">
        <f>IF('各会計、関係団体の財政状況及び健全化判断比率'!B34="","",'各会計、関係団体の財政状況及び健全化判断比率'!B34)</f>
        <v>農業集落排水事業特別会計</v>
      </c>
      <c r="BH34" s="413"/>
      <c r="BI34" s="413"/>
      <c r="BJ34" s="413"/>
      <c r="BK34" s="413"/>
      <c r="BL34" s="413"/>
      <c r="BM34" s="413"/>
      <c r="BN34" s="413"/>
      <c r="BO34" s="413"/>
      <c r="BP34" s="413"/>
      <c r="BQ34" s="413"/>
      <c r="BR34" s="413"/>
      <c r="BS34" s="413"/>
      <c r="BT34" s="413"/>
      <c r="BU34" s="413"/>
      <c r="BV34" s="165"/>
      <c r="BW34" s="412">
        <f>IF(BY34="","",MAX(C34:D43,U34:V43,AM34:AN43,BE34:BF43)+1)</f>
        <v>15</v>
      </c>
      <c r="BX34" s="412"/>
      <c r="BY34" s="413" t="str">
        <f>IF('各会計、関係団体の財政状況及び健全化判断比率'!B68="","",'各会計、関係団体の財政状況及び健全化判断比率'!B68)</f>
        <v>新潟県市町村総合事務組合【一般会計】</v>
      </c>
      <c r="BZ34" s="413"/>
      <c r="CA34" s="413"/>
      <c r="CB34" s="413"/>
      <c r="CC34" s="413"/>
      <c r="CD34" s="413"/>
      <c r="CE34" s="413"/>
      <c r="CF34" s="413"/>
      <c r="CG34" s="413"/>
      <c r="CH34" s="413"/>
      <c r="CI34" s="413"/>
      <c r="CJ34" s="413"/>
      <c r="CK34" s="413"/>
      <c r="CL34" s="413"/>
      <c r="CM34" s="413"/>
      <c r="CN34" s="165"/>
      <c r="CO34" s="412">
        <f>IF(CQ34="","",MAX(C34:D43,U34:V43,AM34:AN43,BE34:BF43,BW34:BX43)+1)</f>
        <v>25</v>
      </c>
      <c r="CP34" s="412"/>
      <c r="CQ34" s="413" t="str">
        <f>IF('各会計、関係団体の財政状況及び健全化判断比率'!BS7="","",'各会計、関係団体の財政状況及び健全化判断比率'!BS7)</f>
        <v>下越土地開発公社</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x14ac:dyDescent="0.15">
      <c r="A35" s="135"/>
      <c r="B35" s="164"/>
      <c r="C35" s="412">
        <f t="shared" ref="C35:C43" si="0">IF(E35="","",C34+1)</f>
        <v>2</v>
      </c>
      <c r="D35" s="412"/>
      <c r="E35" s="413" t="str">
        <f>IF('各会計、関係団体の財政状況及び健全化判断比率'!B8="","",'各会計、関係団体の財政状況及び健全化判断比率'!B8)</f>
        <v>公共用地先行取得事業特別会計</v>
      </c>
      <c r="F35" s="413"/>
      <c r="G35" s="413"/>
      <c r="H35" s="413"/>
      <c r="I35" s="413"/>
      <c r="J35" s="413"/>
      <c r="K35" s="413"/>
      <c r="L35" s="413"/>
      <c r="M35" s="413"/>
      <c r="N35" s="413"/>
      <c r="O35" s="413"/>
      <c r="P35" s="413"/>
      <c r="Q35" s="413"/>
      <c r="R35" s="413"/>
      <c r="S35" s="413"/>
      <c r="T35" s="165"/>
      <c r="U35" s="412">
        <f t="shared" ref="U35:U43" si="1">IF(W35="","",U34+1)</f>
        <v>6</v>
      </c>
      <c r="V35" s="412"/>
      <c r="W35" s="413" t="str">
        <f>IF('各会計、関係団体の財政状況及び健全化判断比率'!B29="","",'各会計、関係団体の財政状況及び健全化判断比率'!B29)</f>
        <v>介護保険事業特別会計</v>
      </c>
      <c r="X35" s="413"/>
      <c r="Y35" s="413"/>
      <c r="Z35" s="413"/>
      <c r="AA35" s="413"/>
      <c r="AB35" s="413"/>
      <c r="AC35" s="413"/>
      <c r="AD35" s="413"/>
      <c r="AE35" s="413"/>
      <c r="AF35" s="413"/>
      <c r="AG35" s="413"/>
      <c r="AH35" s="413"/>
      <c r="AI35" s="413"/>
      <c r="AJ35" s="413"/>
      <c r="AK35" s="413"/>
      <c r="AL35" s="165"/>
      <c r="AM35" s="412">
        <f t="shared" ref="AM35:AM43" si="2">IF(AO35="","",AM34+1)</f>
        <v>9</v>
      </c>
      <c r="AN35" s="412"/>
      <c r="AO35" s="413" t="str">
        <f>IF('各会計、関係団体の財政状況及び健全化判断比率'!B32="","",'各会計、関係団体の財政状況及び健全化判断比率'!B32)</f>
        <v>水道事業会計</v>
      </c>
      <c r="AP35" s="413"/>
      <c r="AQ35" s="413"/>
      <c r="AR35" s="413"/>
      <c r="AS35" s="413"/>
      <c r="AT35" s="413"/>
      <c r="AU35" s="413"/>
      <c r="AV35" s="413"/>
      <c r="AW35" s="413"/>
      <c r="AX35" s="413"/>
      <c r="AY35" s="413"/>
      <c r="AZ35" s="413"/>
      <c r="BA35" s="413"/>
      <c r="BB35" s="413"/>
      <c r="BC35" s="413"/>
      <c r="BD35" s="165"/>
      <c r="BE35" s="412">
        <f t="shared" ref="BE35:BE43" si="3">IF(BG35="","",BE34+1)</f>
        <v>12</v>
      </c>
      <c r="BF35" s="412"/>
      <c r="BG35" s="413" t="str">
        <f>IF('各会計、関係団体の財政状況及び健全化判断比率'!B35="","",'各会計、関係団体の財政状況及び健全化判断比率'!B35)</f>
        <v>観光事業特別会計</v>
      </c>
      <c r="BH35" s="413"/>
      <c r="BI35" s="413"/>
      <c r="BJ35" s="413"/>
      <c r="BK35" s="413"/>
      <c r="BL35" s="413"/>
      <c r="BM35" s="413"/>
      <c r="BN35" s="413"/>
      <c r="BO35" s="413"/>
      <c r="BP35" s="413"/>
      <c r="BQ35" s="413"/>
      <c r="BR35" s="413"/>
      <c r="BS35" s="413"/>
      <c r="BT35" s="413"/>
      <c r="BU35" s="413"/>
      <c r="BV35" s="165"/>
      <c r="BW35" s="412">
        <f t="shared" ref="BW35:BW43" si="4">IF(BY35="","",BW34+1)</f>
        <v>16</v>
      </c>
      <c r="BX35" s="412"/>
      <c r="BY35" s="413" t="str">
        <f>IF('各会計、関係団体の財政状況及び健全化判断比率'!B69="","",'各会計、関係団体の財政状況及び健全化判断比率'!B69)</f>
        <v>新潟県市町村総合事務組合【職員退職手当支給事業特別会計】</v>
      </c>
      <c r="BZ35" s="413"/>
      <c r="CA35" s="413"/>
      <c r="CB35" s="413"/>
      <c r="CC35" s="413"/>
      <c r="CD35" s="413"/>
      <c r="CE35" s="413"/>
      <c r="CF35" s="413"/>
      <c r="CG35" s="413"/>
      <c r="CH35" s="413"/>
      <c r="CI35" s="413"/>
      <c r="CJ35" s="413"/>
      <c r="CK35" s="413"/>
      <c r="CL35" s="413"/>
      <c r="CM35" s="413"/>
      <c r="CN35" s="165"/>
      <c r="CO35" s="412">
        <f t="shared" ref="CO35:CO43" si="5">IF(CQ35="","",CO34+1)</f>
        <v>26</v>
      </c>
      <c r="CP35" s="412"/>
      <c r="CQ35" s="413" t="str">
        <f>IF('各会計、関係団体の財政状況及び健全化判断比率'!BS8="","",'各会計、関係団体の財政状況及び健全化判断比率'!BS8)</f>
        <v>㈱荒川マリーナ</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x14ac:dyDescent="0.15">
      <c r="A36" s="135"/>
      <c r="B36" s="164"/>
      <c r="C36" s="412">
        <f t="shared" si="0"/>
        <v>3</v>
      </c>
      <c r="D36" s="412"/>
      <c r="E36" s="413" t="str">
        <f>IF('各会計、関係団体の財政状況及び健全化判断比率'!B9="","",'各会計、関係団体の財政状況及び健全化判断比率'!B9)</f>
        <v>黒川診療所運営事業特別会計</v>
      </c>
      <c r="F36" s="413"/>
      <c r="G36" s="413"/>
      <c r="H36" s="413"/>
      <c r="I36" s="413"/>
      <c r="J36" s="413"/>
      <c r="K36" s="413"/>
      <c r="L36" s="413"/>
      <c r="M36" s="413"/>
      <c r="N36" s="413"/>
      <c r="O36" s="413"/>
      <c r="P36" s="413"/>
      <c r="Q36" s="413"/>
      <c r="R36" s="413"/>
      <c r="S36" s="413"/>
      <c r="T36" s="165"/>
      <c r="U36" s="412">
        <f t="shared" si="1"/>
        <v>7</v>
      </c>
      <c r="V36" s="412"/>
      <c r="W36" s="413" t="str">
        <f>IF('各会計、関係団体の財政状況及び健全化判断比率'!B30="","",'各会計、関係団体の財政状況及び健全化判断比率'!B30)</f>
        <v>後期高齢者医療特別会計</v>
      </c>
      <c r="X36" s="413"/>
      <c r="Y36" s="413"/>
      <c r="Z36" s="413"/>
      <c r="AA36" s="413"/>
      <c r="AB36" s="413"/>
      <c r="AC36" s="413"/>
      <c r="AD36" s="413"/>
      <c r="AE36" s="413"/>
      <c r="AF36" s="413"/>
      <c r="AG36" s="413"/>
      <c r="AH36" s="413"/>
      <c r="AI36" s="413"/>
      <c r="AJ36" s="413"/>
      <c r="AK36" s="413"/>
      <c r="AL36" s="165"/>
      <c r="AM36" s="412">
        <f t="shared" si="2"/>
        <v>10</v>
      </c>
      <c r="AN36" s="412"/>
      <c r="AO36" s="413" t="str">
        <f>IF('各会計、関係団体の財政状況及び健全化判断比率'!B33="","",'各会計、関係団体の財政状況及び健全化判断比率'!B33)</f>
        <v>工業用水道事業会計</v>
      </c>
      <c r="AP36" s="413"/>
      <c r="AQ36" s="413"/>
      <c r="AR36" s="413"/>
      <c r="AS36" s="413"/>
      <c r="AT36" s="413"/>
      <c r="AU36" s="413"/>
      <c r="AV36" s="413"/>
      <c r="AW36" s="413"/>
      <c r="AX36" s="413"/>
      <c r="AY36" s="413"/>
      <c r="AZ36" s="413"/>
      <c r="BA36" s="413"/>
      <c r="BB36" s="413"/>
      <c r="BC36" s="413"/>
      <c r="BD36" s="165"/>
      <c r="BE36" s="412">
        <f t="shared" si="3"/>
        <v>13</v>
      </c>
      <c r="BF36" s="412"/>
      <c r="BG36" s="413" t="str">
        <f>IF('各会計、関係団体の財政状況及び健全化判断比率'!B36="","",'各会計、関係団体の財政状況及び健全化判断比率'!B36)</f>
        <v>地域産業振興事業特別会計</v>
      </c>
      <c r="BH36" s="413"/>
      <c r="BI36" s="413"/>
      <c r="BJ36" s="413"/>
      <c r="BK36" s="413"/>
      <c r="BL36" s="413"/>
      <c r="BM36" s="413"/>
      <c r="BN36" s="413"/>
      <c r="BO36" s="413"/>
      <c r="BP36" s="413"/>
      <c r="BQ36" s="413"/>
      <c r="BR36" s="413"/>
      <c r="BS36" s="413"/>
      <c r="BT36" s="413"/>
      <c r="BU36" s="413"/>
      <c r="BV36" s="165"/>
      <c r="BW36" s="412">
        <f t="shared" si="4"/>
        <v>17</v>
      </c>
      <c r="BX36" s="412"/>
      <c r="BY36" s="413" t="str">
        <f>IF('各会計、関係団体の財政状況及び健全化判断比率'!B70="","",'各会計、関係団体の財政状況及び健全化判断比率'!B70)</f>
        <v>新潟県市町村総合事務組合【消防団員等公務災害補償事業特別会計】</v>
      </c>
      <c r="BZ36" s="413"/>
      <c r="CA36" s="413"/>
      <c r="CB36" s="413"/>
      <c r="CC36" s="413"/>
      <c r="CD36" s="413"/>
      <c r="CE36" s="413"/>
      <c r="CF36" s="413"/>
      <c r="CG36" s="413"/>
      <c r="CH36" s="413"/>
      <c r="CI36" s="413"/>
      <c r="CJ36" s="413"/>
      <c r="CK36" s="413"/>
      <c r="CL36" s="413"/>
      <c r="CM36" s="413"/>
      <c r="CN36" s="165"/>
      <c r="CO36" s="412">
        <f t="shared" si="5"/>
        <v>27</v>
      </c>
      <c r="CP36" s="412"/>
      <c r="CQ36" s="413" t="str">
        <f>IF('各会計、関係団体の財政状況及び健全化判断比率'!BS9="","",'各会計、関係団体の財政状況及び健全化判断比率'!BS9)</f>
        <v>新潟製粉㈱</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x14ac:dyDescent="0.15">
      <c r="A37" s="135"/>
      <c r="B37" s="164"/>
      <c r="C37" s="412">
        <f t="shared" si="0"/>
        <v>4</v>
      </c>
      <c r="D37" s="412"/>
      <c r="E37" s="413" t="str">
        <f>IF('各会計、関係団体の財政状況及び健全化判断比率'!B10="","",'各会計、関係団体の財政状況及び健全化判断比率'!B10)</f>
        <v>鹿ノ俣発電所運営事業特別会計</v>
      </c>
      <c r="F37" s="413"/>
      <c r="G37" s="413"/>
      <c r="H37" s="413"/>
      <c r="I37" s="413"/>
      <c r="J37" s="413"/>
      <c r="K37" s="413"/>
      <c r="L37" s="413"/>
      <c r="M37" s="413"/>
      <c r="N37" s="413"/>
      <c r="O37" s="413"/>
      <c r="P37" s="413"/>
      <c r="Q37" s="413"/>
      <c r="R37" s="413"/>
      <c r="S37" s="413"/>
      <c r="T37" s="165"/>
      <c r="U37" s="412" t="str">
        <f t="shared" si="1"/>
        <v/>
      </c>
      <c r="V37" s="412"/>
      <c r="W37" s="413"/>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f t="shared" si="3"/>
        <v>14</v>
      </c>
      <c r="BF37" s="412"/>
      <c r="BG37" s="413" t="str">
        <f>IF('各会計、関係団体の財政状況及び健全化判断比率'!B37="","",'各会計、関係団体の財政状況及び健全化判断比率'!B37)</f>
        <v>簡易水道事業特別会計</v>
      </c>
      <c r="BH37" s="413"/>
      <c r="BI37" s="413"/>
      <c r="BJ37" s="413"/>
      <c r="BK37" s="413"/>
      <c r="BL37" s="413"/>
      <c r="BM37" s="413"/>
      <c r="BN37" s="413"/>
      <c r="BO37" s="413"/>
      <c r="BP37" s="413"/>
      <c r="BQ37" s="413"/>
      <c r="BR37" s="413"/>
      <c r="BS37" s="413"/>
      <c r="BT37" s="413"/>
      <c r="BU37" s="413"/>
      <c r="BV37" s="165"/>
      <c r="BW37" s="412">
        <f t="shared" si="4"/>
        <v>18</v>
      </c>
      <c r="BX37" s="412"/>
      <c r="BY37" s="413" t="str">
        <f>IF('各会計、関係団体の財政状況及び健全化判断比率'!B71="","",'各会計、関係団体の財政状況及び健全化判断比率'!B71)</f>
        <v>新潟県市町村総合事務組合【消防賞じゅつ金支給事業特別会計】</v>
      </c>
      <c r="BZ37" s="413"/>
      <c r="CA37" s="413"/>
      <c r="CB37" s="413"/>
      <c r="CC37" s="413"/>
      <c r="CD37" s="413"/>
      <c r="CE37" s="413"/>
      <c r="CF37" s="413"/>
      <c r="CG37" s="413"/>
      <c r="CH37" s="413"/>
      <c r="CI37" s="413"/>
      <c r="CJ37" s="413"/>
      <c r="CK37" s="413"/>
      <c r="CL37" s="413"/>
      <c r="CM37" s="413"/>
      <c r="CN37" s="165"/>
      <c r="CO37" s="412">
        <f t="shared" si="5"/>
        <v>28</v>
      </c>
      <c r="CP37" s="412"/>
      <c r="CQ37" s="413" t="str">
        <f>IF('各会計、関係団体の財政状況及び健全化判断比率'!BS10="","",'各会計、関係団体の財政状況及び健全化判断比率'!BS10)</f>
        <v>新潟フルーツパーク㈱</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x14ac:dyDescent="0.15">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19</v>
      </c>
      <c r="BX38" s="412"/>
      <c r="BY38" s="413" t="str">
        <f>IF('各会計、関係団体の財政状況及び健全化判断比率'!B72="","",'各会計、関係団体の財政状況及び健全化判断比率'!B72)</f>
        <v>新潟県市町村総合事務組合【非常勤職員公務災害補償等特別会計】</v>
      </c>
      <c r="BZ38" s="413"/>
      <c r="CA38" s="413"/>
      <c r="CB38" s="413"/>
      <c r="CC38" s="413"/>
      <c r="CD38" s="413"/>
      <c r="CE38" s="413"/>
      <c r="CF38" s="413"/>
      <c r="CG38" s="413"/>
      <c r="CH38" s="413"/>
      <c r="CI38" s="413"/>
      <c r="CJ38" s="413"/>
      <c r="CK38" s="413"/>
      <c r="CL38" s="413"/>
      <c r="CM38" s="413"/>
      <c r="CN38" s="165"/>
      <c r="CO38" s="412">
        <f t="shared" si="5"/>
        <v>29</v>
      </c>
      <c r="CP38" s="412"/>
      <c r="CQ38" s="413" t="str">
        <f>IF('各会計、関係団体の財政状況及び健全化判断比率'!BS11="","",'各会計、関係団体の財政状況及び健全化判断比率'!BS11)</f>
        <v>胎内高原ハウス㈱</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x14ac:dyDescent="0.15">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20</v>
      </c>
      <c r="BX39" s="412"/>
      <c r="BY39" s="413" t="str">
        <f>IF('各会計、関係団体の財政状況及び健全化判断比率'!B73="","",'各会計、関係団体の財政状況及び健全化判断比率'!B73)</f>
        <v>新潟県市町村総合事務組合【交通災害共済事業特別会計】</v>
      </c>
      <c r="BZ39" s="413"/>
      <c r="CA39" s="413"/>
      <c r="CB39" s="413"/>
      <c r="CC39" s="413"/>
      <c r="CD39" s="413"/>
      <c r="CE39" s="413"/>
      <c r="CF39" s="413"/>
      <c r="CG39" s="413"/>
      <c r="CH39" s="413"/>
      <c r="CI39" s="413"/>
      <c r="CJ39" s="413"/>
      <c r="CK39" s="413"/>
      <c r="CL39" s="413"/>
      <c r="CM39" s="413"/>
      <c r="CN39" s="165"/>
      <c r="CO39" s="412">
        <f t="shared" si="5"/>
        <v>30</v>
      </c>
      <c r="CP39" s="412"/>
      <c r="CQ39" s="413" t="str">
        <f>IF('各会計、関係団体の財政状況及び健全化判断比率'!BS12="","",'各会計、関係団体の財政状況及び健全化判断比率'!BS12)</f>
        <v>胎内リゾート</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x14ac:dyDescent="0.15">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21</v>
      </c>
      <c r="BX40" s="412"/>
      <c r="BY40" s="413" t="str">
        <f>IF('各会計、関係団体の財政状況及び健全化判断比率'!B74="","",'各会計、関係団体の財政状況及び健全化判断比率'!B74)</f>
        <v>新潟県後期高齢者医療広域連合【一般会計】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x14ac:dyDescent="0.15">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22</v>
      </c>
      <c r="BX41" s="412"/>
      <c r="BY41" s="413" t="str">
        <f>IF('各会計、関係団体の財政状況及び健全化判断比率'!B75="","",'各会計、関係団体の財政状況及び健全化判断比率'!B75)</f>
        <v>新潟県後期高齢者医療広域連合【後期高齢者医療特別会計】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x14ac:dyDescent="0.15">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23</v>
      </c>
      <c r="BX42" s="412"/>
      <c r="BY42" s="413" t="str">
        <f>IF('各会計、関係団体の財政状況及び健全化判断比率'!B76="","",'各会計、関係団体の財政状況及び健全化判断比率'!B76)</f>
        <v>新発田地域広域事務組合【一般会計】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x14ac:dyDescent="0.15">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24</v>
      </c>
      <c r="BX43" s="412"/>
      <c r="BY43" s="413" t="str">
        <f>IF('各会計、関係団体の財政状況及び健全化判断比率'!B77="","",'各会計、関係団体の財政状況及び健全化判断比率'!B77)</f>
        <v>新発田地域広域事務組合【ごみ処理事業特別会計】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271</v>
      </c>
    </row>
    <row r="50" spans="5:5" x14ac:dyDescent="0.15">
      <c r="E50" s="136" t="s">
        <v>136</v>
      </c>
    </row>
    <row r="51" spans="5:5" x14ac:dyDescent="0.15">
      <c r="E51" s="136" t="s">
        <v>272</v>
      </c>
    </row>
    <row r="52" spans="5:5" x14ac:dyDescent="0.15">
      <c r="E52" s="136" t="s">
        <v>273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6:K8"/>
    <mergeCell ref="CD6:CS6"/>
    <mergeCell ref="CD7:CS7"/>
    <mergeCell ref="CD8:CS8"/>
    <mergeCell ref="AU6:AX6"/>
    <mergeCell ref="AU7:AX7"/>
    <mergeCell ref="BN6:BU6"/>
    <mergeCell ref="L6:V8"/>
    <mergeCell ref="W6:AB8"/>
    <mergeCell ref="AC6:AL8"/>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R14:V14"/>
    <mergeCell ref="BN14:BU14"/>
    <mergeCell ref="R13:V13"/>
    <mergeCell ref="DB12:DI12"/>
    <mergeCell ref="BV13:CC13"/>
    <mergeCell ref="CT13:DA13"/>
    <mergeCell ref="DB13:DI13"/>
    <mergeCell ref="CT12:DA12"/>
    <mergeCell ref="BV12:CC12"/>
    <mergeCell ref="AH12:AL12"/>
    <mergeCell ref="AH13:AL13"/>
    <mergeCell ref="CD12:CS12"/>
    <mergeCell ref="CD13:CS13"/>
    <mergeCell ref="BN13:BU13"/>
    <mergeCell ref="AU15:AX15"/>
    <mergeCell ref="BV17:CC17"/>
    <mergeCell ref="CE16:CS17"/>
    <mergeCell ref="AH16:AL16"/>
    <mergeCell ref="AM17:AT17"/>
    <mergeCell ref="BN15:BU15"/>
    <mergeCell ref="AY16:BM16"/>
    <mergeCell ref="AM15:AT15"/>
    <mergeCell ref="BN16:BU16"/>
    <mergeCell ref="AY15:BM15"/>
    <mergeCell ref="CD15:CS15"/>
    <mergeCell ref="AY17:BM17"/>
    <mergeCell ref="BV16:CC16"/>
    <mergeCell ref="BN17:BU17"/>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N19:BU19"/>
    <mergeCell ref="BV19:CC19"/>
    <mergeCell ref="BN20:BU20"/>
    <mergeCell ref="BV20:CC20"/>
    <mergeCell ref="AU20:AX20"/>
    <mergeCell ref="AH20:AL20"/>
    <mergeCell ref="AY19:BM19"/>
    <mergeCell ref="AY20:BM20"/>
    <mergeCell ref="AY18:BM18"/>
    <mergeCell ref="AM18:AT18"/>
    <mergeCell ref="AU18:AX18"/>
    <mergeCell ref="AM20:AT20"/>
    <mergeCell ref="W19:AB20"/>
    <mergeCell ref="AC19:AG19"/>
    <mergeCell ref="B20:K20"/>
    <mergeCell ref="L20:V20"/>
    <mergeCell ref="AC20:AG20"/>
    <mergeCell ref="B19:K19"/>
    <mergeCell ref="L19:V19"/>
    <mergeCell ref="L27:P27"/>
    <mergeCell ref="Q27:V27"/>
    <mergeCell ref="Z27:AG27"/>
    <mergeCell ref="Z26:AG26"/>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E30:K30"/>
    <mergeCell ref="AM25:AR25"/>
    <mergeCell ref="AH27:AL27"/>
    <mergeCell ref="AH25:AL25"/>
    <mergeCell ref="AM26:AR26"/>
    <mergeCell ref="B21:AX21"/>
    <mergeCell ref="BV26:CC26"/>
    <mergeCell ref="BV25:CC25"/>
    <mergeCell ref="AS25:AX25"/>
    <mergeCell ref="BN25:BU25"/>
    <mergeCell ref="AY26:BM26"/>
    <mergeCell ref="BV22:CC22"/>
    <mergeCell ref="BV21:CC21"/>
    <mergeCell ref="L25:P25"/>
    <mergeCell ref="Z24:AG24"/>
    <mergeCell ref="B22:D30"/>
    <mergeCell ref="AH26:AL26"/>
    <mergeCell ref="AY27:BM27"/>
    <mergeCell ref="AY21:BM21"/>
    <mergeCell ref="AY22:BM22"/>
    <mergeCell ref="BN23:BU23"/>
    <mergeCell ref="AY23:BM23"/>
    <mergeCell ref="AY24:BM24"/>
    <mergeCell ref="BN21:BU21"/>
    <mergeCell ref="BN27:BU27"/>
    <mergeCell ref="AY25:BM25"/>
    <mergeCell ref="BN24:BU24"/>
    <mergeCell ref="BV23:CC23"/>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37:D37"/>
    <mergeCell ref="E37:S37"/>
    <mergeCell ref="U37:V37"/>
    <mergeCell ref="W37:AK37"/>
    <mergeCell ref="AM37:AN37"/>
    <mergeCell ref="AO37:BC37"/>
    <mergeCell ref="CO37:CP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AC16:AG16"/>
    <mergeCell ref="W15:AB16"/>
    <mergeCell ref="AC15:AG15"/>
    <mergeCell ref="AU17:AX17"/>
    <mergeCell ref="BN11:BU11"/>
    <mergeCell ref="BV11:CC11"/>
    <mergeCell ref="CD9:CS9"/>
    <mergeCell ref="BN9:BU9"/>
    <mergeCell ref="BV9:CC9"/>
    <mergeCell ref="BN10:BU10"/>
    <mergeCell ref="BV10:CC10"/>
    <mergeCell ref="CT9:DA9"/>
    <mergeCell ref="W9:AL11"/>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DB28:DI29"/>
    <mergeCell ref="CE22:CS23"/>
    <mergeCell ref="CT22:DA23"/>
    <mergeCell ref="DB22:DI23"/>
    <mergeCell ref="CE24:CS25"/>
    <mergeCell ref="CT24:DA25"/>
    <mergeCell ref="DB24:DI25"/>
    <mergeCell ref="CE26:CS27"/>
    <mergeCell ref="CT26:DA27"/>
    <mergeCell ref="DB26:DI27"/>
    <mergeCell ref="CT28:DA29"/>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7">
    <pageSetUpPr fitToPage="1"/>
  </sheetPr>
  <dimension ref="B1:M85"/>
  <sheetViews>
    <sheetView showGridLines="0" zoomScaleNormal="10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100</v>
      </c>
    </row>
    <row r="40" spans="2:13" ht="27.75" customHeight="1" thickBot="1" x14ac:dyDescent="0.2">
      <c r="B40" s="74" t="s">
        <v>101</v>
      </c>
      <c r="C40" s="75"/>
      <c r="D40" s="75"/>
      <c r="E40" s="76"/>
      <c r="F40" s="76"/>
      <c r="G40" s="76"/>
      <c r="H40" s="77" t="s">
        <v>92</v>
      </c>
      <c r="I40" s="78" t="s">
        <v>51</v>
      </c>
      <c r="J40" s="79" t="s">
        <v>52</v>
      </c>
      <c r="K40" s="79" t="s">
        <v>53</v>
      </c>
      <c r="L40" s="79" t="s">
        <v>54</v>
      </c>
      <c r="M40" s="80" t="s">
        <v>55</v>
      </c>
    </row>
    <row r="41" spans="2:13" ht="27.75" customHeight="1" x14ac:dyDescent="0.15">
      <c r="B41" s="1177" t="s">
        <v>113</v>
      </c>
      <c r="C41" s="1178"/>
      <c r="D41" s="81"/>
      <c r="E41" s="1187" t="s">
        <v>72</v>
      </c>
      <c r="F41" s="1187"/>
      <c r="G41" s="1187"/>
      <c r="H41" s="1188"/>
      <c r="I41" s="82">
        <v>17648</v>
      </c>
      <c r="J41" s="83">
        <v>18222</v>
      </c>
      <c r="K41" s="83">
        <v>19152</v>
      </c>
      <c r="L41" s="83">
        <v>18857</v>
      </c>
      <c r="M41" s="84">
        <v>18651</v>
      </c>
    </row>
    <row r="42" spans="2:13" ht="27.75" customHeight="1" x14ac:dyDescent="0.15">
      <c r="B42" s="1179"/>
      <c r="C42" s="1180"/>
      <c r="D42" s="85"/>
      <c r="E42" s="1173" t="s">
        <v>73</v>
      </c>
      <c r="F42" s="1173"/>
      <c r="G42" s="1173"/>
      <c r="H42" s="1174"/>
      <c r="I42" s="86">
        <v>775</v>
      </c>
      <c r="J42" s="87">
        <v>621</v>
      </c>
      <c r="K42" s="87">
        <v>516</v>
      </c>
      <c r="L42" s="87">
        <v>418</v>
      </c>
      <c r="M42" s="88">
        <v>321</v>
      </c>
    </row>
    <row r="43" spans="2:13" ht="27.75" customHeight="1" x14ac:dyDescent="0.15">
      <c r="B43" s="1179"/>
      <c r="C43" s="1180"/>
      <c r="D43" s="85"/>
      <c r="E43" s="1173" t="s">
        <v>74</v>
      </c>
      <c r="F43" s="1173"/>
      <c r="G43" s="1173"/>
      <c r="H43" s="1174"/>
      <c r="I43" s="86">
        <v>11849</v>
      </c>
      <c r="J43" s="87">
        <v>12244</v>
      </c>
      <c r="K43" s="87">
        <v>13355</v>
      </c>
      <c r="L43" s="87">
        <v>14027</v>
      </c>
      <c r="M43" s="88">
        <v>13880</v>
      </c>
    </row>
    <row r="44" spans="2:13" ht="27.75" customHeight="1" x14ac:dyDescent="0.15">
      <c r="B44" s="1179"/>
      <c r="C44" s="1180"/>
      <c r="D44" s="85"/>
      <c r="E44" s="1173" t="s">
        <v>75</v>
      </c>
      <c r="F44" s="1173"/>
      <c r="G44" s="1173"/>
      <c r="H44" s="1174"/>
      <c r="I44" s="86">
        <v>1141</v>
      </c>
      <c r="J44" s="87">
        <v>1000</v>
      </c>
      <c r="K44" s="87">
        <v>804</v>
      </c>
      <c r="L44" s="87">
        <v>605</v>
      </c>
      <c r="M44" s="88">
        <v>480</v>
      </c>
    </row>
    <row r="45" spans="2:13" ht="27.75" customHeight="1" x14ac:dyDescent="0.15">
      <c r="B45" s="1179"/>
      <c r="C45" s="1180"/>
      <c r="D45" s="85"/>
      <c r="E45" s="1173" t="s">
        <v>76</v>
      </c>
      <c r="F45" s="1173"/>
      <c r="G45" s="1173"/>
      <c r="H45" s="1174"/>
      <c r="I45" s="86">
        <v>2600</v>
      </c>
      <c r="J45" s="87">
        <v>2455</v>
      </c>
      <c r="K45" s="87">
        <v>3818</v>
      </c>
      <c r="L45" s="87">
        <v>3850</v>
      </c>
      <c r="M45" s="88">
        <v>3746</v>
      </c>
    </row>
    <row r="46" spans="2:13" ht="27.75" customHeight="1" x14ac:dyDescent="0.15">
      <c r="B46" s="1179"/>
      <c r="C46" s="1180"/>
      <c r="D46" s="85"/>
      <c r="E46" s="1173" t="s">
        <v>77</v>
      </c>
      <c r="F46" s="1173"/>
      <c r="G46" s="1173"/>
      <c r="H46" s="1174"/>
      <c r="I46" s="86">
        <v>118</v>
      </c>
      <c r="J46" s="87">
        <v>87</v>
      </c>
      <c r="K46" s="87">
        <v>95</v>
      </c>
      <c r="L46" s="87">
        <v>82</v>
      </c>
      <c r="M46" s="88">
        <v>137</v>
      </c>
    </row>
    <row r="47" spans="2:13" ht="27.75" customHeight="1" x14ac:dyDescent="0.15">
      <c r="B47" s="1179"/>
      <c r="C47" s="1180"/>
      <c r="D47" s="85"/>
      <c r="E47" s="1173" t="s">
        <v>78</v>
      </c>
      <c r="F47" s="1173"/>
      <c r="G47" s="1173"/>
      <c r="H47" s="1174"/>
      <c r="I47" s="86" t="s">
        <v>0</v>
      </c>
      <c r="J47" s="87" t="s">
        <v>0</v>
      </c>
      <c r="K47" s="87" t="s">
        <v>0</v>
      </c>
      <c r="L47" s="87" t="s">
        <v>0</v>
      </c>
      <c r="M47" s="88" t="s">
        <v>0</v>
      </c>
    </row>
    <row r="48" spans="2:13" ht="27.75" customHeight="1" x14ac:dyDescent="0.15">
      <c r="B48" s="1181"/>
      <c r="C48" s="1182"/>
      <c r="D48" s="85"/>
      <c r="E48" s="1173" t="s">
        <v>79</v>
      </c>
      <c r="F48" s="1173"/>
      <c r="G48" s="1173"/>
      <c r="H48" s="1174"/>
      <c r="I48" s="86" t="s">
        <v>0</v>
      </c>
      <c r="J48" s="87" t="s">
        <v>0</v>
      </c>
      <c r="K48" s="87" t="s">
        <v>0</v>
      </c>
      <c r="L48" s="87" t="s">
        <v>0</v>
      </c>
      <c r="M48" s="88" t="s">
        <v>0</v>
      </c>
    </row>
    <row r="49" spans="2:13" ht="27.75" customHeight="1" x14ac:dyDescent="0.15">
      <c r="B49" s="1183" t="s">
        <v>114</v>
      </c>
      <c r="C49" s="1184"/>
      <c r="D49" s="89"/>
      <c r="E49" s="1173" t="s">
        <v>80</v>
      </c>
      <c r="F49" s="1173"/>
      <c r="G49" s="1173"/>
      <c r="H49" s="1174"/>
      <c r="I49" s="86">
        <v>1731</v>
      </c>
      <c r="J49" s="87">
        <v>1473</v>
      </c>
      <c r="K49" s="87">
        <v>1712</v>
      </c>
      <c r="L49" s="87">
        <v>1852</v>
      </c>
      <c r="M49" s="88">
        <v>1729</v>
      </c>
    </row>
    <row r="50" spans="2:13" ht="27.75" customHeight="1" x14ac:dyDescent="0.15">
      <c r="B50" s="1179"/>
      <c r="C50" s="1180"/>
      <c r="D50" s="85"/>
      <c r="E50" s="1173" t="s">
        <v>81</v>
      </c>
      <c r="F50" s="1173"/>
      <c r="G50" s="1173"/>
      <c r="H50" s="1174"/>
      <c r="I50" s="86">
        <v>1658</v>
      </c>
      <c r="J50" s="87">
        <v>1466</v>
      </c>
      <c r="K50" s="87">
        <v>1184</v>
      </c>
      <c r="L50" s="87">
        <v>1141</v>
      </c>
      <c r="M50" s="88">
        <v>983</v>
      </c>
    </row>
    <row r="51" spans="2:13" ht="27.75" customHeight="1" x14ac:dyDescent="0.15">
      <c r="B51" s="1181"/>
      <c r="C51" s="1182"/>
      <c r="D51" s="85"/>
      <c r="E51" s="1173" t="s">
        <v>82</v>
      </c>
      <c r="F51" s="1173"/>
      <c r="G51" s="1173"/>
      <c r="H51" s="1174"/>
      <c r="I51" s="86">
        <v>20112</v>
      </c>
      <c r="J51" s="87">
        <v>20848</v>
      </c>
      <c r="K51" s="87">
        <v>21521</v>
      </c>
      <c r="L51" s="87">
        <v>21442</v>
      </c>
      <c r="M51" s="88">
        <v>21358</v>
      </c>
    </row>
    <row r="52" spans="2:13" ht="27.75" customHeight="1" thickBot="1" x14ac:dyDescent="0.2">
      <c r="B52" s="1185" t="s">
        <v>108</v>
      </c>
      <c r="C52" s="1186"/>
      <c r="D52" s="90"/>
      <c r="E52" s="1175" t="s">
        <v>83</v>
      </c>
      <c r="F52" s="1175"/>
      <c r="G52" s="1175"/>
      <c r="H52" s="1176"/>
      <c r="I52" s="91">
        <v>10630</v>
      </c>
      <c r="J52" s="92">
        <v>10843</v>
      </c>
      <c r="K52" s="92">
        <v>13325</v>
      </c>
      <c r="L52" s="92">
        <v>13405</v>
      </c>
      <c r="M52" s="93">
        <v>13146</v>
      </c>
    </row>
    <row r="53" spans="2:13" ht="27.75" customHeight="1" x14ac:dyDescent="0.15">
      <c r="B53" s="94" t="s">
        <v>115</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84</v>
      </c>
      <c r="E2" s="108"/>
      <c r="F2" s="109" t="s">
        <v>50</v>
      </c>
      <c r="G2" s="342"/>
      <c r="H2" s="343"/>
    </row>
    <row r="3" spans="1:8" x14ac:dyDescent="0.15">
      <c r="A3" s="107" t="s">
        <v>6</v>
      </c>
      <c r="B3" s="110"/>
      <c r="C3" s="111"/>
      <c r="D3" s="112">
        <v>52158</v>
      </c>
      <c r="E3" s="113"/>
      <c r="F3" s="114">
        <v>57848</v>
      </c>
      <c r="G3" s="115"/>
      <c r="H3" s="116"/>
    </row>
    <row r="4" spans="1:8" x14ac:dyDescent="0.15">
      <c r="A4" s="117"/>
      <c r="B4" s="118"/>
      <c r="C4" s="119"/>
      <c r="D4" s="120">
        <v>18686</v>
      </c>
      <c r="E4" s="121"/>
      <c r="F4" s="122">
        <v>33469</v>
      </c>
      <c r="G4" s="123"/>
      <c r="H4" s="124"/>
    </row>
    <row r="5" spans="1:8" x14ac:dyDescent="0.15">
      <c r="A5" s="107" t="s">
        <v>7</v>
      </c>
      <c r="B5" s="110"/>
      <c r="C5" s="111"/>
      <c r="D5" s="112">
        <v>130492</v>
      </c>
      <c r="E5" s="113"/>
      <c r="F5" s="114">
        <v>79008</v>
      </c>
      <c r="G5" s="115"/>
      <c r="H5" s="116"/>
    </row>
    <row r="6" spans="1:8" x14ac:dyDescent="0.15">
      <c r="A6" s="117"/>
      <c r="B6" s="118"/>
      <c r="C6" s="119"/>
      <c r="D6" s="120">
        <v>48933</v>
      </c>
      <c r="E6" s="121"/>
      <c r="F6" s="122">
        <v>46014</v>
      </c>
      <c r="G6" s="123"/>
      <c r="H6" s="124"/>
    </row>
    <row r="7" spans="1:8" x14ac:dyDescent="0.15">
      <c r="A7" s="107" t="s">
        <v>8</v>
      </c>
      <c r="B7" s="110"/>
      <c r="C7" s="111"/>
      <c r="D7" s="112">
        <v>88419</v>
      </c>
      <c r="E7" s="113"/>
      <c r="F7" s="114">
        <v>86381</v>
      </c>
      <c r="G7" s="115"/>
      <c r="H7" s="116"/>
    </row>
    <row r="8" spans="1:8" x14ac:dyDescent="0.15">
      <c r="A8" s="117"/>
      <c r="B8" s="118"/>
      <c r="C8" s="119"/>
      <c r="D8" s="120">
        <v>38872</v>
      </c>
      <c r="E8" s="121"/>
      <c r="F8" s="122">
        <v>41242</v>
      </c>
      <c r="G8" s="123"/>
      <c r="H8" s="124"/>
    </row>
    <row r="9" spans="1:8" x14ac:dyDescent="0.15">
      <c r="A9" s="107" t="s">
        <v>9</v>
      </c>
      <c r="B9" s="110"/>
      <c r="C9" s="111"/>
      <c r="D9" s="112">
        <v>57576</v>
      </c>
      <c r="E9" s="113"/>
      <c r="F9" s="114">
        <v>67088</v>
      </c>
      <c r="G9" s="115"/>
      <c r="H9" s="116"/>
    </row>
    <row r="10" spans="1:8" x14ac:dyDescent="0.15">
      <c r="A10" s="117"/>
      <c r="B10" s="118"/>
      <c r="C10" s="119"/>
      <c r="D10" s="120">
        <v>27810</v>
      </c>
      <c r="E10" s="121"/>
      <c r="F10" s="122">
        <v>37146</v>
      </c>
      <c r="G10" s="123"/>
      <c r="H10" s="124"/>
    </row>
    <row r="11" spans="1:8" x14ac:dyDescent="0.15">
      <c r="A11" s="107" t="s">
        <v>10</v>
      </c>
      <c r="B11" s="110"/>
      <c r="C11" s="111"/>
      <c r="D11" s="112">
        <v>70485</v>
      </c>
      <c r="E11" s="113"/>
      <c r="F11" s="114">
        <v>70489</v>
      </c>
      <c r="G11" s="115"/>
      <c r="H11" s="116"/>
    </row>
    <row r="12" spans="1:8" x14ac:dyDescent="0.15">
      <c r="A12" s="117"/>
      <c r="B12" s="118"/>
      <c r="C12" s="125"/>
      <c r="D12" s="120">
        <v>20464</v>
      </c>
      <c r="E12" s="121"/>
      <c r="F12" s="122">
        <v>37817</v>
      </c>
      <c r="G12" s="123"/>
      <c r="H12" s="124"/>
    </row>
    <row r="13" spans="1:8" x14ac:dyDescent="0.15">
      <c r="A13" s="107"/>
      <c r="B13" s="110"/>
      <c r="C13" s="126"/>
      <c r="D13" s="127">
        <v>79826</v>
      </c>
      <c r="E13" s="128"/>
      <c r="F13" s="129">
        <v>72163</v>
      </c>
      <c r="G13" s="130"/>
      <c r="H13" s="116"/>
    </row>
    <row r="14" spans="1:8" x14ac:dyDescent="0.15">
      <c r="A14" s="117"/>
      <c r="B14" s="118"/>
      <c r="C14" s="119"/>
      <c r="D14" s="120">
        <v>30953</v>
      </c>
      <c r="E14" s="121"/>
      <c r="F14" s="122">
        <v>39138</v>
      </c>
      <c r="G14" s="123"/>
      <c r="H14" s="124"/>
    </row>
    <row r="17" spans="1:11" x14ac:dyDescent="0.15">
      <c r="A17" s="103" t="s">
        <v>85</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116</v>
      </c>
      <c r="B19" s="131">
        <f>ROUND(VALUE(SUBSTITUTE(実質収支比率等に係る経年分析!F$48,"▲","-")),2)</f>
        <v>6.3</v>
      </c>
      <c r="C19" s="131">
        <f>ROUND(VALUE(SUBSTITUTE(実質収支比率等に係る経年分析!G$48,"▲","-")),2)</f>
        <v>8.06</v>
      </c>
      <c r="D19" s="131">
        <f>ROUND(VALUE(SUBSTITUTE(実質収支比率等に係る経年分析!H$48,"▲","-")),2)</f>
        <v>8.6999999999999993</v>
      </c>
      <c r="E19" s="131">
        <f>ROUND(VALUE(SUBSTITUTE(実質収支比率等に係る経年分析!I$48,"▲","-")),2)</f>
        <v>7.9</v>
      </c>
      <c r="F19" s="131">
        <f>ROUND(VALUE(SUBSTITUTE(実質収支比率等に係る経年分析!J$48,"▲","-")),2)</f>
        <v>6.45</v>
      </c>
    </row>
    <row r="20" spans="1:11" x14ac:dyDescent="0.15">
      <c r="A20" s="131" t="s">
        <v>117</v>
      </c>
      <c r="B20" s="131">
        <f>ROUND(VALUE(SUBSTITUTE(実質収支比率等に係る経年分析!F$47,"▲","-")),2)</f>
        <v>11.36</v>
      </c>
      <c r="C20" s="131">
        <f>ROUND(VALUE(SUBSTITUTE(実質収支比率等に係る経年分析!G$47,"▲","-")),2)</f>
        <v>8.48</v>
      </c>
      <c r="D20" s="131">
        <f>ROUND(VALUE(SUBSTITUTE(実質収支比率等に係る経年分析!H$47,"▲","-")),2)</f>
        <v>10.58</v>
      </c>
      <c r="E20" s="131">
        <f>ROUND(VALUE(SUBSTITUTE(実質収支比率等に係る経年分析!I$47,"▲","-")),2)</f>
        <v>13.55</v>
      </c>
      <c r="F20" s="131">
        <f>ROUND(VALUE(SUBSTITUTE(実質収支比率等に係る経年分析!J$47,"▲","-")),2)</f>
        <v>12.28</v>
      </c>
    </row>
    <row r="21" spans="1:11" x14ac:dyDescent="0.15">
      <c r="A21" s="131" t="s">
        <v>118</v>
      </c>
      <c r="B21" s="131">
        <f>IF(ISNUMBER(VALUE(SUBSTITUTE(実質収支比率等に係る経年分析!F$49,"▲","-"))),ROUND(VALUE(SUBSTITUTE(実質収支比率等に係る経年分析!F$49,"▲","-")),2),NA())</f>
        <v>3.85</v>
      </c>
      <c r="C21" s="131">
        <f>IF(ISNUMBER(VALUE(SUBSTITUTE(実質収支比率等に係る経年分析!G$49,"▲","-"))),ROUND(VALUE(SUBSTITUTE(実質収支比率等に係る経年分析!G$49,"▲","-")),2),NA())</f>
        <v>-0.86</v>
      </c>
      <c r="D21" s="131">
        <f>IF(ISNUMBER(VALUE(SUBSTITUTE(実質収支比率等に係る経年分析!H$49,"▲","-"))),ROUND(VALUE(SUBSTITUTE(実質収支比率等に係る経年分析!H$49,"▲","-")),2),NA())</f>
        <v>3.38</v>
      </c>
      <c r="E21" s="131">
        <f>IF(ISNUMBER(VALUE(SUBSTITUTE(実質収支比率等に係る経年分析!I$49,"▲","-"))),ROUND(VALUE(SUBSTITUTE(実質収支比率等に係る経年分析!I$49,"▲","-")),2),NA())</f>
        <v>1.68</v>
      </c>
      <c r="F21" s="131">
        <f>IF(ISNUMBER(VALUE(SUBSTITUTE(実質収支比率等に係る経年分析!J$49,"▲","-"))),ROUND(VALUE(SUBSTITUTE(実質収支比率等に係る経年分析!J$49,"▲","-")),2),NA())</f>
        <v>-2.38</v>
      </c>
    </row>
    <row r="24" spans="1:11" x14ac:dyDescent="0.15">
      <c r="A24" s="103" t="s">
        <v>86</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119</v>
      </c>
      <c r="C26" s="132" t="s">
        <v>120</v>
      </c>
      <c r="D26" s="132" t="s">
        <v>119</v>
      </c>
      <c r="E26" s="132" t="s">
        <v>120</v>
      </c>
      <c r="F26" s="132" t="s">
        <v>119</v>
      </c>
      <c r="G26" s="132" t="s">
        <v>120</v>
      </c>
      <c r="H26" s="132" t="s">
        <v>119</v>
      </c>
      <c r="I26" s="132" t="s">
        <v>120</v>
      </c>
      <c r="J26" s="132" t="s">
        <v>119</v>
      </c>
      <c r="K26" s="132" t="s">
        <v>120</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0.92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0.31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0.16</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0.14000000000000001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0.11</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黒川診療所運営事業特別会計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7.0000000000000007E-2</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0.09</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0.08</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0.06</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0.09</v>
      </c>
    </row>
    <row r="30" spans="1:11" x14ac:dyDescent="0.15">
      <c r="A30" s="132" t="str">
        <f>IF(連結実質赤字比率に係る赤字・黒字の構成分析!C$40="",NA(),連結実質赤字比率に係る赤字・黒字の構成分析!C$40)</f>
        <v>簡易水道事業特別会計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0.09</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0.33</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0.18</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0.16</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0.19</v>
      </c>
    </row>
    <row r="31" spans="1:11" x14ac:dyDescent="0.15">
      <c r="A31" s="132" t="str">
        <f>IF(連結実質赤字比率に係る赤字・黒字の構成分析!C$39="",NA(),連結実質赤字比率に係る赤字・黒字の構成分析!C$39)</f>
        <v>農業集落排水事業特別会計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0.24</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0.11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0.15</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0.54</v>
      </c>
    </row>
    <row r="32" spans="1:11" x14ac:dyDescent="0.15">
      <c r="A32" s="132" t="str">
        <f>IF(連結実質赤字比率に係る赤字・黒字の構成分析!C$38="",NA(),連結実質赤字比率に係る赤字・黒字の構成分析!C$38)</f>
        <v>介護保険事業特別会計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0.35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0.49</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0.34</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0.46</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1.18</v>
      </c>
    </row>
    <row r="33" spans="1:16" x14ac:dyDescent="0.15">
      <c r="A33" s="132" t="str">
        <f>IF(連結実質赤字比率に係る赤字・黒字の構成分析!C$37="",NA(),連結実質赤字比率に係る赤字・黒字の構成分析!C$37)</f>
        <v>公共下水道事業会計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1.46</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2.02</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2.1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1.91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1.49</v>
      </c>
    </row>
    <row r="34" spans="1:16" x14ac:dyDescent="0.15">
      <c r="A34" s="132" t="str">
        <f>IF(連結実質赤字比率に係る赤字・黒字の構成分析!C$36="",NA(),連結実質赤字比率に係る赤字・黒字の構成分析!C$36)</f>
        <v>国民健康保険事業特別会計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2.64</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3.49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1.97</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2.4700000000000002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2.0699999999999998</v>
      </c>
    </row>
    <row r="35" spans="1:16" x14ac:dyDescent="0.15">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2.2400000000000002</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2.37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2.48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3.9</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6.22</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7.97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8.7200000000000006</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7.83</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6.34</v>
      </c>
    </row>
    <row r="39" spans="1:16" x14ac:dyDescent="0.15">
      <c r="A39" s="103" t="s">
        <v>87</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x14ac:dyDescent="0.15">
      <c r="A42" s="133" t="s">
        <v>123</v>
      </c>
      <c r="B42" s="133"/>
      <c r="C42" s="133"/>
      <c r="D42" s="133">
        <f>'実質公債費比率（分子）の構造'!K$52</f>
        <v>1524</v>
      </c>
      <c r="E42" s="133"/>
      <c r="F42" s="133"/>
      <c r="G42" s="133">
        <f>'実質公債費比率（分子）の構造'!L$52</f>
        <v>1659</v>
      </c>
      <c r="H42" s="133"/>
      <c r="I42" s="133"/>
      <c r="J42" s="133">
        <f>'実質公債費比率（分子）の構造'!M$52</f>
        <v>1689</v>
      </c>
      <c r="K42" s="133"/>
      <c r="L42" s="133"/>
      <c r="M42" s="133">
        <f>'実質公債費比率（分子）の構造'!N$52</f>
        <v>1644</v>
      </c>
      <c r="N42" s="133"/>
      <c r="O42" s="133"/>
      <c r="P42" s="133">
        <f>'実質公債費比率（分子）の構造'!O$52</f>
        <v>1734</v>
      </c>
    </row>
    <row r="43" spans="1:16" x14ac:dyDescent="0.15">
      <c r="A43" s="133" t="s">
        <v>124</v>
      </c>
      <c r="B43" s="133" t="str">
        <f>'実質公債費比率（分子）の構造'!K$51</f>
        <v>-</v>
      </c>
      <c r="C43" s="133"/>
      <c r="D43" s="133"/>
      <c r="E43" s="133">
        <f>'実質公債費比率（分子）の構造'!L$51</f>
        <v>0</v>
      </c>
      <c r="F43" s="133"/>
      <c r="G43" s="133"/>
      <c r="H43" s="133">
        <f>'実質公債費比率（分子）の構造'!M$51</f>
        <v>1</v>
      </c>
      <c r="I43" s="133"/>
      <c r="J43" s="133"/>
      <c r="K43" s="133" t="str">
        <f>'実質公債費比率（分子）の構造'!N$51</f>
        <v>-</v>
      </c>
      <c r="L43" s="133"/>
      <c r="M43" s="133"/>
      <c r="N43" s="133" t="str">
        <f>'実質公債費比率（分子）の構造'!O$51</f>
        <v>-</v>
      </c>
      <c r="O43" s="133"/>
      <c r="P43" s="133"/>
    </row>
    <row r="44" spans="1:16" x14ac:dyDescent="0.15">
      <c r="A44" s="133" t="s">
        <v>125</v>
      </c>
      <c r="B44" s="133">
        <f>'実質公債費比率（分子）の構造'!K$50</f>
        <v>159</v>
      </c>
      <c r="C44" s="133"/>
      <c r="D44" s="133"/>
      <c r="E44" s="133">
        <f>'実質公債費比率（分子）の構造'!L$50</f>
        <v>168</v>
      </c>
      <c r="F44" s="133"/>
      <c r="G44" s="133"/>
      <c r="H44" s="133">
        <f>'実質公債費比率（分子）の構造'!M$50</f>
        <v>115</v>
      </c>
      <c r="I44" s="133"/>
      <c r="J44" s="133"/>
      <c r="K44" s="133">
        <f>'実質公債費比率（分子）の構造'!N$50</f>
        <v>111</v>
      </c>
      <c r="L44" s="133"/>
      <c r="M44" s="133"/>
      <c r="N44" s="133">
        <f>'実質公債費比率（分子）の構造'!O$50</f>
        <v>98</v>
      </c>
      <c r="O44" s="133"/>
      <c r="P44" s="133"/>
    </row>
    <row r="45" spans="1:16" x14ac:dyDescent="0.15">
      <c r="A45" s="133" t="s">
        <v>126</v>
      </c>
      <c r="B45" s="133">
        <f>'実質公債費比率（分子）の構造'!K$49</f>
        <v>226</v>
      </c>
      <c r="C45" s="133"/>
      <c r="D45" s="133"/>
      <c r="E45" s="133">
        <f>'実質公債費比率（分子）の構造'!L$49</f>
        <v>242</v>
      </c>
      <c r="F45" s="133"/>
      <c r="G45" s="133"/>
      <c r="H45" s="133">
        <f>'実質公債費比率（分子）の構造'!M$49</f>
        <v>247</v>
      </c>
      <c r="I45" s="133"/>
      <c r="J45" s="133"/>
      <c r="K45" s="133">
        <f>'実質公債費比率（分子）の構造'!N$49</f>
        <v>226</v>
      </c>
      <c r="L45" s="133"/>
      <c r="M45" s="133"/>
      <c r="N45" s="133">
        <f>'実質公債費比率（分子）の構造'!O$49</f>
        <v>180</v>
      </c>
      <c r="O45" s="133"/>
      <c r="P45" s="133"/>
    </row>
    <row r="46" spans="1:16" x14ac:dyDescent="0.15">
      <c r="A46" s="133" t="s">
        <v>127</v>
      </c>
      <c r="B46" s="133">
        <f>'実質公債費比率（分子）の構造'!K$48</f>
        <v>569</v>
      </c>
      <c r="C46" s="133"/>
      <c r="D46" s="133"/>
      <c r="E46" s="133">
        <f>'実質公債費比率（分子）の構造'!L$48</f>
        <v>680</v>
      </c>
      <c r="F46" s="133"/>
      <c r="G46" s="133"/>
      <c r="H46" s="133">
        <f>'実質公債費比率（分子）の構造'!M$48</f>
        <v>709</v>
      </c>
      <c r="I46" s="133"/>
      <c r="J46" s="133"/>
      <c r="K46" s="133">
        <f>'実質公債費比率（分子）の構造'!N$48</f>
        <v>672</v>
      </c>
      <c r="L46" s="133"/>
      <c r="M46" s="133"/>
      <c r="N46" s="133">
        <f>'実質公債費比率（分子）の構造'!O$48</f>
        <v>738</v>
      </c>
      <c r="O46" s="133"/>
      <c r="P46" s="133"/>
    </row>
    <row r="47" spans="1:16" x14ac:dyDescent="0.15">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130</v>
      </c>
      <c r="B49" s="133">
        <f>'実質公債費比率（分子）の構造'!K$45</f>
        <v>1981</v>
      </c>
      <c r="C49" s="133"/>
      <c r="D49" s="133"/>
      <c r="E49" s="133">
        <f>'実質公債費比率（分子）の構造'!L$45</f>
        <v>2079</v>
      </c>
      <c r="F49" s="133"/>
      <c r="G49" s="133"/>
      <c r="H49" s="133">
        <f>'実質公債費比率（分子）の構造'!M$45</f>
        <v>1938</v>
      </c>
      <c r="I49" s="133"/>
      <c r="J49" s="133"/>
      <c r="K49" s="133">
        <f>'実質公債費比率（分子）の構造'!N$45</f>
        <v>1949</v>
      </c>
      <c r="L49" s="133"/>
      <c r="M49" s="133"/>
      <c r="N49" s="133">
        <f>'実質公債費比率（分子）の構造'!O$45</f>
        <v>1959</v>
      </c>
      <c r="O49" s="133"/>
      <c r="P49" s="133"/>
    </row>
    <row r="50" spans="1:16" x14ac:dyDescent="0.15">
      <c r="A50" s="133" t="s">
        <v>88</v>
      </c>
      <c r="B50" s="133" t="e">
        <f>NA()</f>
        <v>#N/A</v>
      </c>
      <c r="C50" s="133">
        <f>IF(ISNUMBER('実質公債費比率（分子）の構造'!K$53),'実質公債費比率（分子）の構造'!K$53,NA())</f>
        <v>1411</v>
      </c>
      <c r="D50" s="133" t="e">
        <f>NA()</f>
        <v>#N/A</v>
      </c>
      <c r="E50" s="133" t="e">
        <f>NA()</f>
        <v>#N/A</v>
      </c>
      <c r="F50" s="133">
        <f>IF(ISNUMBER('実質公債費比率（分子）の構造'!L$53),'実質公債費比率（分子）の構造'!L$53,NA())</f>
        <v>1510</v>
      </c>
      <c r="G50" s="133" t="e">
        <f>NA()</f>
        <v>#N/A</v>
      </c>
      <c r="H50" s="133" t="e">
        <f>NA()</f>
        <v>#N/A</v>
      </c>
      <c r="I50" s="133">
        <f>IF(ISNUMBER('実質公債費比率（分子）の構造'!M$53),'実質公債費比率（分子）の構造'!M$53,NA())</f>
        <v>1321</v>
      </c>
      <c r="J50" s="133" t="e">
        <f>NA()</f>
        <v>#N/A</v>
      </c>
      <c r="K50" s="133" t="e">
        <f>NA()</f>
        <v>#N/A</v>
      </c>
      <c r="L50" s="133">
        <f>IF(ISNUMBER('実質公債費比率（分子）の構造'!N$53),'実質公債費比率（分子）の構造'!N$53,NA())</f>
        <v>1314</v>
      </c>
      <c r="M50" s="133" t="e">
        <f>NA()</f>
        <v>#N/A</v>
      </c>
      <c r="N50" s="133" t="e">
        <f>NA()</f>
        <v>#N/A</v>
      </c>
      <c r="O50" s="133">
        <f>IF(ISNUMBER('実質公債費比率（分子）の構造'!O$53),'実質公債費比率（分子）の構造'!O$53,NA())</f>
        <v>1241</v>
      </c>
      <c r="P50" s="133" t="e">
        <f>NA()</f>
        <v>#N/A</v>
      </c>
    </row>
    <row r="53" spans="1:16" x14ac:dyDescent="0.15">
      <c r="A53" s="103" t="s">
        <v>89</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x14ac:dyDescent="0.15">
      <c r="A56" s="132" t="s">
        <v>82</v>
      </c>
      <c r="B56" s="132"/>
      <c r="C56" s="132"/>
      <c r="D56" s="132">
        <f>'将来負担比率（分子）の構造'!I$51</f>
        <v>20112</v>
      </c>
      <c r="E56" s="132"/>
      <c r="F56" s="132"/>
      <c r="G56" s="132">
        <f>'将来負担比率（分子）の構造'!J$51</f>
        <v>20848</v>
      </c>
      <c r="H56" s="132"/>
      <c r="I56" s="132"/>
      <c r="J56" s="132">
        <f>'将来負担比率（分子）の構造'!K$51</f>
        <v>21521</v>
      </c>
      <c r="K56" s="132"/>
      <c r="L56" s="132"/>
      <c r="M56" s="132">
        <f>'将来負担比率（分子）の構造'!L$51</f>
        <v>21442</v>
      </c>
      <c r="N56" s="132"/>
      <c r="O56" s="132"/>
      <c r="P56" s="132">
        <f>'将来負担比率（分子）の構造'!M$51</f>
        <v>21358</v>
      </c>
    </row>
    <row r="57" spans="1:16" x14ac:dyDescent="0.15">
      <c r="A57" s="132" t="s">
        <v>81</v>
      </c>
      <c r="B57" s="132"/>
      <c r="C57" s="132"/>
      <c r="D57" s="132">
        <f>'将来負担比率（分子）の構造'!I$50</f>
        <v>1658</v>
      </c>
      <c r="E57" s="132"/>
      <c r="F57" s="132"/>
      <c r="G57" s="132">
        <f>'将来負担比率（分子）の構造'!J$50</f>
        <v>1466</v>
      </c>
      <c r="H57" s="132"/>
      <c r="I57" s="132"/>
      <c r="J57" s="132">
        <f>'将来負担比率（分子）の構造'!K$50</f>
        <v>1184</v>
      </c>
      <c r="K57" s="132"/>
      <c r="L57" s="132"/>
      <c r="M57" s="132">
        <f>'将来負担比率（分子）の構造'!L$50</f>
        <v>1141</v>
      </c>
      <c r="N57" s="132"/>
      <c r="O57" s="132"/>
      <c r="P57" s="132">
        <f>'将来負担比率（分子）の構造'!M$50</f>
        <v>983</v>
      </c>
    </row>
    <row r="58" spans="1:16" x14ac:dyDescent="0.15">
      <c r="A58" s="132" t="s">
        <v>80</v>
      </c>
      <c r="B58" s="132"/>
      <c r="C58" s="132"/>
      <c r="D58" s="132">
        <f>'将来負担比率（分子）の構造'!I$49</f>
        <v>1731</v>
      </c>
      <c r="E58" s="132"/>
      <c r="F58" s="132"/>
      <c r="G58" s="132">
        <f>'将来負担比率（分子）の構造'!J$49</f>
        <v>1473</v>
      </c>
      <c r="H58" s="132"/>
      <c r="I58" s="132"/>
      <c r="J58" s="132">
        <f>'将来負担比率（分子）の構造'!K$49</f>
        <v>1712</v>
      </c>
      <c r="K58" s="132"/>
      <c r="L58" s="132"/>
      <c r="M58" s="132">
        <f>'将来負担比率（分子）の構造'!L$49</f>
        <v>1852</v>
      </c>
      <c r="N58" s="132"/>
      <c r="O58" s="132"/>
      <c r="P58" s="132">
        <f>'将来負担比率（分子）の構造'!M$49</f>
        <v>1729</v>
      </c>
    </row>
    <row r="59" spans="1:16" x14ac:dyDescent="0.15">
      <c r="A59" s="132" t="s">
        <v>79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77</v>
      </c>
      <c r="B61" s="132">
        <f>'将来負担比率（分子）の構造'!I$46</f>
        <v>118</v>
      </c>
      <c r="C61" s="132"/>
      <c r="D61" s="132"/>
      <c r="E61" s="132">
        <f>'将来負担比率（分子）の構造'!J$46</f>
        <v>87</v>
      </c>
      <c r="F61" s="132"/>
      <c r="G61" s="132"/>
      <c r="H61" s="132">
        <f>'将来負担比率（分子）の構造'!K$46</f>
        <v>95</v>
      </c>
      <c r="I61" s="132"/>
      <c r="J61" s="132"/>
      <c r="K61" s="132">
        <f>'将来負担比率（分子）の構造'!L$46</f>
        <v>82</v>
      </c>
      <c r="L61" s="132"/>
      <c r="M61" s="132"/>
      <c r="N61" s="132">
        <f>'将来負担比率（分子）の構造'!M$46</f>
        <v>137</v>
      </c>
      <c r="O61" s="132"/>
      <c r="P61" s="132"/>
    </row>
    <row r="62" spans="1:16" x14ac:dyDescent="0.15">
      <c r="A62" s="132" t="s">
        <v>76</v>
      </c>
      <c r="B62" s="132">
        <f>'将来負担比率（分子）の構造'!I$45</f>
        <v>2600</v>
      </c>
      <c r="C62" s="132"/>
      <c r="D62" s="132"/>
      <c r="E62" s="132">
        <f>'将来負担比率（分子）の構造'!J$45</f>
        <v>2455</v>
      </c>
      <c r="F62" s="132"/>
      <c r="G62" s="132"/>
      <c r="H62" s="132">
        <f>'将来負担比率（分子）の構造'!K$45</f>
        <v>3818</v>
      </c>
      <c r="I62" s="132"/>
      <c r="J62" s="132"/>
      <c r="K62" s="132">
        <f>'将来負担比率（分子）の構造'!L$45</f>
        <v>3850</v>
      </c>
      <c r="L62" s="132"/>
      <c r="M62" s="132"/>
      <c r="N62" s="132">
        <f>'将来負担比率（分子）の構造'!M$45</f>
        <v>3746</v>
      </c>
      <c r="O62" s="132"/>
      <c r="P62" s="132"/>
    </row>
    <row r="63" spans="1:16" x14ac:dyDescent="0.15">
      <c r="A63" s="132" t="s">
        <v>75</v>
      </c>
      <c r="B63" s="132">
        <f>'将来負担比率（分子）の構造'!I$44</f>
        <v>1141</v>
      </c>
      <c r="C63" s="132"/>
      <c r="D63" s="132"/>
      <c r="E63" s="132">
        <f>'将来負担比率（分子）の構造'!J$44</f>
        <v>1000</v>
      </c>
      <c r="F63" s="132"/>
      <c r="G63" s="132"/>
      <c r="H63" s="132">
        <f>'将来負担比率（分子）の構造'!K$44</f>
        <v>804</v>
      </c>
      <c r="I63" s="132"/>
      <c r="J63" s="132"/>
      <c r="K63" s="132">
        <f>'将来負担比率（分子）の構造'!L$44</f>
        <v>605</v>
      </c>
      <c r="L63" s="132"/>
      <c r="M63" s="132"/>
      <c r="N63" s="132">
        <f>'将来負担比率（分子）の構造'!M$44</f>
        <v>480</v>
      </c>
      <c r="O63" s="132"/>
      <c r="P63" s="132"/>
    </row>
    <row r="64" spans="1:16" x14ac:dyDescent="0.15">
      <c r="A64" s="132" t="s">
        <v>74</v>
      </c>
      <c r="B64" s="132">
        <f>'将来負担比率（分子）の構造'!I$43</f>
        <v>11849</v>
      </c>
      <c r="C64" s="132"/>
      <c r="D64" s="132"/>
      <c r="E64" s="132">
        <f>'将来負担比率（分子）の構造'!J$43</f>
        <v>12244</v>
      </c>
      <c r="F64" s="132"/>
      <c r="G64" s="132"/>
      <c r="H64" s="132">
        <f>'将来負担比率（分子）の構造'!K$43</f>
        <v>13355</v>
      </c>
      <c r="I64" s="132"/>
      <c r="J64" s="132"/>
      <c r="K64" s="132">
        <f>'将来負担比率（分子）の構造'!L$43</f>
        <v>14027</v>
      </c>
      <c r="L64" s="132"/>
      <c r="M64" s="132"/>
      <c r="N64" s="132">
        <f>'将来負担比率（分子）の構造'!M$43</f>
        <v>13880</v>
      </c>
      <c r="O64" s="132"/>
      <c r="P64" s="132"/>
    </row>
    <row r="65" spans="1:16" x14ac:dyDescent="0.15">
      <c r="A65" s="132" t="s">
        <v>73</v>
      </c>
      <c r="B65" s="132">
        <f>'将来負担比率（分子）の構造'!I$42</f>
        <v>775</v>
      </c>
      <c r="C65" s="132"/>
      <c r="D65" s="132"/>
      <c r="E65" s="132">
        <f>'将来負担比率（分子）の構造'!J$42</f>
        <v>621</v>
      </c>
      <c r="F65" s="132"/>
      <c r="G65" s="132"/>
      <c r="H65" s="132">
        <f>'将来負担比率（分子）の構造'!K$42</f>
        <v>516</v>
      </c>
      <c r="I65" s="132"/>
      <c r="J65" s="132"/>
      <c r="K65" s="132">
        <f>'将来負担比率（分子）の構造'!L$42</f>
        <v>418</v>
      </c>
      <c r="L65" s="132"/>
      <c r="M65" s="132"/>
      <c r="N65" s="132">
        <f>'将来負担比率（分子）の構造'!M$42</f>
        <v>321</v>
      </c>
      <c r="O65" s="132"/>
      <c r="P65" s="132"/>
    </row>
    <row r="66" spans="1:16" x14ac:dyDescent="0.15">
      <c r="A66" s="132" t="s">
        <v>72</v>
      </c>
      <c r="B66" s="132">
        <f>'将来負担比率（分子）の構造'!I$41</f>
        <v>17648</v>
      </c>
      <c r="C66" s="132"/>
      <c r="D66" s="132"/>
      <c r="E66" s="132">
        <f>'将来負担比率（分子）の構造'!J$41</f>
        <v>18222</v>
      </c>
      <c r="F66" s="132"/>
      <c r="G66" s="132"/>
      <c r="H66" s="132">
        <f>'将来負担比率（分子）の構造'!K$41</f>
        <v>19152</v>
      </c>
      <c r="I66" s="132"/>
      <c r="J66" s="132"/>
      <c r="K66" s="132">
        <f>'将来負担比率（分子）の構造'!L$41</f>
        <v>18857</v>
      </c>
      <c r="L66" s="132"/>
      <c r="M66" s="132"/>
      <c r="N66" s="132">
        <f>'将来負担比率（分子）の構造'!M$41</f>
        <v>18651</v>
      </c>
      <c r="O66" s="132"/>
      <c r="P66" s="132"/>
    </row>
    <row r="67" spans="1:16" x14ac:dyDescent="0.15">
      <c r="A67" s="132" t="s">
        <v>133</v>
      </c>
      <c r="B67" s="132" t="e">
        <f>NA()</f>
        <v>#N/A</v>
      </c>
      <c r="C67" s="132">
        <f>IF(ISNUMBER('将来負担比率（分子）の構造'!I$52), IF('将来負担比率（分子）の構造'!I$52 &lt; 0, 0, '将来負担比率（分子）の構造'!I$52), NA())</f>
        <v>10630</v>
      </c>
      <c r="D67" s="132" t="e">
        <f>NA()</f>
        <v>#N/A</v>
      </c>
      <c r="E67" s="132" t="e">
        <f>NA()</f>
        <v>#N/A</v>
      </c>
      <c r="F67" s="132">
        <f>IF(ISNUMBER('将来負担比率（分子）の構造'!J$52), IF('将来負担比率（分子）の構造'!J$52 &lt; 0, 0, '将来負担比率（分子）の構造'!J$52), NA())</f>
        <v>10843</v>
      </c>
      <c r="G67" s="132" t="e">
        <f>NA()</f>
        <v>#N/A</v>
      </c>
      <c r="H67" s="132" t="e">
        <f>NA()</f>
        <v>#N/A</v>
      </c>
      <c r="I67" s="132">
        <f>IF(ISNUMBER('将来負担比率（分子）の構造'!K$52), IF('将来負担比率（分子）の構造'!K$52 &lt; 0, 0, '将来負担比率（分子）の構造'!K$52), NA())</f>
        <v>13325</v>
      </c>
      <c r="J67" s="132" t="e">
        <f>NA()</f>
        <v>#N/A</v>
      </c>
      <c r="K67" s="132" t="e">
        <f>NA()</f>
        <v>#N/A</v>
      </c>
      <c r="L67" s="132">
        <f>IF(ISNUMBER('将来負担比率（分子）の構造'!L$52), IF('将来負担比率（分子）の構造'!L$52 &lt; 0, 0, '将来負担比率（分子）の構造'!L$52), NA())</f>
        <v>13405</v>
      </c>
      <c r="M67" s="132" t="e">
        <f>NA()</f>
        <v>#N/A</v>
      </c>
      <c r="N67" s="132" t="e">
        <f>NA()</f>
        <v>#N/A</v>
      </c>
      <c r="O67" s="132">
        <f>IF(ISNUMBER('将来負担比率（分子）の構造'!M$52), IF('将来負担比率（分子）の構造'!M$52 &lt; 0, 0, '将来負担比率（分子）の構造'!M$52), NA())</f>
        <v>13146</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FAHO40E2101">
    <pageSetUpPr fitToPage="1"/>
  </sheetPr>
  <dimension ref="B1:EM51"/>
  <sheetViews>
    <sheetView showGridLines="0" zoomScaleNormal="100"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398</v>
      </c>
      <c r="DI1" s="703"/>
      <c r="DJ1" s="703"/>
      <c r="DK1" s="703"/>
      <c r="DL1" s="703"/>
      <c r="DM1" s="703"/>
      <c r="DN1" s="704"/>
      <c r="DP1" s="702" t="s">
        <v>399</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x14ac:dyDescent="0.15">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663" t="s">
        <v>275</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276</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277</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15">
      <c r="B4" s="663" t="s">
        <v>91</v>
      </c>
      <c r="C4" s="664"/>
      <c r="D4" s="664"/>
      <c r="E4" s="664"/>
      <c r="F4" s="664"/>
      <c r="G4" s="664"/>
      <c r="H4" s="664"/>
      <c r="I4" s="664"/>
      <c r="J4" s="664"/>
      <c r="K4" s="664"/>
      <c r="L4" s="664"/>
      <c r="M4" s="664"/>
      <c r="N4" s="664"/>
      <c r="O4" s="664"/>
      <c r="P4" s="664"/>
      <c r="Q4" s="665"/>
      <c r="R4" s="663" t="s">
        <v>278</v>
      </c>
      <c r="S4" s="664"/>
      <c r="T4" s="664"/>
      <c r="U4" s="664"/>
      <c r="V4" s="664"/>
      <c r="W4" s="664"/>
      <c r="X4" s="664"/>
      <c r="Y4" s="665"/>
      <c r="Z4" s="663" t="s">
        <v>279</v>
      </c>
      <c r="AA4" s="664"/>
      <c r="AB4" s="664"/>
      <c r="AC4" s="665"/>
      <c r="AD4" s="663" t="s">
        <v>280</v>
      </c>
      <c r="AE4" s="664"/>
      <c r="AF4" s="664"/>
      <c r="AG4" s="664"/>
      <c r="AH4" s="664"/>
      <c r="AI4" s="664"/>
      <c r="AJ4" s="664"/>
      <c r="AK4" s="665"/>
      <c r="AL4" s="663" t="s">
        <v>279</v>
      </c>
      <c r="AM4" s="664"/>
      <c r="AN4" s="664"/>
      <c r="AO4" s="665"/>
      <c r="AP4" s="701" t="s">
        <v>281</v>
      </c>
      <c r="AQ4" s="701"/>
      <c r="AR4" s="701"/>
      <c r="AS4" s="701"/>
      <c r="AT4" s="701"/>
      <c r="AU4" s="701"/>
      <c r="AV4" s="701"/>
      <c r="AW4" s="701"/>
      <c r="AX4" s="701"/>
      <c r="AY4" s="701"/>
      <c r="AZ4" s="701"/>
      <c r="BA4" s="701"/>
      <c r="BB4" s="701"/>
      <c r="BC4" s="701"/>
      <c r="BD4" s="701"/>
      <c r="BE4" s="701"/>
      <c r="BF4" s="701"/>
      <c r="BG4" s="701" t="s">
        <v>282</v>
      </c>
      <c r="BH4" s="701"/>
      <c r="BI4" s="701"/>
      <c r="BJ4" s="701"/>
      <c r="BK4" s="701"/>
      <c r="BL4" s="701"/>
      <c r="BM4" s="701"/>
      <c r="BN4" s="701"/>
      <c r="BO4" s="701" t="s">
        <v>279</v>
      </c>
      <c r="BP4" s="701"/>
      <c r="BQ4" s="701"/>
      <c r="BR4" s="701"/>
      <c r="BS4" s="701" t="s">
        <v>283</v>
      </c>
      <c r="BT4" s="701"/>
      <c r="BU4" s="701"/>
      <c r="BV4" s="701"/>
      <c r="BW4" s="701"/>
      <c r="BX4" s="701"/>
      <c r="BY4" s="701"/>
      <c r="BZ4" s="701"/>
      <c r="CA4" s="701"/>
      <c r="CB4" s="701"/>
      <c r="CD4" s="686" t="s">
        <v>284</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x14ac:dyDescent="0.15">
      <c r="B5" s="640" t="s">
        <v>285</v>
      </c>
      <c r="C5" s="641"/>
      <c r="D5" s="641"/>
      <c r="E5" s="641"/>
      <c r="F5" s="641"/>
      <c r="G5" s="641"/>
      <c r="H5" s="641"/>
      <c r="I5" s="641"/>
      <c r="J5" s="641"/>
      <c r="K5" s="641"/>
      <c r="L5" s="641"/>
      <c r="M5" s="641"/>
      <c r="N5" s="641"/>
      <c r="O5" s="641"/>
      <c r="P5" s="641"/>
      <c r="Q5" s="642"/>
      <c r="R5" s="660">
        <v>3696937</v>
      </c>
      <c r="S5" s="661"/>
      <c r="T5" s="661"/>
      <c r="U5" s="661"/>
      <c r="V5" s="661"/>
      <c r="W5" s="661"/>
      <c r="X5" s="661"/>
      <c r="Y5" s="689"/>
      <c r="Z5" s="699">
        <v>23.5</v>
      </c>
      <c r="AA5" s="699"/>
      <c r="AB5" s="699"/>
      <c r="AC5" s="699"/>
      <c r="AD5" s="700">
        <v>3696937</v>
      </c>
      <c r="AE5" s="700"/>
      <c r="AF5" s="700"/>
      <c r="AG5" s="700"/>
      <c r="AH5" s="700"/>
      <c r="AI5" s="700"/>
      <c r="AJ5" s="700"/>
      <c r="AK5" s="700"/>
      <c r="AL5" s="691">
        <v>41.9</v>
      </c>
      <c r="AM5" s="676"/>
      <c r="AN5" s="676"/>
      <c r="AO5" s="692"/>
      <c r="AP5" s="640" t="s">
        <v>400</v>
      </c>
      <c r="AQ5" s="641"/>
      <c r="AR5" s="641"/>
      <c r="AS5" s="641"/>
      <c r="AT5" s="641"/>
      <c r="AU5" s="641"/>
      <c r="AV5" s="641"/>
      <c r="AW5" s="641"/>
      <c r="AX5" s="641"/>
      <c r="AY5" s="641"/>
      <c r="AZ5" s="641"/>
      <c r="BA5" s="641"/>
      <c r="BB5" s="641"/>
      <c r="BC5" s="641"/>
      <c r="BD5" s="641"/>
      <c r="BE5" s="641"/>
      <c r="BF5" s="642"/>
      <c r="BG5" s="577">
        <v>3688815</v>
      </c>
      <c r="BH5" s="570"/>
      <c r="BI5" s="570"/>
      <c r="BJ5" s="570"/>
      <c r="BK5" s="570"/>
      <c r="BL5" s="570"/>
      <c r="BM5" s="570"/>
      <c r="BN5" s="571"/>
      <c r="BO5" s="578">
        <v>99.8</v>
      </c>
      <c r="BP5" s="578"/>
      <c r="BQ5" s="578"/>
      <c r="BR5" s="578"/>
      <c r="BS5" s="582">
        <v>52425</v>
      </c>
      <c r="BT5" s="582"/>
      <c r="BU5" s="582"/>
      <c r="BV5" s="582"/>
      <c r="BW5" s="582"/>
      <c r="BX5" s="582"/>
      <c r="BY5" s="582"/>
      <c r="BZ5" s="582"/>
      <c r="CA5" s="582"/>
      <c r="CB5" s="684"/>
      <c r="CD5" s="686" t="s">
        <v>281</v>
      </c>
      <c r="CE5" s="687"/>
      <c r="CF5" s="687"/>
      <c r="CG5" s="687"/>
      <c r="CH5" s="687"/>
      <c r="CI5" s="687"/>
      <c r="CJ5" s="687"/>
      <c r="CK5" s="687"/>
      <c r="CL5" s="687"/>
      <c r="CM5" s="687"/>
      <c r="CN5" s="687"/>
      <c r="CO5" s="687"/>
      <c r="CP5" s="687"/>
      <c r="CQ5" s="688"/>
      <c r="CR5" s="686" t="s">
        <v>286</v>
      </c>
      <c r="CS5" s="687"/>
      <c r="CT5" s="687"/>
      <c r="CU5" s="687"/>
      <c r="CV5" s="687"/>
      <c r="CW5" s="687"/>
      <c r="CX5" s="687"/>
      <c r="CY5" s="688"/>
      <c r="CZ5" s="686" t="s">
        <v>279</v>
      </c>
      <c r="DA5" s="687"/>
      <c r="DB5" s="687"/>
      <c r="DC5" s="688"/>
      <c r="DD5" s="686" t="s">
        <v>287</v>
      </c>
      <c r="DE5" s="687"/>
      <c r="DF5" s="687"/>
      <c r="DG5" s="687"/>
      <c r="DH5" s="687"/>
      <c r="DI5" s="687"/>
      <c r="DJ5" s="687"/>
      <c r="DK5" s="687"/>
      <c r="DL5" s="687"/>
      <c r="DM5" s="687"/>
      <c r="DN5" s="687"/>
      <c r="DO5" s="687"/>
      <c r="DP5" s="688"/>
      <c r="DQ5" s="686" t="s">
        <v>288</v>
      </c>
      <c r="DR5" s="687"/>
      <c r="DS5" s="687"/>
      <c r="DT5" s="687"/>
      <c r="DU5" s="687"/>
      <c r="DV5" s="687"/>
      <c r="DW5" s="687"/>
      <c r="DX5" s="687"/>
      <c r="DY5" s="687"/>
      <c r="DZ5" s="687"/>
      <c r="EA5" s="687"/>
      <c r="EB5" s="687"/>
      <c r="EC5" s="688"/>
    </row>
    <row r="6" spans="2:143" ht="11.25" customHeight="1" x14ac:dyDescent="0.15">
      <c r="B6" s="579" t="s">
        <v>289</v>
      </c>
      <c r="C6" s="580"/>
      <c r="D6" s="580"/>
      <c r="E6" s="580"/>
      <c r="F6" s="580"/>
      <c r="G6" s="580"/>
      <c r="H6" s="580"/>
      <c r="I6" s="580"/>
      <c r="J6" s="580"/>
      <c r="K6" s="580"/>
      <c r="L6" s="580"/>
      <c r="M6" s="580"/>
      <c r="N6" s="580"/>
      <c r="O6" s="580"/>
      <c r="P6" s="580"/>
      <c r="Q6" s="581"/>
      <c r="R6" s="577">
        <v>149168</v>
      </c>
      <c r="S6" s="570"/>
      <c r="T6" s="570"/>
      <c r="U6" s="570"/>
      <c r="V6" s="570"/>
      <c r="W6" s="570"/>
      <c r="X6" s="570"/>
      <c r="Y6" s="571"/>
      <c r="Z6" s="578">
        <v>0.9</v>
      </c>
      <c r="AA6" s="578"/>
      <c r="AB6" s="578"/>
      <c r="AC6" s="578"/>
      <c r="AD6" s="582">
        <v>149168</v>
      </c>
      <c r="AE6" s="582"/>
      <c r="AF6" s="582"/>
      <c r="AG6" s="582"/>
      <c r="AH6" s="582"/>
      <c r="AI6" s="582"/>
      <c r="AJ6" s="582"/>
      <c r="AK6" s="582"/>
      <c r="AL6" s="572">
        <v>1.7</v>
      </c>
      <c r="AM6" s="583"/>
      <c r="AN6" s="583"/>
      <c r="AO6" s="584"/>
      <c r="AP6" s="579" t="s">
        <v>290</v>
      </c>
      <c r="AQ6" s="580"/>
      <c r="AR6" s="580"/>
      <c r="AS6" s="580"/>
      <c r="AT6" s="580"/>
      <c r="AU6" s="580"/>
      <c r="AV6" s="580"/>
      <c r="AW6" s="580"/>
      <c r="AX6" s="580"/>
      <c r="AY6" s="580"/>
      <c r="AZ6" s="580"/>
      <c r="BA6" s="580"/>
      <c r="BB6" s="580"/>
      <c r="BC6" s="580"/>
      <c r="BD6" s="580"/>
      <c r="BE6" s="580"/>
      <c r="BF6" s="581"/>
      <c r="BG6" s="577">
        <v>3688815</v>
      </c>
      <c r="BH6" s="570"/>
      <c r="BI6" s="570"/>
      <c r="BJ6" s="570"/>
      <c r="BK6" s="570"/>
      <c r="BL6" s="570"/>
      <c r="BM6" s="570"/>
      <c r="BN6" s="571"/>
      <c r="BO6" s="578">
        <v>99.8</v>
      </c>
      <c r="BP6" s="578"/>
      <c r="BQ6" s="578"/>
      <c r="BR6" s="578"/>
      <c r="BS6" s="582">
        <v>52425</v>
      </c>
      <c r="BT6" s="582"/>
      <c r="BU6" s="582"/>
      <c r="BV6" s="582"/>
      <c r="BW6" s="582"/>
      <c r="BX6" s="582"/>
      <c r="BY6" s="582"/>
      <c r="BZ6" s="582"/>
      <c r="CA6" s="582"/>
      <c r="CB6" s="684"/>
      <c r="CD6" s="588" t="s">
        <v>291</v>
      </c>
      <c r="CE6" s="589"/>
      <c r="CF6" s="589"/>
      <c r="CG6" s="589"/>
      <c r="CH6" s="589"/>
      <c r="CI6" s="589"/>
      <c r="CJ6" s="589"/>
      <c r="CK6" s="589"/>
      <c r="CL6" s="589"/>
      <c r="CM6" s="589"/>
      <c r="CN6" s="589"/>
      <c r="CO6" s="589"/>
      <c r="CP6" s="589"/>
      <c r="CQ6" s="590"/>
      <c r="CR6" s="577">
        <v>143929</v>
      </c>
      <c r="CS6" s="570"/>
      <c r="CT6" s="570"/>
      <c r="CU6" s="570"/>
      <c r="CV6" s="570"/>
      <c r="CW6" s="570"/>
      <c r="CX6" s="570"/>
      <c r="CY6" s="571"/>
      <c r="CZ6" s="578">
        <v>1</v>
      </c>
      <c r="DA6" s="578"/>
      <c r="DB6" s="578"/>
      <c r="DC6" s="578"/>
      <c r="DD6" s="569" t="s">
        <v>401</v>
      </c>
      <c r="DE6" s="570"/>
      <c r="DF6" s="570"/>
      <c r="DG6" s="570"/>
      <c r="DH6" s="570"/>
      <c r="DI6" s="570"/>
      <c r="DJ6" s="570"/>
      <c r="DK6" s="570"/>
      <c r="DL6" s="570"/>
      <c r="DM6" s="570"/>
      <c r="DN6" s="570"/>
      <c r="DO6" s="570"/>
      <c r="DP6" s="571"/>
      <c r="DQ6" s="569">
        <v>143892</v>
      </c>
      <c r="DR6" s="570"/>
      <c r="DS6" s="570"/>
      <c r="DT6" s="570"/>
      <c r="DU6" s="570"/>
      <c r="DV6" s="570"/>
      <c r="DW6" s="570"/>
      <c r="DX6" s="570"/>
      <c r="DY6" s="570"/>
      <c r="DZ6" s="570"/>
      <c r="EA6" s="570"/>
      <c r="EB6" s="570"/>
      <c r="EC6" s="628"/>
    </row>
    <row r="7" spans="2:143" ht="11.25" customHeight="1" x14ac:dyDescent="0.15">
      <c r="B7" s="579" t="s">
        <v>292</v>
      </c>
      <c r="C7" s="580"/>
      <c r="D7" s="580"/>
      <c r="E7" s="580"/>
      <c r="F7" s="580"/>
      <c r="G7" s="580"/>
      <c r="H7" s="580"/>
      <c r="I7" s="580"/>
      <c r="J7" s="580"/>
      <c r="K7" s="580"/>
      <c r="L7" s="580"/>
      <c r="M7" s="580"/>
      <c r="N7" s="580"/>
      <c r="O7" s="580"/>
      <c r="P7" s="580"/>
      <c r="Q7" s="581"/>
      <c r="R7" s="577">
        <v>8273</v>
      </c>
      <c r="S7" s="570"/>
      <c r="T7" s="570"/>
      <c r="U7" s="570"/>
      <c r="V7" s="570"/>
      <c r="W7" s="570"/>
      <c r="X7" s="570"/>
      <c r="Y7" s="571"/>
      <c r="Z7" s="578">
        <v>0.1</v>
      </c>
      <c r="AA7" s="578"/>
      <c r="AB7" s="578"/>
      <c r="AC7" s="578"/>
      <c r="AD7" s="582">
        <v>8273</v>
      </c>
      <c r="AE7" s="582"/>
      <c r="AF7" s="582"/>
      <c r="AG7" s="582"/>
      <c r="AH7" s="582"/>
      <c r="AI7" s="582"/>
      <c r="AJ7" s="582"/>
      <c r="AK7" s="582"/>
      <c r="AL7" s="572">
        <v>0.1</v>
      </c>
      <c r="AM7" s="583"/>
      <c r="AN7" s="583"/>
      <c r="AO7" s="584"/>
      <c r="AP7" s="579" t="s">
        <v>293</v>
      </c>
      <c r="AQ7" s="580"/>
      <c r="AR7" s="580"/>
      <c r="AS7" s="580"/>
      <c r="AT7" s="580"/>
      <c r="AU7" s="580"/>
      <c r="AV7" s="580"/>
      <c r="AW7" s="580"/>
      <c r="AX7" s="580"/>
      <c r="AY7" s="580"/>
      <c r="AZ7" s="580"/>
      <c r="BA7" s="580"/>
      <c r="BB7" s="580"/>
      <c r="BC7" s="580"/>
      <c r="BD7" s="580"/>
      <c r="BE7" s="580"/>
      <c r="BF7" s="581"/>
      <c r="BG7" s="577">
        <v>1497381</v>
      </c>
      <c r="BH7" s="570"/>
      <c r="BI7" s="570"/>
      <c r="BJ7" s="570"/>
      <c r="BK7" s="570"/>
      <c r="BL7" s="570"/>
      <c r="BM7" s="570"/>
      <c r="BN7" s="571"/>
      <c r="BO7" s="578">
        <v>40.5</v>
      </c>
      <c r="BP7" s="578"/>
      <c r="BQ7" s="578"/>
      <c r="BR7" s="578"/>
      <c r="BS7" s="582">
        <v>52425</v>
      </c>
      <c r="BT7" s="582"/>
      <c r="BU7" s="582"/>
      <c r="BV7" s="582"/>
      <c r="BW7" s="582"/>
      <c r="BX7" s="582"/>
      <c r="BY7" s="582"/>
      <c r="BZ7" s="582"/>
      <c r="CA7" s="582"/>
      <c r="CB7" s="684"/>
      <c r="CD7" s="594" t="s">
        <v>294</v>
      </c>
      <c r="CE7" s="595"/>
      <c r="CF7" s="595"/>
      <c r="CG7" s="595"/>
      <c r="CH7" s="595"/>
      <c r="CI7" s="595"/>
      <c r="CJ7" s="595"/>
      <c r="CK7" s="595"/>
      <c r="CL7" s="595"/>
      <c r="CM7" s="595"/>
      <c r="CN7" s="595"/>
      <c r="CO7" s="595"/>
      <c r="CP7" s="595"/>
      <c r="CQ7" s="596"/>
      <c r="CR7" s="577">
        <v>1498829</v>
      </c>
      <c r="CS7" s="570"/>
      <c r="CT7" s="570"/>
      <c r="CU7" s="570"/>
      <c r="CV7" s="570"/>
      <c r="CW7" s="570"/>
      <c r="CX7" s="570"/>
      <c r="CY7" s="571"/>
      <c r="CZ7" s="578">
        <v>10</v>
      </c>
      <c r="DA7" s="578"/>
      <c r="DB7" s="578"/>
      <c r="DC7" s="578"/>
      <c r="DD7" s="569">
        <v>48240</v>
      </c>
      <c r="DE7" s="570"/>
      <c r="DF7" s="570"/>
      <c r="DG7" s="570"/>
      <c r="DH7" s="570"/>
      <c r="DI7" s="570"/>
      <c r="DJ7" s="570"/>
      <c r="DK7" s="570"/>
      <c r="DL7" s="570"/>
      <c r="DM7" s="570"/>
      <c r="DN7" s="570"/>
      <c r="DO7" s="570"/>
      <c r="DP7" s="571"/>
      <c r="DQ7" s="569">
        <v>1101849</v>
      </c>
      <c r="DR7" s="570"/>
      <c r="DS7" s="570"/>
      <c r="DT7" s="570"/>
      <c r="DU7" s="570"/>
      <c r="DV7" s="570"/>
      <c r="DW7" s="570"/>
      <c r="DX7" s="570"/>
      <c r="DY7" s="570"/>
      <c r="DZ7" s="570"/>
      <c r="EA7" s="570"/>
      <c r="EB7" s="570"/>
      <c r="EC7" s="628"/>
    </row>
    <row r="8" spans="2:143" ht="11.25" customHeight="1" x14ac:dyDescent="0.15">
      <c r="B8" s="579" t="s">
        <v>402</v>
      </c>
      <c r="C8" s="580"/>
      <c r="D8" s="580"/>
      <c r="E8" s="580"/>
      <c r="F8" s="580"/>
      <c r="G8" s="580"/>
      <c r="H8" s="580"/>
      <c r="I8" s="580"/>
      <c r="J8" s="580"/>
      <c r="K8" s="580"/>
      <c r="L8" s="580"/>
      <c r="M8" s="580"/>
      <c r="N8" s="580"/>
      <c r="O8" s="580"/>
      <c r="P8" s="580"/>
      <c r="Q8" s="581"/>
      <c r="R8" s="577">
        <v>4930</v>
      </c>
      <c r="S8" s="570"/>
      <c r="T8" s="570"/>
      <c r="U8" s="570"/>
      <c r="V8" s="570"/>
      <c r="W8" s="570"/>
      <c r="X8" s="570"/>
      <c r="Y8" s="571"/>
      <c r="Z8" s="578">
        <v>0</v>
      </c>
      <c r="AA8" s="578"/>
      <c r="AB8" s="578"/>
      <c r="AC8" s="578"/>
      <c r="AD8" s="582">
        <v>4930</v>
      </c>
      <c r="AE8" s="582"/>
      <c r="AF8" s="582"/>
      <c r="AG8" s="582"/>
      <c r="AH8" s="582"/>
      <c r="AI8" s="582"/>
      <c r="AJ8" s="582"/>
      <c r="AK8" s="582"/>
      <c r="AL8" s="572">
        <v>0.1</v>
      </c>
      <c r="AM8" s="583"/>
      <c r="AN8" s="583"/>
      <c r="AO8" s="584"/>
      <c r="AP8" s="579" t="s">
        <v>295</v>
      </c>
      <c r="AQ8" s="580"/>
      <c r="AR8" s="580"/>
      <c r="AS8" s="580"/>
      <c r="AT8" s="580"/>
      <c r="AU8" s="580"/>
      <c r="AV8" s="580"/>
      <c r="AW8" s="580"/>
      <c r="AX8" s="580"/>
      <c r="AY8" s="580"/>
      <c r="AZ8" s="580"/>
      <c r="BA8" s="580"/>
      <c r="BB8" s="580"/>
      <c r="BC8" s="580"/>
      <c r="BD8" s="580"/>
      <c r="BE8" s="580"/>
      <c r="BF8" s="581"/>
      <c r="BG8" s="577">
        <v>45222</v>
      </c>
      <c r="BH8" s="570"/>
      <c r="BI8" s="570"/>
      <c r="BJ8" s="570"/>
      <c r="BK8" s="570"/>
      <c r="BL8" s="570"/>
      <c r="BM8" s="570"/>
      <c r="BN8" s="571"/>
      <c r="BO8" s="578">
        <v>1.2</v>
      </c>
      <c r="BP8" s="578"/>
      <c r="BQ8" s="578"/>
      <c r="BR8" s="578"/>
      <c r="BS8" s="569" t="s">
        <v>403</v>
      </c>
      <c r="BT8" s="570"/>
      <c r="BU8" s="570"/>
      <c r="BV8" s="570"/>
      <c r="BW8" s="570"/>
      <c r="BX8" s="570"/>
      <c r="BY8" s="570"/>
      <c r="BZ8" s="570"/>
      <c r="CA8" s="570"/>
      <c r="CB8" s="628"/>
      <c r="CD8" s="594" t="s">
        <v>296</v>
      </c>
      <c r="CE8" s="595"/>
      <c r="CF8" s="595"/>
      <c r="CG8" s="595"/>
      <c r="CH8" s="595"/>
      <c r="CI8" s="595"/>
      <c r="CJ8" s="595"/>
      <c r="CK8" s="595"/>
      <c r="CL8" s="595"/>
      <c r="CM8" s="595"/>
      <c r="CN8" s="595"/>
      <c r="CO8" s="595"/>
      <c r="CP8" s="595"/>
      <c r="CQ8" s="596"/>
      <c r="CR8" s="577">
        <v>4032488</v>
      </c>
      <c r="CS8" s="570"/>
      <c r="CT8" s="570"/>
      <c r="CU8" s="570"/>
      <c r="CV8" s="570"/>
      <c r="CW8" s="570"/>
      <c r="CX8" s="570"/>
      <c r="CY8" s="571"/>
      <c r="CZ8" s="578">
        <v>26.9</v>
      </c>
      <c r="DA8" s="578"/>
      <c r="DB8" s="578"/>
      <c r="DC8" s="578"/>
      <c r="DD8" s="569">
        <v>323566</v>
      </c>
      <c r="DE8" s="570"/>
      <c r="DF8" s="570"/>
      <c r="DG8" s="570"/>
      <c r="DH8" s="570"/>
      <c r="DI8" s="570"/>
      <c r="DJ8" s="570"/>
      <c r="DK8" s="570"/>
      <c r="DL8" s="570"/>
      <c r="DM8" s="570"/>
      <c r="DN8" s="570"/>
      <c r="DO8" s="570"/>
      <c r="DP8" s="571"/>
      <c r="DQ8" s="569">
        <v>2235940</v>
      </c>
      <c r="DR8" s="570"/>
      <c r="DS8" s="570"/>
      <c r="DT8" s="570"/>
      <c r="DU8" s="570"/>
      <c r="DV8" s="570"/>
      <c r="DW8" s="570"/>
      <c r="DX8" s="570"/>
      <c r="DY8" s="570"/>
      <c r="DZ8" s="570"/>
      <c r="EA8" s="570"/>
      <c r="EB8" s="570"/>
      <c r="EC8" s="628"/>
    </row>
    <row r="9" spans="2:143" ht="11.25" customHeight="1" x14ac:dyDescent="0.15">
      <c r="B9" s="579" t="s">
        <v>404</v>
      </c>
      <c r="C9" s="580"/>
      <c r="D9" s="580"/>
      <c r="E9" s="580"/>
      <c r="F9" s="580"/>
      <c r="G9" s="580"/>
      <c r="H9" s="580"/>
      <c r="I9" s="580"/>
      <c r="J9" s="580"/>
      <c r="K9" s="580"/>
      <c r="L9" s="580"/>
      <c r="M9" s="580"/>
      <c r="N9" s="580"/>
      <c r="O9" s="580"/>
      <c r="P9" s="580"/>
      <c r="Q9" s="581"/>
      <c r="R9" s="577">
        <v>1202</v>
      </c>
      <c r="S9" s="570"/>
      <c r="T9" s="570"/>
      <c r="U9" s="570"/>
      <c r="V9" s="570"/>
      <c r="W9" s="570"/>
      <c r="X9" s="570"/>
      <c r="Y9" s="571"/>
      <c r="Z9" s="578">
        <v>0</v>
      </c>
      <c r="AA9" s="578"/>
      <c r="AB9" s="578"/>
      <c r="AC9" s="578"/>
      <c r="AD9" s="582">
        <v>1202</v>
      </c>
      <c r="AE9" s="582"/>
      <c r="AF9" s="582"/>
      <c r="AG9" s="582"/>
      <c r="AH9" s="582"/>
      <c r="AI9" s="582"/>
      <c r="AJ9" s="582"/>
      <c r="AK9" s="582"/>
      <c r="AL9" s="572">
        <v>0</v>
      </c>
      <c r="AM9" s="583"/>
      <c r="AN9" s="583"/>
      <c r="AO9" s="584"/>
      <c r="AP9" s="579" t="s">
        <v>297</v>
      </c>
      <c r="AQ9" s="580"/>
      <c r="AR9" s="580"/>
      <c r="AS9" s="580"/>
      <c r="AT9" s="580"/>
      <c r="AU9" s="580"/>
      <c r="AV9" s="580"/>
      <c r="AW9" s="580"/>
      <c r="AX9" s="580"/>
      <c r="AY9" s="580"/>
      <c r="AZ9" s="580"/>
      <c r="BA9" s="580"/>
      <c r="BB9" s="580"/>
      <c r="BC9" s="580"/>
      <c r="BD9" s="580"/>
      <c r="BE9" s="580"/>
      <c r="BF9" s="581"/>
      <c r="BG9" s="577">
        <v>1047538</v>
      </c>
      <c r="BH9" s="570"/>
      <c r="BI9" s="570"/>
      <c r="BJ9" s="570"/>
      <c r="BK9" s="570"/>
      <c r="BL9" s="570"/>
      <c r="BM9" s="570"/>
      <c r="BN9" s="571"/>
      <c r="BO9" s="578">
        <v>28.3</v>
      </c>
      <c r="BP9" s="578"/>
      <c r="BQ9" s="578"/>
      <c r="BR9" s="578"/>
      <c r="BS9" s="569" t="s">
        <v>405</v>
      </c>
      <c r="BT9" s="570"/>
      <c r="BU9" s="570"/>
      <c r="BV9" s="570"/>
      <c r="BW9" s="570"/>
      <c r="BX9" s="570"/>
      <c r="BY9" s="570"/>
      <c r="BZ9" s="570"/>
      <c r="CA9" s="570"/>
      <c r="CB9" s="628"/>
      <c r="CD9" s="594" t="s">
        <v>298</v>
      </c>
      <c r="CE9" s="595"/>
      <c r="CF9" s="595"/>
      <c r="CG9" s="595"/>
      <c r="CH9" s="595"/>
      <c r="CI9" s="595"/>
      <c r="CJ9" s="595"/>
      <c r="CK9" s="595"/>
      <c r="CL9" s="595"/>
      <c r="CM9" s="595"/>
      <c r="CN9" s="595"/>
      <c r="CO9" s="595"/>
      <c r="CP9" s="595"/>
      <c r="CQ9" s="596"/>
      <c r="CR9" s="577">
        <v>1237362</v>
      </c>
      <c r="CS9" s="570"/>
      <c r="CT9" s="570"/>
      <c r="CU9" s="570"/>
      <c r="CV9" s="570"/>
      <c r="CW9" s="570"/>
      <c r="CX9" s="570"/>
      <c r="CY9" s="571"/>
      <c r="CZ9" s="578">
        <v>8.3000000000000007</v>
      </c>
      <c r="DA9" s="578"/>
      <c r="DB9" s="578"/>
      <c r="DC9" s="578"/>
      <c r="DD9" s="569">
        <v>101775</v>
      </c>
      <c r="DE9" s="570"/>
      <c r="DF9" s="570"/>
      <c r="DG9" s="570"/>
      <c r="DH9" s="570"/>
      <c r="DI9" s="570"/>
      <c r="DJ9" s="570"/>
      <c r="DK9" s="570"/>
      <c r="DL9" s="570"/>
      <c r="DM9" s="570"/>
      <c r="DN9" s="570"/>
      <c r="DO9" s="570"/>
      <c r="DP9" s="571"/>
      <c r="DQ9" s="569">
        <v>886940</v>
      </c>
      <c r="DR9" s="570"/>
      <c r="DS9" s="570"/>
      <c r="DT9" s="570"/>
      <c r="DU9" s="570"/>
      <c r="DV9" s="570"/>
      <c r="DW9" s="570"/>
      <c r="DX9" s="570"/>
      <c r="DY9" s="570"/>
      <c r="DZ9" s="570"/>
      <c r="EA9" s="570"/>
      <c r="EB9" s="570"/>
      <c r="EC9" s="628"/>
    </row>
    <row r="10" spans="2:143" ht="11.25" customHeight="1" x14ac:dyDescent="0.15">
      <c r="B10" s="579" t="s">
        <v>299</v>
      </c>
      <c r="C10" s="580"/>
      <c r="D10" s="580"/>
      <c r="E10" s="580"/>
      <c r="F10" s="580"/>
      <c r="G10" s="580"/>
      <c r="H10" s="580"/>
      <c r="I10" s="580"/>
      <c r="J10" s="580"/>
      <c r="K10" s="580"/>
      <c r="L10" s="580"/>
      <c r="M10" s="580"/>
      <c r="N10" s="580"/>
      <c r="O10" s="580"/>
      <c r="P10" s="580"/>
      <c r="Q10" s="581"/>
      <c r="R10" s="577">
        <v>293434</v>
      </c>
      <c r="S10" s="570"/>
      <c r="T10" s="570"/>
      <c r="U10" s="570"/>
      <c r="V10" s="570"/>
      <c r="W10" s="570"/>
      <c r="X10" s="570"/>
      <c r="Y10" s="571"/>
      <c r="Z10" s="578">
        <v>1.9</v>
      </c>
      <c r="AA10" s="578"/>
      <c r="AB10" s="578"/>
      <c r="AC10" s="578"/>
      <c r="AD10" s="582">
        <v>293434</v>
      </c>
      <c r="AE10" s="582"/>
      <c r="AF10" s="582"/>
      <c r="AG10" s="582"/>
      <c r="AH10" s="582"/>
      <c r="AI10" s="582"/>
      <c r="AJ10" s="582"/>
      <c r="AK10" s="582"/>
      <c r="AL10" s="572">
        <v>3.3</v>
      </c>
      <c r="AM10" s="583"/>
      <c r="AN10" s="583"/>
      <c r="AO10" s="584"/>
      <c r="AP10" s="579" t="s">
        <v>300</v>
      </c>
      <c r="AQ10" s="580"/>
      <c r="AR10" s="580"/>
      <c r="AS10" s="580"/>
      <c r="AT10" s="580"/>
      <c r="AU10" s="580"/>
      <c r="AV10" s="580"/>
      <c r="AW10" s="580"/>
      <c r="AX10" s="580"/>
      <c r="AY10" s="580"/>
      <c r="AZ10" s="580"/>
      <c r="BA10" s="580"/>
      <c r="BB10" s="580"/>
      <c r="BC10" s="580"/>
      <c r="BD10" s="580"/>
      <c r="BE10" s="580"/>
      <c r="BF10" s="581"/>
      <c r="BG10" s="577">
        <v>83483</v>
      </c>
      <c r="BH10" s="570"/>
      <c r="BI10" s="570"/>
      <c r="BJ10" s="570"/>
      <c r="BK10" s="570"/>
      <c r="BL10" s="570"/>
      <c r="BM10" s="570"/>
      <c r="BN10" s="571"/>
      <c r="BO10" s="578">
        <v>2.2999999999999998</v>
      </c>
      <c r="BP10" s="578"/>
      <c r="BQ10" s="578"/>
      <c r="BR10" s="578"/>
      <c r="BS10" s="569" t="s">
        <v>405</v>
      </c>
      <c r="BT10" s="570"/>
      <c r="BU10" s="570"/>
      <c r="BV10" s="570"/>
      <c r="BW10" s="570"/>
      <c r="BX10" s="570"/>
      <c r="BY10" s="570"/>
      <c r="BZ10" s="570"/>
      <c r="CA10" s="570"/>
      <c r="CB10" s="628"/>
      <c r="CD10" s="594" t="s">
        <v>301</v>
      </c>
      <c r="CE10" s="595"/>
      <c r="CF10" s="595"/>
      <c r="CG10" s="595"/>
      <c r="CH10" s="595"/>
      <c r="CI10" s="595"/>
      <c r="CJ10" s="595"/>
      <c r="CK10" s="595"/>
      <c r="CL10" s="595"/>
      <c r="CM10" s="595"/>
      <c r="CN10" s="595"/>
      <c r="CO10" s="595"/>
      <c r="CP10" s="595"/>
      <c r="CQ10" s="596"/>
      <c r="CR10" s="577">
        <v>165531</v>
      </c>
      <c r="CS10" s="570"/>
      <c r="CT10" s="570"/>
      <c r="CU10" s="570"/>
      <c r="CV10" s="570"/>
      <c r="CW10" s="570"/>
      <c r="CX10" s="570"/>
      <c r="CY10" s="571"/>
      <c r="CZ10" s="578">
        <v>1.1000000000000001</v>
      </c>
      <c r="DA10" s="578"/>
      <c r="DB10" s="578"/>
      <c r="DC10" s="578"/>
      <c r="DD10" s="569" t="s">
        <v>405</v>
      </c>
      <c r="DE10" s="570"/>
      <c r="DF10" s="570"/>
      <c r="DG10" s="570"/>
      <c r="DH10" s="570"/>
      <c r="DI10" s="570"/>
      <c r="DJ10" s="570"/>
      <c r="DK10" s="570"/>
      <c r="DL10" s="570"/>
      <c r="DM10" s="570"/>
      <c r="DN10" s="570"/>
      <c r="DO10" s="570"/>
      <c r="DP10" s="571"/>
      <c r="DQ10" s="569">
        <v>13854</v>
      </c>
      <c r="DR10" s="570"/>
      <c r="DS10" s="570"/>
      <c r="DT10" s="570"/>
      <c r="DU10" s="570"/>
      <c r="DV10" s="570"/>
      <c r="DW10" s="570"/>
      <c r="DX10" s="570"/>
      <c r="DY10" s="570"/>
      <c r="DZ10" s="570"/>
      <c r="EA10" s="570"/>
      <c r="EB10" s="570"/>
      <c r="EC10" s="628"/>
    </row>
    <row r="11" spans="2:143" ht="11.25" customHeight="1" x14ac:dyDescent="0.15">
      <c r="B11" s="579" t="s">
        <v>302</v>
      </c>
      <c r="C11" s="580"/>
      <c r="D11" s="580"/>
      <c r="E11" s="580"/>
      <c r="F11" s="580"/>
      <c r="G11" s="580"/>
      <c r="H11" s="580"/>
      <c r="I11" s="580"/>
      <c r="J11" s="580"/>
      <c r="K11" s="580"/>
      <c r="L11" s="580"/>
      <c r="M11" s="580"/>
      <c r="N11" s="580"/>
      <c r="O11" s="580"/>
      <c r="P11" s="580"/>
      <c r="Q11" s="581"/>
      <c r="R11" s="577">
        <v>41008</v>
      </c>
      <c r="S11" s="570"/>
      <c r="T11" s="570"/>
      <c r="U11" s="570"/>
      <c r="V11" s="570"/>
      <c r="W11" s="570"/>
      <c r="X11" s="570"/>
      <c r="Y11" s="571"/>
      <c r="Z11" s="578">
        <v>0.3</v>
      </c>
      <c r="AA11" s="578"/>
      <c r="AB11" s="578"/>
      <c r="AC11" s="578"/>
      <c r="AD11" s="582">
        <v>41008</v>
      </c>
      <c r="AE11" s="582"/>
      <c r="AF11" s="582"/>
      <c r="AG11" s="582"/>
      <c r="AH11" s="582"/>
      <c r="AI11" s="582"/>
      <c r="AJ11" s="582"/>
      <c r="AK11" s="582"/>
      <c r="AL11" s="572">
        <v>0.5</v>
      </c>
      <c r="AM11" s="583"/>
      <c r="AN11" s="583"/>
      <c r="AO11" s="584"/>
      <c r="AP11" s="579" t="s">
        <v>303</v>
      </c>
      <c r="AQ11" s="580"/>
      <c r="AR11" s="580"/>
      <c r="AS11" s="580"/>
      <c r="AT11" s="580"/>
      <c r="AU11" s="580"/>
      <c r="AV11" s="580"/>
      <c r="AW11" s="580"/>
      <c r="AX11" s="580"/>
      <c r="AY11" s="580"/>
      <c r="AZ11" s="580"/>
      <c r="BA11" s="580"/>
      <c r="BB11" s="580"/>
      <c r="BC11" s="580"/>
      <c r="BD11" s="580"/>
      <c r="BE11" s="580"/>
      <c r="BF11" s="581"/>
      <c r="BG11" s="577">
        <v>321138</v>
      </c>
      <c r="BH11" s="570"/>
      <c r="BI11" s="570"/>
      <c r="BJ11" s="570"/>
      <c r="BK11" s="570"/>
      <c r="BL11" s="570"/>
      <c r="BM11" s="570"/>
      <c r="BN11" s="571"/>
      <c r="BO11" s="578">
        <v>8.6999999999999993</v>
      </c>
      <c r="BP11" s="578"/>
      <c r="BQ11" s="578"/>
      <c r="BR11" s="578"/>
      <c r="BS11" s="569">
        <v>52425</v>
      </c>
      <c r="BT11" s="570"/>
      <c r="BU11" s="570"/>
      <c r="BV11" s="570"/>
      <c r="BW11" s="570"/>
      <c r="BX11" s="570"/>
      <c r="BY11" s="570"/>
      <c r="BZ11" s="570"/>
      <c r="CA11" s="570"/>
      <c r="CB11" s="628"/>
      <c r="CD11" s="594" t="s">
        <v>304</v>
      </c>
      <c r="CE11" s="595"/>
      <c r="CF11" s="595"/>
      <c r="CG11" s="595"/>
      <c r="CH11" s="595"/>
      <c r="CI11" s="595"/>
      <c r="CJ11" s="595"/>
      <c r="CK11" s="595"/>
      <c r="CL11" s="595"/>
      <c r="CM11" s="595"/>
      <c r="CN11" s="595"/>
      <c r="CO11" s="595"/>
      <c r="CP11" s="595"/>
      <c r="CQ11" s="596"/>
      <c r="CR11" s="577">
        <v>1514761</v>
      </c>
      <c r="CS11" s="570"/>
      <c r="CT11" s="570"/>
      <c r="CU11" s="570"/>
      <c r="CV11" s="570"/>
      <c r="CW11" s="570"/>
      <c r="CX11" s="570"/>
      <c r="CY11" s="571"/>
      <c r="CZ11" s="578">
        <v>10.1</v>
      </c>
      <c r="DA11" s="578"/>
      <c r="DB11" s="578"/>
      <c r="DC11" s="578"/>
      <c r="DD11" s="569">
        <v>646001</v>
      </c>
      <c r="DE11" s="570"/>
      <c r="DF11" s="570"/>
      <c r="DG11" s="570"/>
      <c r="DH11" s="570"/>
      <c r="DI11" s="570"/>
      <c r="DJ11" s="570"/>
      <c r="DK11" s="570"/>
      <c r="DL11" s="570"/>
      <c r="DM11" s="570"/>
      <c r="DN11" s="570"/>
      <c r="DO11" s="570"/>
      <c r="DP11" s="571"/>
      <c r="DQ11" s="569">
        <v>756794</v>
      </c>
      <c r="DR11" s="570"/>
      <c r="DS11" s="570"/>
      <c r="DT11" s="570"/>
      <c r="DU11" s="570"/>
      <c r="DV11" s="570"/>
      <c r="DW11" s="570"/>
      <c r="DX11" s="570"/>
      <c r="DY11" s="570"/>
      <c r="DZ11" s="570"/>
      <c r="EA11" s="570"/>
      <c r="EB11" s="570"/>
      <c r="EC11" s="628"/>
    </row>
    <row r="12" spans="2:143" ht="11.25" customHeight="1" x14ac:dyDescent="0.15">
      <c r="B12" s="579" t="s">
        <v>305</v>
      </c>
      <c r="C12" s="580"/>
      <c r="D12" s="580"/>
      <c r="E12" s="580"/>
      <c r="F12" s="580"/>
      <c r="G12" s="580"/>
      <c r="H12" s="580"/>
      <c r="I12" s="580"/>
      <c r="J12" s="580"/>
      <c r="K12" s="580"/>
      <c r="L12" s="580"/>
      <c r="M12" s="580"/>
      <c r="N12" s="580"/>
      <c r="O12" s="580"/>
      <c r="P12" s="580"/>
      <c r="Q12" s="581"/>
      <c r="R12" s="577" t="s">
        <v>405</v>
      </c>
      <c r="S12" s="570"/>
      <c r="T12" s="570"/>
      <c r="U12" s="570"/>
      <c r="V12" s="570"/>
      <c r="W12" s="570"/>
      <c r="X12" s="570"/>
      <c r="Y12" s="571"/>
      <c r="Z12" s="578" t="s">
        <v>405</v>
      </c>
      <c r="AA12" s="578"/>
      <c r="AB12" s="578"/>
      <c r="AC12" s="578"/>
      <c r="AD12" s="582" t="s">
        <v>405</v>
      </c>
      <c r="AE12" s="582"/>
      <c r="AF12" s="582"/>
      <c r="AG12" s="582"/>
      <c r="AH12" s="582"/>
      <c r="AI12" s="582"/>
      <c r="AJ12" s="582"/>
      <c r="AK12" s="582"/>
      <c r="AL12" s="572" t="s">
        <v>405</v>
      </c>
      <c r="AM12" s="583"/>
      <c r="AN12" s="583"/>
      <c r="AO12" s="584"/>
      <c r="AP12" s="579" t="s">
        <v>306</v>
      </c>
      <c r="AQ12" s="580"/>
      <c r="AR12" s="580"/>
      <c r="AS12" s="580"/>
      <c r="AT12" s="580"/>
      <c r="AU12" s="580"/>
      <c r="AV12" s="580"/>
      <c r="AW12" s="580"/>
      <c r="AX12" s="580"/>
      <c r="AY12" s="580"/>
      <c r="AZ12" s="580"/>
      <c r="BA12" s="580"/>
      <c r="BB12" s="580"/>
      <c r="BC12" s="580"/>
      <c r="BD12" s="580"/>
      <c r="BE12" s="580"/>
      <c r="BF12" s="581"/>
      <c r="BG12" s="577">
        <v>1860177</v>
      </c>
      <c r="BH12" s="570"/>
      <c r="BI12" s="570"/>
      <c r="BJ12" s="570"/>
      <c r="BK12" s="570"/>
      <c r="BL12" s="570"/>
      <c r="BM12" s="570"/>
      <c r="BN12" s="571"/>
      <c r="BO12" s="578">
        <v>50.3</v>
      </c>
      <c r="BP12" s="578"/>
      <c r="BQ12" s="578"/>
      <c r="BR12" s="578"/>
      <c r="BS12" s="569" t="s">
        <v>405</v>
      </c>
      <c r="BT12" s="570"/>
      <c r="BU12" s="570"/>
      <c r="BV12" s="570"/>
      <c r="BW12" s="570"/>
      <c r="BX12" s="570"/>
      <c r="BY12" s="570"/>
      <c r="BZ12" s="570"/>
      <c r="CA12" s="570"/>
      <c r="CB12" s="628"/>
      <c r="CD12" s="594" t="s">
        <v>307</v>
      </c>
      <c r="CE12" s="595"/>
      <c r="CF12" s="595"/>
      <c r="CG12" s="595"/>
      <c r="CH12" s="595"/>
      <c r="CI12" s="595"/>
      <c r="CJ12" s="595"/>
      <c r="CK12" s="595"/>
      <c r="CL12" s="595"/>
      <c r="CM12" s="595"/>
      <c r="CN12" s="595"/>
      <c r="CO12" s="595"/>
      <c r="CP12" s="595"/>
      <c r="CQ12" s="596"/>
      <c r="CR12" s="577">
        <v>744505</v>
      </c>
      <c r="CS12" s="570"/>
      <c r="CT12" s="570"/>
      <c r="CU12" s="570"/>
      <c r="CV12" s="570"/>
      <c r="CW12" s="570"/>
      <c r="CX12" s="570"/>
      <c r="CY12" s="571"/>
      <c r="CZ12" s="578">
        <v>5</v>
      </c>
      <c r="DA12" s="578"/>
      <c r="DB12" s="578"/>
      <c r="DC12" s="578"/>
      <c r="DD12" s="569">
        <v>22851</v>
      </c>
      <c r="DE12" s="570"/>
      <c r="DF12" s="570"/>
      <c r="DG12" s="570"/>
      <c r="DH12" s="570"/>
      <c r="DI12" s="570"/>
      <c r="DJ12" s="570"/>
      <c r="DK12" s="570"/>
      <c r="DL12" s="570"/>
      <c r="DM12" s="570"/>
      <c r="DN12" s="570"/>
      <c r="DO12" s="570"/>
      <c r="DP12" s="571"/>
      <c r="DQ12" s="569">
        <v>594129</v>
      </c>
      <c r="DR12" s="570"/>
      <c r="DS12" s="570"/>
      <c r="DT12" s="570"/>
      <c r="DU12" s="570"/>
      <c r="DV12" s="570"/>
      <c r="DW12" s="570"/>
      <c r="DX12" s="570"/>
      <c r="DY12" s="570"/>
      <c r="DZ12" s="570"/>
      <c r="EA12" s="570"/>
      <c r="EB12" s="570"/>
      <c r="EC12" s="628"/>
    </row>
    <row r="13" spans="2:143" ht="11.25" customHeight="1" x14ac:dyDescent="0.15">
      <c r="B13" s="579" t="s">
        <v>308</v>
      </c>
      <c r="C13" s="580"/>
      <c r="D13" s="580"/>
      <c r="E13" s="580"/>
      <c r="F13" s="580"/>
      <c r="G13" s="580"/>
      <c r="H13" s="580"/>
      <c r="I13" s="580"/>
      <c r="J13" s="580"/>
      <c r="K13" s="580"/>
      <c r="L13" s="580"/>
      <c r="M13" s="580"/>
      <c r="N13" s="580"/>
      <c r="O13" s="580"/>
      <c r="P13" s="580"/>
      <c r="Q13" s="581"/>
      <c r="R13" s="577">
        <v>40916</v>
      </c>
      <c r="S13" s="570"/>
      <c r="T13" s="570"/>
      <c r="U13" s="570"/>
      <c r="V13" s="570"/>
      <c r="W13" s="570"/>
      <c r="X13" s="570"/>
      <c r="Y13" s="571"/>
      <c r="Z13" s="578">
        <v>0.3</v>
      </c>
      <c r="AA13" s="578"/>
      <c r="AB13" s="578"/>
      <c r="AC13" s="578"/>
      <c r="AD13" s="582">
        <v>40916</v>
      </c>
      <c r="AE13" s="582"/>
      <c r="AF13" s="582"/>
      <c r="AG13" s="582"/>
      <c r="AH13" s="582"/>
      <c r="AI13" s="582"/>
      <c r="AJ13" s="582"/>
      <c r="AK13" s="582"/>
      <c r="AL13" s="572">
        <v>0.5</v>
      </c>
      <c r="AM13" s="583"/>
      <c r="AN13" s="583"/>
      <c r="AO13" s="584"/>
      <c r="AP13" s="579" t="s">
        <v>309</v>
      </c>
      <c r="AQ13" s="580"/>
      <c r="AR13" s="580"/>
      <c r="AS13" s="580"/>
      <c r="AT13" s="580"/>
      <c r="AU13" s="580"/>
      <c r="AV13" s="580"/>
      <c r="AW13" s="580"/>
      <c r="AX13" s="580"/>
      <c r="AY13" s="580"/>
      <c r="AZ13" s="580"/>
      <c r="BA13" s="580"/>
      <c r="BB13" s="580"/>
      <c r="BC13" s="580"/>
      <c r="BD13" s="580"/>
      <c r="BE13" s="580"/>
      <c r="BF13" s="581"/>
      <c r="BG13" s="577">
        <v>1837675</v>
      </c>
      <c r="BH13" s="570"/>
      <c r="BI13" s="570"/>
      <c r="BJ13" s="570"/>
      <c r="BK13" s="570"/>
      <c r="BL13" s="570"/>
      <c r="BM13" s="570"/>
      <c r="BN13" s="571"/>
      <c r="BO13" s="578">
        <v>49.7</v>
      </c>
      <c r="BP13" s="578"/>
      <c r="BQ13" s="578"/>
      <c r="BR13" s="578"/>
      <c r="BS13" s="569" t="s">
        <v>405</v>
      </c>
      <c r="BT13" s="570"/>
      <c r="BU13" s="570"/>
      <c r="BV13" s="570"/>
      <c r="BW13" s="570"/>
      <c r="BX13" s="570"/>
      <c r="BY13" s="570"/>
      <c r="BZ13" s="570"/>
      <c r="CA13" s="570"/>
      <c r="CB13" s="628"/>
      <c r="CD13" s="594" t="s">
        <v>310</v>
      </c>
      <c r="CE13" s="595"/>
      <c r="CF13" s="595"/>
      <c r="CG13" s="595"/>
      <c r="CH13" s="595"/>
      <c r="CI13" s="595"/>
      <c r="CJ13" s="595"/>
      <c r="CK13" s="595"/>
      <c r="CL13" s="595"/>
      <c r="CM13" s="595"/>
      <c r="CN13" s="595"/>
      <c r="CO13" s="595"/>
      <c r="CP13" s="595"/>
      <c r="CQ13" s="596"/>
      <c r="CR13" s="577">
        <v>1354454</v>
      </c>
      <c r="CS13" s="570"/>
      <c r="CT13" s="570"/>
      <c r="CU13" s="570"/>
      <c r="CV13" s="570"/>
      <c r="CW13" s="570"/>
      <c r="CX13" s="570"/>
      <c r="CY13" s="571"/>
      <c r="CZ13" s="578">
        <v>9</v>
      </c>
      <c r="DA13" s="578"/>
      <c r="DB13" s="578"/>
      <c r="DC13" s="578"/>
      <c r="DD13" s="569">
        <v>365712</v>
      </c>
      <c r="DE13" s="570"/>
      <c r="DF13" s="570"/>
      <c r="DG13" s="570"/>
      <c r="DH13" s="570"/>
      <c r="DI13" s="570"/>
      <c r="DJ13" s="570"/>
      <c r="DK13" s="570"/>
      <c r="DL13" s="570"/>
      <c r="DM13" s="570"/>
      <c r="DN13" s="570"/>
      <c r="DO13" s="570"/>
      <c r="DP13" s="571"/>
      <c r="DQ13" s="569">
        <v>1027722</v>
      </c>
      <c r="DR13" s="570"/>
      <c r="DS13" s="570"/>
      <c r="DT13" s="570"/>
      <c r="DU13" s="570"/>
      <c r="DV13" s="570"/>
      <c r="DW13" s="570"/>
      <c r="DX13" s="570"/>
      <c r="DY13" s="570"/>
      <c r="DZ13" s="570"/>
      <c r="EA13" s="570"/>
      <c r="EB13" s="570"/>
      <c r="EC13" s="628"/>
    </row>
    <row r="14" spans="2:143" ht="11.25" customHeight="1" x14ac:dyDescent="0.15">
      <c r="B14" s="579" t="s">
        <v>311</v>
      </c>
      <c r="C14" s="580"/>
      <c r="D14" s="580"/>
      <c r="E14" s="580"/>
      <c r="F14" s="580"/>
      <c r="G14" s="580"/>
      <c r="H14" s="580"/>
      <c r="I14" s="580"/>
      <c r="J14" s="580"/>
      <c r="K14" s="580"/>
      <c r="L14" s="580"/>
      <c r="M14" s="580"/>
      <c r="N14" s="580"/>
      <c r="O14" s="580"/>
      <c r="P14" s="580"/>
      <c r="Q14" s="581"/>
      <c r="R14" s="577" t="s">
        <v>405</v>
      </c>
      <c r="S14" s="570"/>
      <c r="T14" s="570"/>
      <c r="U14" s="570"/>
      <c r="V14" s="570"/>
      <c r="W14" s="570"/>
      <c r="X14" s="570"/>
      <c r="Y14" s="571"/>
      <c r="Z14" s="578" t="s">
        <v>405</v>
      </c>
      <c r="AA14" s="578"/>
      <c r="AB14" s="578"/>
      <c r="AC14" s="578"/>
      <c r="AD14" s="582" t="s">
        <v>405</v>
      </c>
      <c r="AE14" s="582"/>
      <c r="AF14" s="582"/>
      <c r="AG14" s="582"/>
      <c r="AH14" s="582"/>
      <c r="AI14" s="582"/>
      <c r="AJ14" s="582"/>
      <c r="AK14" s="582"/>
      <c r="AL14" s="572" t="s">
        <v>405</v>
      </c>
      <c r="AM14" s="583"/>
      <c r="AN14" s="583"/>
      <c r="AO14" s="584"/>
      <c r="AP14" s="579" t="s">
        <v>312</v>
      </c>
      <c r="AQ14" s="580"/>
      <c r="AR14" s="580"/>
      <c r="AS14" s="580"/>
      <c r="AT14" s="580"/>
      <c r="AU14" s="580"/>
      <c r="AV14" s="580"/>
      <c r="AW14" s="580"/>
      <c r="AX14" s="580"/>
      <c r="AY14" s="580"/>
      <c r="AZ14" s="580"/>
      <c r="BA14" s="580"/>
      <c r="BB14" s="580"/>
      <c r="BC14" s="580"/>
      <c r="BD14" s="580"/>
      <c r="BE14" s="580"/>
      <c r="BF14" s="581"/>
      <c r="BG14" s="577">
        <v>78446</v>
      </c>
      <c r="BH14" s="570"/>
      <c r="BI14" s="570"/>
      <c r="BJ14" s="570"/>
      <c r="BK14" s="570"/>
      <c r="BL14" s="570"/>
      <c r="BM14" s="570"/>
      <c r="BN14" s="571"/>
      <c r="BO14" s="578">
        <v>2.1</v>
      </c>
      <c r="BP14" s="578"/>
      <c r="BQ14" s="578"/>
      <c r="BR14" s="578"/>
      <c r="BS14" s="569" t="s">
        <v>405</v>
      </c>
      <c r="BT14" s="570"/>
      <c r="BU14" s="570"/>
      <c r="BV14" s="570"/>
      <c r="BW14" s="570"/>
      <c r="BX14" s="570"/>
      <c r="BY14" s="570"/>
      <c r="BZ14" s="570"/>
      <c r="CA14" s="570"/>
      <c r="CB14" s="628"/>
      <c r="CD14" s="594" t="s">
        <v>313</v>
      </c>
      <c r="CE14" s="595"/>
      <c r="CF14" s="595"/>
      <c r="CG14" s="595"/>
      <c r="CH14" s="595"/>
      <c r="CI14" s="595"/>
      <c r="CJ14" s="595"/>
      <c r="CK14" s="595"/>
      <c r="CL14" s="595"/>
      <c r="CM14" s="595"/>
      <c r="CN14" s="595"/>
      <c r="CO14" s="595"/>
      <c r="CP14" s="595"/>
      <c r="CQ14" s="596"/>
      <c r="CR14" s="577">
        <v>418376</v>
      </c>
      <c r="CS14" s="570"/>
      <c r="CT14" s="570"/>
      <c r="CU14" s="570"/>
      <c r="CV14" s="570"/>
      <c r="CW14" s="570"/>
      <c r="CX14" s="570"/>
      <c r="CY14" s="571"/>
      <c r="CZ14" s="578">
        <v>2.8</v>
      </c>
      <c r="DA14" s="578"/>
      <c r="DB14" s="578"/>
      <c r="DC14" s="578"/>
      <c r="DD14" s="569">
        <v>21031</v>
      </c>
      <c r="DE14" s="570"/>
      <c r="DF14" s="570"/>
      <c r="DG14" s="570"/>
      <c r="DH14" s="570"/>
      <c r="DI14" s="570"/>
      <c r="DJ14" s="570"/>
      <c r="DK14" s="570"/>
      <c r="DL14" s="570"/>
      <c r="DM14" s="570"/>
      <c r="DN14" s="570"/>
      <c r="DO14" s="570"/>
      <c r="DP14" s="571"/>
      <c r="DQ14" s="569">
        <v>404443</v>
      </c>
      <c r="DR14" s="570"/>
      <c r="DS14" s="570"/>
      <c r="DT14" s="570"/>
      <c r="DU14" s="570"/>
      <c r="DV14" s="570"/>
      <c r="DW14" s="570"/>
      <c r="DX14" s="570"/>
      <c r="DY14" s="570"/>
      <c r="DZ14" s="570"/>
      <c r="EA14" s="570"/>
      <c r="EB14" s="570"/>
      <c r="EC14" s="628"/>
    </row>
    <row r="15" spans="2:143" ht="11.25" customHeight="1" x14ac:dyDescent="0.15">
      <c r="B15" s="579" t="s">
        <v>314</v>
      </c>
      <c r="C15" s="580"/>
      <c r="D15" s="580"/>
      <c r="E15" s="580"/>
      <c r="F15" s="580"/>
      <c r="G15" s="580"/>
      <c r="H15" s="580"/>
      <c r="I15" s="580"/>
      <c r="J15" s="580"/>
      <c r="K15" s="580"/>
      <c r="L15" s="580"/>
      <c r="M15" s="580"/>
      <c r="N15" s="580"/>
      <c r="O15" s="580"/>
      <c r="P15" s="580"/>
      <c r="Q15" s="581"/>
      <c r="R15" s="577">
        <v>12818</v>
      </c>
      <c r="S15" s="570"/>
      <c r="T15" s="570"/>
      <c r="U15" s="570"/>
      <c r="V15" s="570"/>
      <c r="W15" s="570"/>
      <c r="X15" s="570"/>
      <c r="Y15" s="571"/>
      <c r="Z15" s="578">
        <v>0.1</v>
      </c>
      <c r="AA15" s="578"/>
      <c r="AB15" s="578"/>
      <c r="AC15" s="578"/>
      <c r="AD15" s="582">
        <v>12818</v>
      </c>
      <c r="AE15" s="582"/>
      <c r="AF15" s="582"/>
      <c r="AG15" s="582"/>
      <c r="AH15" s="582"/>
      <c r="AI15" s="582"/>
      <c r="AJ15" s="582"/>
      <c r="AK15" s="582"/>
      <c r="AL15" s="572">
        <v>0.1</v>
      </c>
      <c r="AM15" s="583"/>
      <c r="AN15" s="583"/>
      <c r="AO15" s="584"/>
      <c r="AP15" s="579" t="s">
        <v>315</v>
      </c>
      <c r="AQ15" s="580"/>
      <c r="AR15" s="580"/>
      <c r="AS15" s="580"/>
      <c r="AT15" s="580"/>
      <c r="AU15" s="580"/>
      <c r="AV15" s="580"/>
      <c r="AW15" s="580"/>
      <c r="AX15" s="580"/>
      <c r="AY15" s="580"/>
      <c r="AZ15" s="580"/>
      <c r="BA15" s="580"/>
      <c r="BB15" s="580"/>
      <c r="BC15" s="580"/>
      <c r="BD15" s="580"/>
      <c r="BE15" s="580"/>
      <c r="BF15" s="581"/>
      <c r="BG15" s="577">
        <v>175758</v>
      </c>
      <c r="BH15" s="570"/>
      <c r="BI15" s="570"/>
      <c r="BJ15" s="570"/>
      <c r="BK15" s="570"/>
      <c r="BL15" s="570"/>
      <c r="BM15" s="570"/>
      <c r="BN15" s="571"/>
      <c r="BO15" s="578">
        <v>4.8</v>
      </c>
      <c r="BP15" s="578"/>
      <c r="BQ15" s="578"/>
      <c r="BR15" s="578"/>
      <c r="BS15" s="569" t="s">
        <v>405</v>
      </c>
      <c r="BT15" s="570"/>
      <c r="BU15" s="570"/>
      <c r="BV15" s="570"/>
      <c r="BW15" s="570"/>
      <c r="BX15" s="570"/>
      <c r="BY15" s="570"/>
      <c r="BZ15" s="570"/>
      <c r="CA15" s="570"/>
      <c r="CB15" s="628"/>
      <c r="CD15" s="594" t="s">
        <v>316</v>
      </c>
      <c r="CE15" s="595"/>
      <c r="CF15" s="595"/>
      <c r="CG15" s="595"/>
      <c r="CH15" s="595"/>
      <c r="CI15" s="595"/>
      <c r="CJ15" s="595"/>
      <c r="CK15" s="595"/>
      <c r="CL15" s="595"/>
      <c r="CM15" s="595"/>
      <c r="CN15" s="595"/>
      <c r="CO15" s="595"/>
      <c r="CP15" s="595"/>
      <c r="CQ15" s="596"/>
      <c r="CR15" s="577">
        <v>1933997</v>
      </c>
      <c r="CS15" s="570"/>
      <c r="CT15" s="570"/>
      <c r="CU15" s="570"/>
      <c r="CV15" s="570"/>
      <c r="CW15" s="570"/>
      <c r="CX15" s="570"/>
      <c r="CY15" s="571"/>
      <c r="CZ15" s="578">
        <v>12.9</v>
      </c>
      <c r="DA15" s="578"/>
      <c r="DB15" s="578"/>
      <c r="DC15" s="578"/>
      <c r="DD15" s="569">
        <v>677493</v>
      </c>
      <c r="DE15" s="570"/>
      <c r="DF15" s="570"/>
      <c r="DG15" s="570"/>
      <c r="DH15" s="570"/>
      <c r="DI15" s="570"/>
      <c r="DJ15" s="570"/>
      <c r="DK15" s="570"/>
      <c r="DL15" s="570"/>
      <c r="DM15" s="570"/>
      <c r="DN15" s="570"/>
      <c r="DO15" s="570"/>
      <c r="DP15" s="571"/>
      <c r="DQ15" s="569">
        <v>1308231</v>
      </c>
      <c r="DR15" s="570"/>
      <c r="DS15" s="570"/>
      <c r="DT15" s="570"/>
      <c r="DU15" s="570"/>
      <c r="DV15" s="570"/>
      <c r="DW15" s="570"/>
      <c r="DX15" s="570"/>
      <c r="DY15" s="570"/>
      <c r="DZ15" s="570"/>
      <c r="EA15" s="570"/>
      <c r="EB15" s="570"/>
      <c r="EC15" s="628"/>
    </row>
    <row r="16" spans="2:143" ht="11.25" customHeight="1" x14ac:dyDescent="0.15">
      <c r="B16" s="579" t="s">
        <v>317</v>
      </c>
      <c r="C16" s="580"/>
      <c r="D16" s="580"/>
      <c r="E16" s="580"/>
      <c r="F16" s="580"/>
      <c r="G16" s="580"/>
      <c r="H16" s="580"/>
      <c r="I16" s="580"/>
      <c r="J16" s="580"/>
      <c r="K16" s="580"/>
      <c r="L16" s="580"/>
      <c r="M16" s="580"/>
      <c r="N16" s="580"/>
      <c r="O16" s="580"/>
      <c r="P16" s="580"/>
      <c r="Q16" s="581"/>
      <c r="R16" s="577">
        <v>5076550</v>
      </c>
      <c r="S16" s="570"/>
      <c r="T16" s="570"/>
      <c r="U16" s="570"/>
      <c r="V16" s="570"/>
      <c r="W16" s="570"/>
      <c r="X16" s="570"/>
      <c r="Y16" s="571"/>
      <c r="Z16" s="578">
        <v>32.200000000000003</v>
      </c>
      <c r="AA16" s="578"/>
      <c r="AB16" s="578"/>
      <c r="AC16" s="578"/>
      <c r="AD16" s="582">
        <v>4519416</v>
      </c>
      <c r="AE16" s="582"/>
      <c r="AF16" s="582"/>
      <c r="AG16" s="582"/>
      <c r="AH16" s="582"/>
      <c r="AI16" s="582"/>
      <c r="AJ16" s="582"/>
      <c r="AK16" s="582"/>
      <c r="AL16" s="572">
        <v>51.2</v>
      </c>
      <c r="AM16" s="583"/>
      <c r="AN16" s="583"/>
      <c r="AO16" s="584"/>
      <c r="AP16" s="579" t="s">
        <v>318</v>
      </c>
      <c r="AQ16" s="580"/>
      <c r="AR16" s="580"/>
      <c r="AS16" s="580"/>
      <c r="AT16" s="580"/>
      <c r="AU16" s="580"/>
      <c r="AV16" s="580"/>
      <c r="AW16" s="580"/>
      <c r="AX16" s="580"/>
      <c r="AY16" s="580"/>
      <c r="AZ16" s="580"/>
      <c r="BA16" s="580"/>
      <c r="BB16" s="580"/>
      <c r="BC16" s="580"/>
      <c r="BD16" s="580"/>
      <c r="BE16" s="580"/>
      <c r="BF16" s="581"/>
      <c r="BG16" s="577">
        <v>77053</v>
      </c>
      <c r="BH16" s="570"/>
      <c r="BI16" s="570"/>
      <c r="BJ16" s="570"/>
      <c r="BK16" s="570"/>
      <c r="BL16" s="570"/>
      <c r="BM16" s="570"/>
      <c r="BN16" s="571"/>
      <c r="BO16" s="578">
        <v>2.1</v>
      </c>
      <c r="BP16" s="578"/>
      <c r="BQ16" s="578"/>
      <c r="BR16" s="578"/>
      <c r="BS16" s="569" t="s">
        <v>405</v>
      </c>
      <c r="BT16" s="570"/>
      <c r="BU16" s="570"/>
      <c r="BV16" s="570"/>
      <c r="BW16" s="570"/>
      <c r="BX16" s="570"/>
      <c r="BY16" s="570"/>
      <c r="BZ16" s="570"/>
      <c r="CA16" s="570"/>
      <c r="CB16" s="628"/>
      <c r="CD16" s="594" t="s">
        <v>319</v>
      </c>
      <c r="CE16" s="595"/>
      <c r="CF16" s="595"/>
      <c r="CG16" s="595"/>
      <c r="CH16" s="595"/>
      <c r="CI16" s="595"/>
      <c r="CJ16" s="595"/>
      <c r="CK16" s="595"/>
      <c r="CL16" s="595"/>
      <c r="CM16" s="595"/>
      <c r="CN16" s="595"/>
      <c r="CO16" s="595"/>
      <c r="CP16" s="595"/>
      <c r="CQ16" s="596"/>
      <c r="CR16" s="577">
        <v>659</v>
      </c>
      <c r="CS16" s="570"/>
      <c r="CT16" s="570"/>
      <c r="CU16" s="570"/>
      <c r="CV16" s="570"/>
      <c r="CW16" s="570"/>
      <c r="CX16" s="570"/>
      <c r="CY16" s="571"/>
      <c r="CZ16" s="578">
        <v>0</v>
      </c>
      <c r="DA16" s="578"/>
      <c r="DB16" s="578"/>
      <c r="DC16" s="578"/>
      <c r="DD16" s="569" t="s">
        <v>405</v>
      </c>
      <c r="DE16" s="570"/>
      <c r="DF16" s="570"/>
      <c r="DG16" s="570"/>
      <c r="DH16" s="570"/>
      <c r="DI16" s="570"/>
      <c r="DJ16" s="570"/>
      <c r="DK16" s="570"/>
      <c r="DL16" s="570"/>
      <c r="DM16" s="570"/>
      <c r="DN16" s="570"/>
      <c r="DO16" s="570"/>
      <c r="DP16" s="571"/>
      <c r="DQ16" s="569">
        <v>659</v>
      </c>
      <c r="DR16" s="570"/>
      <c r="DS16" s="570"/>
      <c r="DT16" s="570"/>
      <c r="DU16" s="570"/>
      <c r="DV16" s="570"/>
      <c r="DW16" s="570"/>
      <c r="DX16" s="570"/>
      <c r="DY16" s="570"/>
      <c r="DZ16" s="570"/>
      <c r="EA16" s="570"/>
      <c r="EB16" s="570"/>
      <c r="EC16" s="628"/>
    </row>
    <row r="17" spans="2:133" ht="11.25" customHeight="1" x14ac:dyDescent="0.15">
      <c r="B17" s="579" t="s">
        <v>320</v>
      </c>
      <c r="C17" s="580"/>
      <c r="D17" s="580"/>
      <c r="E17" s="580"/>
      <c r="F17" s="580"/>
      <c r="G17" s="580"/>
      <c r="H17" s="580"/>
      <c r="I17" s="580"/>
      <c r="J17" s="580"/>
      <c r="K17" s="580"/>
      <c r="L17" s="580"/>
      <c r="M17" s="580"/>
      <c r="N17" s="580"/>
      <c r="O17" s="580"/>
      <c r="P17" s="580"/>
      <c r="Q17" s="581"/>
      <c r="R17" s="577">
        <v>4519416</v>
      </c>
      <c r="S17" s="570"/>
      <c r="T17" s="570"/>
      <c r="U17" s="570"/>
      <c r="V17" s="570"/>
      <c r="W17" s="570"/>
      <c r="X17" s="570"/>
      <c r="Y17" s="571"/>
      <c r="Z17" s="578">
        <v>28.7</v>
      </c>
      <c r="AA17" s="578"/>
      <c r="AB17" s="578"/>
      <c r="AC17" s="578"/>
      <c r="AD17" s="582">
        <v>4519416</v>
      </c>
      <c r="AE17" s="582"/>
      <c r="AF17" s="582"/>
      <c r="AG17" s="582"/>
      <c r="AH17" s="582"/>
      <c r="AI17" s="582"/>
      <c r="AJ17" s="582"/>
      <c r="AK17" s="582"/>
      <c r="AL17" s="572">
        <v>51.2</v>
      </c>
      <c r="AM17" s="583"/>
      <c r="AN17" s="583"/>
      <c r="AO17" s="584"/>
      <c r="AP17" s="579" t="s">
        <v>321</v>
      </c>
      <c r="AQ17" s="580"/>
      <c r="AR17" s="580"/>
      <c r="AS17" s="580"/>
      <c r="AT17" s="580"/>
      <c r="AU17" s="580"/>
      <c r="AV17" s="580"/>
      <c r="AW17" s="580"/>
      <c r="AX17" s="580"/>
      <c r="AY17" s="580"/>
      <c r="AZ17" s="580"/>
      <c r="BA17" s="580"/>
      <c r="BB17" s="580"/>
      <c r="BC17" s="580"/>
      <c r="BD17" s="580"/>
      <c r="BE17" s="580"/>
      <c r="BF17" s="581"/>
      <c r="BG17" s="577" t="s">
        <v>405</v>
      </c>
      <c r="BH17" s="570"/>
      <c r="BI17" s="570"/>
      <c r="BJ17" s="570"/>
      <c r="BK17" s="570"/>
      <c r="BL17" s="570"/>
      <c r="BM17" s="570"/>
      <c r="BN17" s="571"/>
      <c r="BO17" s="578" t="s">
        <v>405</v>
      </c>
      <c r="BP17" s="578"/>
      <c r="BQ17" s="578"/>
      <c r="BR17" s="578"/>
      <c r="BS17" s="569" t="s">
        <v>405</v>
      </c>
      <c r="BT17" s="570"/>
      <c r="BU17" s="570"/>
      <c r="BV17" s="570"/>
      <c r="BW17" s="570"/>
      <c r="BX17" s="570"/>
      <c r="BY17" s="570"/>
      <c r="BZ17" s="570"/>
      <c r="CA17" s="570"/>
      <c r="CB17" s="628"/>
      <c r="CD17" s="594" t="s">
        <v>322</v>
      </c>
      <c r="CE17" s="595"/>
      <c r="CF17" s="595"/>
      <c r="CG17" s="595"/>
      <c r="CH17" s="595"/>
      <c r="CI17" s="595"/>
      <c r="CJ17" s="595"/>
      <c r="CK17" s="595"/>
      <c r="CL17" s="595"/>
      <c r="CM17" s="595"/>
      <c r="CN17" s="595"/>
      <c r="CO17" s="595"/>
      <c r="CP17" s="595"/>
      <c r="CQ17" s="596"/>
      <c r="CR17" s="577">
        <v>1953355</v>
      </c>
      <c r="CS17" s="570"/>
      <c r="CT17" s="570"/>
      <c r="CU17" s="570"/>
      <c r="CV17" s="570"/>
      <c r="CW17" s="570"/>
      <c r="CX17" s="570"/>
      <c r="CY17" s="571"/>
      <c r="CZ17" s="578">
        <v>13</v>
      </c>
      <c r="DA17" s="578"/>
      <c r="DB17" s="578"/>
      <c r="DC17" s="578"/>
      <c r="DD17" s="569" t="s">
        <v>405</v>
      </c>
      <c r="DE17" s="570"/>
      <c r="DF17" s="570"/>
      <c r="DG17" s="570"/>
      <c r="DH17" s="570"/>
      <c r="DI17" s="570"/>
      <c r="DJ17" s="570"/>
      <c r="DK17" s="570"/>
      <c r="DL17" s="570"/>
      <c r="DM17" s="570"/>
      <c r="DN17" s="570"/>
      <c r="DO17" s="570"/>
      <c r="DP17" s="571"/>
      <c r="DQ17" s="569">
        <v>1847909</v>
      </c>
      <c r="DR17" s="570"/>
      <c r="DS17" s="570"/>
      <c r="DT17" s="570"/>
      <c r="DU17" s="570"/>
      <c r="DV17" s="570"/>
      <c r="DW17" s="570"/>
      <c r="DX17" s="570"/>
      <c r="DY17" s="570"/>
      <c r="DZ17" s="570"/>
      <c r="EA17" s="570"/>
      <c r="EB17" s="570"/>
      <c r="EC17" s="628"/>
    </row>
    <row r="18" spans="2:133" ht="11.25" customHeight="1" x14ac:dyDescent="0.15">
      <c r="B18" s="579" t="s">
        <v>323</v>
      </c>
      <c r="C18" s="580"/>
      <c r="D18" s="580"/>
      <c r="E18" s="580"/>
      <c r="F18" s="580"/>
      <c r="G18" s="580"/>
      <c r="H18" s="580"/>
      <c r="I18" s="580"/>
      <c r="J18" s="580"/>
      <c r="K18" s="580"/>
      <c r="L18" s="580"/>
      <c r="M18" s="580"/>
      <c r="N18" s="580"/>
      <c r="O18" s="580"/>
      <c r="P18" s="580"/>
      <c r="Q18" s="581"/>
      <c r="R18" s="577">
        <v>555945</v>
      </c>
      <c r="S18" s="570"/>
      <c r="T18" s="570"/>
      <c r="U18" s="570"/>
      <c r="V18" s="570"/>
      <c r="W18" s="570"/>
      <c r="X18" s="570"/>
      <c r="Y18" s="571"/>
      <c r="Z18" s="578">
        <v>3.5</v>
      </c>
      <c r="AA18" s="578"/>
      <c r="AB18" s="578"/>
      <c r="AC18" s="578"/>
      <c r="AD18" s="582" t="s">
        <v>405</v>
      </c>
      <c r="AE18" s="582"/>
      <c r="AF18" s="582"/>
      <c r="AG18" s="582"/>
      <c r="AH18" s="582"/>
      <c r="AI18" s="582"/>
      <c r="AJ18" s="582"/>
      <c r="AK18" s="582"/>
      <c r="AL18" s="572" t="s">
        <v>405</v>
      </c>
      <c r="AM18" s="583"/>
      <c r="AN18" s="583"/>
      <c r="AO18" s="584"/>
      <c r="AP18" s="579" t="s">
        <v>324</v>
      </c>
      <c r="AQ18" s="580"/>
      <c r="AR18" s="580"/>
      <c r="AS18" s="580"/>
      <c r="AT18" s="580"/>
      <c r="AU18" s="580"/>
      <c r="AV18" s="580"/>
      <c r="AW18" s="580"/>
      <c r="AX18" s="580"/>
      <c r="AY18" s="580"/>
      <c r="AZ18" s="580"/>
      <c r="BA18" s="580"/>
      <c r="BB18" s="580"/>
      <c r="BC18" s="580"/>
      <c r="BD18" s="580"/>
      <c r="BE18" s="580"/>
      <c r="BF18" s="581"/>
      <c r="BG18" s="577" t="s">
        <v>405</v>
      </c>
      <c r="BH18" s="570"/>
      <c r="BI18" s="570"/>
      <c r="BJ18" s="570"/>
      <c r="BK18" s="570"/>
      <c r="BL18" s="570"/>
      <c r="BM18" s="570"/>
      <c r="BN18" s="571"/>
      <c r="BO18" s="578" t="s">
        <v>405</v>
      </c>
      <c r="BP18" s="578"/>
      <c r="BQ18" s="578"/>
      <c r="BR18" s="578"/>
      <c r="BS18" s="569" t="s">
        <v>405</v>
      </c>
      <c r="BT18" s="570"/>
      <c r="BU18" s="570"/>
      <c r="BV18" s="570"/>
      <c r="BW18" s="570"/>
      <c r="BX18" s="570"/>
      <c r="BY18" s="570"/>
      <c r="BZ18" s="570"/>
      <c r="CA18" s="570"/>
      <c r="CB18" s="628"/>
      <c r="CD18" s="594" t="s">
        <v>325</v>
      </c>
      <c r="CE18" s="595"/>
      <c r="CF18" s="595"/>
      <c r="CG18" s="595"/>
      <c r="CH18" s="595"/>
      <c r="CI18" s="595"/>
      <c r="CJ18" s="595"/>
      <c r="CK18" s="595"/>
      <c r="CL18" s="595"/>
      <c r="CM18" s="595"/>
      <c r="CN18" s="595"/>
      <c r="CO18" s="595"/>
      <c r="CP18" s="595"/>
      <c r="CQ18" s="596"/>
      <c r="CR18" s="577" t="s">
        <v>405</v>
      </c>
      <c r="CS18" s="570"/>
      <c r="CT18" s="570"/>
      <c r="CU18" s="570"/>
      <c r="CV18" s="570"/>
      <c r="CW18" s="570"/>
      <c r="CX18" s="570"/>
      <c r="CY18" s="571"/>
      <c r="CZ18" s="578" t="s">
        <v>405</v>
      </c>
      <c r="DA18" s="578"/>
      <c r="DB18" s="578"/>
      <c r="DC18" s="578"/>
      <c r="DD18" s="569" t="s">
        <v>405</v>
      </c>
      <c r="DE18" s="570"/>
      <c r="DF18" s="570"/>
      <c r="DG18" s="570"/>
      <c r="DH18" s="570"/>
      <c r="DI18" s="570"/>
      <c r="DJ18" s="570"/>
      <c r="DK18" s="570"/>
      <c r="DL18" s="570"/>
      <c r="DM18" s="570"/>
      <c r="DN18" s="570"/>
      <c r="DO18" s="570"/>
      <c r="DP18" s="571"/>
      <c r="DQ18" s="569" t="s">
        <v>405</v>
      </c>
      <c r="DR18" s="570"/>
      <c r="DS18" s="570"/>
      <c r="DT18" s="570"/>
      <c r="DU18" s="570"/>
      <c r="DV18" s="570"/>
      <c r="DW18" s="570"/>
      <c r="DX18" s="570"/>
      <c r="DY18" s="570"/>
      <c r="DZ18" s="570"/>
      <c r="EA18" s="570"/>
      <c r="EB18" s="570"/>
      <c r="EC18" s="628"/>
    </row>
    <row r="19" spans="2:133" ht="11.25" customHeight="1" x14ac:dyDescent="0.15">
      <c r="B19" s="579" t="s">
        <v>406</v>
      </c>
      <c r="C19" s="580"/>
      <c r="D19" s="580"/>
      <c r="E19" s="580"/>
      <c r="F19" s="580"/>
      <c r="G19" s="580"/>
      <c r="H19" s="580"/>
      <c r="I19" s="580"/>
      <c r="J19" s="580"/>
      <c r="K19" s="580"/>
      <c r="L19" s="580"/>
      <c r="M19" s="580"/>
      <c r="N19" s="580"/>
      <c r="O19" s="580"/>
      <c r="P19" s="580"/>
      <c r="Q19" s="581"/>
      <c r="R19" s="577">
        <v>1189</v>
      </c>
      <c r="S19" s="570"/>
      <c r="T19" s="570"/>
      <c r="U19" s="570"/>
      <c r="V19" s="570"/>
      <c r="W19" s="570"/>
      <c r="X19" s="570"/>
      <c r="Y19" s="571"/>
      <c r="Z19" s="578">
        <v>0</v>
      </c>
      <c r="AA19" s="578"/>
      <c r="AB19" s="578"/>
      <c r="AC19" s="578"/>
      <c r="AD19" s="582" t="s">
        <v>405</v>
      </c>
      <c r="AE19" s="582"/>
      <c r="AF19" s="582"/>
      <c r="AG19" s="582"/>
      <c r="AH19" s="582"/>
      <c r="AI19" s="582"/>
      <c r="AJ19" s="582"/>
      <c r="AK19" s="582"/>
      <c r="AL19" s="572" t="s">
        <v>405</v>
      </c>
      <c r="AM19" s="583"/>
      <c r="AN19" s="583"/>
      <c r="AO19" s="584"/>
      <c r="AP19" s="579" t="s">
        <v>326</v>
      </c>
      <c r="AQ19" s="580"/>
      <c r="AR19" s="580"/>
      <c r="AS19" s="580"/>
      <c r="AT19" s="580"/>
      <c r="AU19" s="580"/>
      <c r="AV19" s="580"/>
      <c r="AW19" s="580"/>
      <c r="AX19" s="580"/>
      <c r="AY19" s="580"/>
      <c r="AZ19" s="580"/>
      <c r="BA19" s="580"/>
      <c r="BB19" s="580"/>
      <c r="BC19" s="580"/>
      <c r="BD19" s="580"/>
      <c r="BE19" s="580"/>
      <c r="BF19" s="581"/>
      <c r="BG19" s="577">
        <v>8122</v>
      </c>
      <c r="BH19" s="570"/>
      <c r="BI19" s="570"/>
      <c r="BJ19" s="570"/>
      <c r="BK19" s="570"/>
      <c r="BL19" s="570"/>
      <c r="BM19" s="570"/>
      <c r="BN19" s="571"/>
      <c r="BO19" s="578">
        <v>0.2</v>
      </c>
      <c r="BP19" s="578"/>
      <c r="BQ19" s="578"/>
      <c r="BR19" s="578"/>
      <c r="BS19" s="569" t="s">
        <v>405</v>
      </c>
      <c r="BT19" s="570"/>
      <c r="BU19" s="570"/>
      <c r="BV19" s="570"/>
      <c r="BW19" s="570"/>
      <c r="BX19" s="570"/>
      <c r="BY19" s="570"/>
      <c r="BZ19" s="570"/>
      <c r="CA19" s="570"/>
      <c r="CB19" s="628"/>
      <c r="CD19" s="594" t="s">
        <v>327</v>
      </c>
      <c r="CE19" s="595"/>
      <c r="CF19" s="595"/>
      <c r="CG19" s="595"/>
      <c r="CH19" s="595"/>
      <c r="CI19" s="595"/>
      <c r="CJ19" s="595"/>
      <c r="CK19" s="595"/>
      <c r="CL19" s="595"/>
      <c r="CM19" s="595"/>
      <c r="CN19" s="595"/>
      <c r="CO19" s="595"/>
      <c r="CP19" s="595"/>
      <c r="CQ19" s="596"/>
      <c r="CR19" s="577" t="s">
        <v>405</v>
      </c>
      <c r="CS19" s="570"/>
      <c r="CT19" s="570"/>
      <c r="CU19" s="570"/>
      <c r="CV19" s="570"/>
      <c r="CW19" s="570"/>
      <c r="CX19" s="570"/>
      <c r="CY19" s="571"/>
      <c r="CZ19" s="578" t="s">
        <v>405</v>
      </c>
      <c r="DA19" s="578"/>
      <c r="DB19" s="578"/>
      <c r="DC19" s="578"/>
      <c r="DD19" s="569" t="s">
        <v>405</v>
      </c>
      <c r="DE19" s="570"/>
      <c r="DF19" s="570"/>
      <c r="DG19" s="570"/>
      <c r="DH19" s="570"/>
      <c r="DI19" s="570"/>
      <c r="DJ19" s="570"/>
      <c r="DK19" s="570"/>
      <c r="DL19" s="570"/>
      <c r="DM19" s="570"/>
      <c r="DN19" s="570"/>
      <c r="DO19" s="570"/>
      <c r="DP19" s="571"/>
      <c r="DQ19" s="569" t="s">
        <v>405</v>
      </c>
      <c r="DR19" s="570"/>
      <c r="DS19" s="570"/>
      <c r="DT19" s="570"/>
      <c r="DU19" s="570"/>
      <c r="DV19" s="570"/>
      <c r="DW19" s="570"/>
      <c r="DX19" s="570"/>
      <c r="DY19" s="570"/>
      <c r="DZ19" s="570"/>
      <c r="EA19" s="570"/>
      <c r="EB19" s="570"/>
      <c r="EC19" s="628"/>
    </row>
    <row r="20" spans="2:133" ht="11.25" customHeight="1" x14ac:dyDescent="0.15">
      <c r="B20" s="579" t="s">
        <v>328</v>
      </c>
      <c r="C20" s="580"/>
      <c r="D20" s="580"/>
      <c r="E20" s="580"/>
      <c r="F20" s="580"/>
      <c r="G20" s="580"/>
      <c r="H20" s="580"/>
      <c r="I20" s="580"/>
      <c r="J20" s="580"/>
      <c r="K20" s="580"/>
      <c r="L20" s="580"/>
      <c r="M20" s="580"/>
      <c r="N20" s="580"/>
      <c r="O20" s="580"/>
      <c r="P20" s="580"/>
      <c r="Q20" s="581"/>
      <c r="R20" s="577">
        <v>9325236</v>
      </c>
      <c r="S20" s="570"/>
      <c r="T20" s="570"/>
      <c r="U20" s="570"/>
      <c r="V20" s="570"/>
      <c r="W20" s="570"/>
      <c r="X20" s="570"/>
      <c r="Y20" s="571"/>
      <c r="Z20" s="578">
        <v>59.2</v>
      </c>
      <c r="AA20" s="578"/>
      <c r="AB20" s="578"/>
      <c r="AC20" s="578"/>
      <c r="AD20" s="582">
        <v>8768102</v>
      </c>
      <c r="AE20" s="582"/>
      <c r="AF20" s="582"/>
      <c r="AG20" s="582"/>
      <c r="AH20" s="582"/>
      <c r="AI20" s="582"/>
      <c r="AJ20" s="582"/>
      <c r="AK20" s="582"/>
      <c r="AL20" s="572">
        <v>99.3</v>
      </c>
      <c r="AM20" s="583"/>
      <c r="AN20" s="583"/>
      <c r="AO20" s="584"/>
      <c r="AP20" s="579" t="s">
        <v>329</v>
      </c>
      <c r="AQ20" s="580"/>
      <c r="AR20" s="580"/>
      <c r="AS20" s="580"/>
      <c r="AT20" s="580"/>
      <c r="AU20" s="580"/>
      <c r="AV20" s="580"/>
      <c r="AW20" s="580"/>
      <c r="AX20" s="580"/>
      <c r="AY20" s="580"/>
      <c r="AZ20" s="580"/>
      <c r="BA20" s="580"/>
      <c r="BB20" s="580"/>
      <c r="BC20" s="580"/>
      <c r="BD20" s="580"/>
      <c r="BE20" s="580"/>
      <c r="BF20" s="581"/>
      <c r="BG20" s="577">
        <v>8122</v>
      </c>
      <c r="BH20" s="570"/>
      <c r="BI20" s="570"/>
      <c r="BJ20" s="570"/>
      <c r="BK20" s="570"/>
      <c r="BL20" s="570"/>
      <c r="BM20" s="570"/>
      <c r="BN20" s="571"/>
      <c r="BO20" s="578">
        <v>0.2</v>
      </c>
      <c r="BP20" s="578"/>
      <c r="BQ20" s="578"/>
      <c r="BR20" s="578"/>
      <c r="BS20" s="569" t="s">
        <v>405</v>
      </c>
      <c r="BT20" s="570"/>
      <c r="BU20" s="570"/>
      <c r="BV20" s="570"/>
      <c r="BW20" s="570"/>
      <c r="BX20" s="570"/>
      <c r="BY20" s="570"/>
      <c r="BZ20" s="570"/>
      <c r="CA20" s="570"/>
      <c r="CB20" s="628"/>
      <c r="CD20" s="594" t="s">
        <v>330</v>
      </c>
      <c r="CE20" s="595"/>
      <c r="CF20" s="595"/>
      <c r="CG20" s="595"/>
      <c r="CH20" s="595"/>
      <c r="CI20" s="595"/>
      <c r="CJ20" s="595"/>
      <c r="CK20" s="595"/>
      <c r="CL20" s="595"/>
      <c r="CM20" s="595"/>
      <c r="CN20" s="595"/>
      <c r="CO20" s="595"/>
      <c r="CP20" s="595"/>
      <c r="CQ20" s="596"/>
      <c r="CR20" s="577">
        <v>14998246</v>
      </c>
      <c r="CS20" s="570"/>
      <c r="CT20" s="570"/>
      <c r="CU20" s="570"/>
      <c r="CV20" s="570"/>
      <c r="CW20" s="570"/>
      <c r="CX20" s="570"/>
      <c r="CY20" s="571"/>
      <c r="CZ20" s="578">
        <v>100</v>
      </c>
      <c r="DA20" s="578"/>
      <c r="DB20" s="578"/>
      <c r="DC20" s="578"/>
      <c r="DD20" s="569">
        <v>2206669</v>
      </c>
      <c r="DE20" s="570"/>
      <c r="DF20" s="570"/>
      <c r="DG20" s="570"/>
      <c r="DH20" s="570"/>
      <c r="DI20" s="570"/>
      <c r="DJ20" s="570"/>
      <c r="DK20" s="570"/>
      <c r="DL20" s="570"/>
      <c r="DM20" s="570"/>
      <c r="DN20" s="570"/>
      <c r="DO20" s="570"/>
      <c r="DP20" s="571"/>
      <c r="DQ20" s="569">
        <v>10322362</v>
      </c>
      <c r="DR20" s="570"/>
      <c r="DS20" s="570"/>
      <c r="DT20" s="570"/>
      <c r="DU20" s="570"/>
      <c r="DV20" s="570"/>
      <c r="DW20" s="570"/>
      <c r="DX20" s="570"/>
      <c r="DY20" s="570"/>
      <c r="DZ20" s="570"/>
      <c r="EA20" s="570"/>
      <c r="EB20" s="570"/>
      <c r="EC20" s="628"/>
    </row>
    <row r="21" spans="2:133" ht="11.25" customHeight="1" x14ac:dyDescent="0.15">
      <c r="B21" s="579" t="s">
        <v>331</v>
      </c>
      <c r="C21" s="580"/>
      <c r="D21" s="580"/>
      <c r="E21" s="580"/>
      <c r="F21" s="580"/>
      <c r="G21" s="580"/>
      <c r="H21" s="580"/>
      <c r="I21" s="580"/>
      <c r="J21" s="580"/>
      <c r="K21" s="580"/>
      <c r="L21" s="580"/>
      <c r="M21" s="580"/>
      <c r="N21" s="580"/>
      <c r="O21" s="580"/>
      <c r="P21" s="580"/>
      <c r="Q21" s="581"/>
      <c r="R21" s="577">
        <v>3404</v>
      </c>
      <c r="S21" s="570"/>
      <c r="T21" s="570"/>
      <c r="U21" s="570"/>
      <c r="V21" s="570"/>
      <c r="W21" s="570"/>
      <c r="X21" s="570"/>
      <c r="Y21" s="571"/>
      <c r="Z21" s="578">
        <v>0</v>
      </c>
      <c r="AA21" s="578"/>
      <c r="AB21" s="578"/>
      <c r="AC21" s="578"/>
      <c r="AD21" s="582">
        <v>3404</v>
      </c>
      <c r="AE21" s="582"/>
      <c r="AF21" s="582"/>
      <c r="AG21" s="582"/>
      <c r="AH21" s="582"/>
      <c r="AI21" s="582"/>
      <c r="AJ21" s="582"/>
      <c r="AK21" s="582"/>
      <c r="AL21" s="572">
        <v>0</v>
      </c>
      <c r="AM21" s="583"/>
      <c r="AN21" s="583"/>
      <c r="AO21" s="584"/>
      <c r="AP21" s="631" t="s">
        <v>332</v>
      </c>
      <c r="AQ21" s="632"/>
      <c r="AR21" s="632"/>
      <c r="AS21" s="632"/>
      <c r="AT21" s="632"/>
      <c r="AU21" s="632"/>
      <c r="AV21" s="632"/>
      <c r="AW21" s="632"/>
      <c r="AX21" s="632"/>
      <c r="AY21" s="632"/>
      <c r="AZ21" s="632"/>
      <c r="BA21" s="632"/>
      <c r="BB21" s="632"/>
      <c r="BC21" s="632"/>
      <c r="BD21" s="632"/>
      <c r="BE21" s="632"/>
      <c r="BF21" s="633"/>
      <c r="BG21" s="577">
        <v>8122</v>
      </c>
      <c r="BH21" s="570"/>
      <c r="BI21" s="570"/>
      <c r="BJ21" s="570"/>
      <c r="BK21" s="570"/>
      <c r="BL21" s="570"/>
      <c r="BM21" s="570"/>
      <c r="BN21" s="571"/>
      <c r="BO21" s="578">
        <v>0.2</v>
      </c>
      <c r="BP21" s="578"/>
      <c r="BQ21" s="578"/>
      <c r="BR21" s="578"/>
      <c r="BS21" s="569" t="s">
        <v>405</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x14ac:dyDescent="0.15">
      <c r="B22" s="579" t="s">
        <v>333</v>
      </c>
      <c r="C22" s="580"/>
      <c r="D22" s="580"/>
      <c r="E22" s="580"/>
      <c r="F22" s="580"/>
      <c r="G22" s="580"/>
      <c r="H22" s="580"/>
      <c r="I22" s="580"/>
      <c r="J22" s="580"/>
      <c r="K22" s="580"/>
      <c r="L22" s="580"/>
      <c r="M22" s="580"/>
      <c r="N22" s="580"/>
      <c r="O22" s="580"/>
      <c r="P22" s="580"/>
      <c r="Q22" s="581"/>
      <c r="R22" s="577">
        <v>95684</v>
      </c>
      <c r="S22" s="570"/>
      <c r="T22" s="570"/>
      <c r="U22" s="570"/>
      <c r="V22" s="570"/>
      <c r="W22" s="570"/>
      <c r="X22" s="570"/>
      <c r="Y22" s="571"/>
      <c r="Z22" s="578">
        <v>0.6</v>
      </c>
      <c r="AA22" s="578"/>
      <c r="AB22" s="578"/>
      <c r="AC22" s="578"/>
      <c r="AD22" s="582" t="s">
        <v>405</v>
      </c>
      <c r="AE22" s="582"/>
      <c r="AF22" s="582"/>
      <c r="AG22" s="582"/>
      <c r="AH22" s="582"/>
      <c r="AI22" s="582"/>
      <c r="AJ22" s="582"/>
      <c r="AK22" s="582"/>
      <c r="AL22" s="572" t="s">
        <v>405</v>
      </c>
      <c r="AM22" s="583"/>
      <c r="AN22" s="583"/>
      <c r="AO22" s="584"/>
      <c r="AP22" s="631" t="s">
        <v>334</v>
      </c>
      <c r="AQ22" s="632"/>
      <c r="AR22" s="632"/>
      <c r="AS22" s="632"/>
      <c r="AT22" s="632"/>
      <c r="AU22" s="632"/>
      <c r="AV22" s="632"/>
      <c r="AW22" s="632"/>
      <c r="AX22" s="632"/>
      <c r="AY22" s="632"/>
      <c r="AZ22" s="632"/>
      <c r="BA22" s="632"/>
      <c r="BB22" s="632"/>
      <c r="BC22" s="632"/>
      <c r="BD22" s="632"/>
      <c r="BE22" s="632"/>
      <c r="BF22" s="633"/>
      <c r="BG22" s="577" t="s">
        <v>405</v>
      </c>
      <c r="BH22" s="570"/>
      <c r="BI22" s="570"/>
      <c r="BJ22" s="570"/>
      <c r="BK22" s="570"/>
      <c r="BL22" s="570"/>
      <c r="BM22" s="570"/>
      <c r="BN22" s="571"/>
      <c r="BO22" s="578" t="s">
        <v>405</v>
      </c>
      <c r="BP22" s="578"/>
      <c r="BQ22" s="578"/>
      <c r="BR22" s="578"/>
      <c r="BS22" s="569" t="s">
        <v>405</v>
      </c>
      <c r="BT22" s="570"/>
      <c r="BU22" s="570"/>
      <c r="BV22" s="570"/>
      <c r="BW22" s="570"/>
      <c r="BX22" s="570"/>
      <c r="BY22" s="570"/>
      <c r="BZ22" s="570"/>
      <c r="CA22" s="570"/>
      <c r="CB22" s="628"/>
      <c r="CD22" s="686" t="s">
        <v>335</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15">
      <c r="B23" s="579" t="s">
        <v>336</v>
      </c>
      <c r="C23" s="580"/>
      <c r="D23" s="580"/>
      <c r="E23" s="580"/>
      <c r="F23" s="580"/>
      <c r="G23" s="580"/>
      <c r="H23" s="580"/>
      <c r="I23" s="580"/>
      <c r="J23" s="580"/>
      <c r="K23" s="580"/>
      <c r="L23" s="580"/>
      <c r="M23" s="580"/>
      <c r="N23" s="580"/>
      <c r="O23" s="580"/>
      <c r="P23" s="580"/>
      <c r="Q23" s="581"/>
      <c r="R23" s="577">
        <v>367724</v>
      </c>
      <c r="S23" s="570"/>
      <c r="T23" s="570"/>
      <c r="U23" s="570"/>
      <c r="V23" s="570"/>
      <c r="W23" s="570"/>
      <c r="X23" s="570"/>
      <c r="Y23" s="571"/>
      <c r="Z23" s="578">
        <v>2.2999999999999998</v>
      </c>
      <c r="AA23" s="578"/>
      <c r="AB23" s="578"/>
      <c r="AC23" s="578"/>
      <c r="AD23" s="582">
        <v>23180</v>
      </c>
      <c r="AE23" s="582"/>
      <c r="AF23" s="582"/>
      <c r="AG23" s="582"/>
      <c r="AH23" s="582"/>
      <c r="AI23" s="582"/>
      <c r="AJ23" s="582"/>
      <c r="AK23" s="582"/>
      <c r="AL23" s="572">
        <v>0.3</v>
      </c>
      <c r="AM23" s="583"/>
      <c r="AN23" s="583"/>
      <c r="AO23" s="584"/>
      <c r="AP23" s="631" t="s">
        <v>337</v>
      </c>
      <c r="AQ23" s="632"/>
      <c r="AR23" s="632"/>
      <c r="AS23" s="632"/>
      <c r="AT23" s="632"/>
      <c r="AU23" s="632"/>
      <c r="AV23" s="632"/>
      <c r="AW23" s="632"/>
      <c r="AX23" s="632"/>
      <c r="AY23" s="632"/>
      <c r="AZ23" s="632"/>
      <c r="BA23" s="632"/>
      <c r="BB23" s="632"/>
      <c r="BC23" s="632"/>
      <c r="BD23" s="632"/>
      <c r="BE23" s="632"/>
      <c r="BF23" s="633"/>
      <c r="BG23" s="577" t="s">
        <v>407</v>
      </c>
      <c r="BH23" s="570"/>
      <c r="BI23" s="570"/>
      <c r="BJ23" s="570"/>
      <c r="BK23" s="570"/>
      <c r="BL23" s="570"/>
      <c r="BM23" s="570"/>
      <c r="BN23" s="571"/>
      <c r="BO23" s="578" t="s">
        <v>407</v>
      </c>
      <c r="BP23" s="578"/>
      <c r="BQ23" s="578"/>
      <c r="BR23" s="578"/>
      <c r="BS23" s="569" t="s">
        <v>407</v>
      </c>
      <c r="BT23" s="570"/>
      <c r="BU23" s="570"/>
      <c r="BV23" s="570"/>
      <c r="BW23" s="570"/>
      <c r="BX23" s="570"/>
      <c r="BY23" s="570"/>
      <c r="BZ23" s="570"/>
      <c r="CA23" s="570"/>
      <c r="CB23" s="628"/>
      <c r="CD23" s="686" t="s">
        <v>281</v>
      </c>
      <c r="CE23" s="687"/>
      <c r="CF23" s="687"/>
      <c r="CG23" s="687"/>
      <c r="CH23" s="687"/>
      <c r="CI23" s="687"/>
      <c r="CJ23" s="687"/>
      <c r="CK23" s="687"/>
      <c r="CL23" s="687"/>
      <c r="CM23" s="687"/>
      <c r="CN23" s="687"/>
      <c r="CO23" s="687"/>
      <c r="CP23" s="687"/>
      <c r="CQ23" s="688"/>
      <c r="CR23" s="686" t="s">
        <v>338</v>
      </c>
      <c r="CS23" s="687"/>
      <c r="CT23" s="687"/>
      <c r="CU23" s="687"/>
      <c r="CV23" s="687"/>
      <c r="CW23" s="687"/>
      <c r="CX23" s="687"/>
      <c r="CY23" s="688"/>
      <c r="CZ23" s="686" t="s">
        <v>339</v>
      </c>
      <c r="DA23" s="687"/>
      <c r="DB23" s="687"/>
      <c r="DC23" s="688"/>
      <c r="DD23" s="686" t="s">
        <v>340</v>
      </c>
      <c r="DE23" s="687"/>
      <c r="DF23" s="687"/>
      <c r="DG23" s="687"/>
      <c r="DH23" s="687"/>
      <c r="DI23" s="687"/>
      <c r="DJ23" s="687"/>
      <c r="DK23" s="688"/>
      <c r="DL23" s="696" t="s">
        <v>341</v>
      </c>
      <c r="DM23" s="697"/>
      <c r="DN23" s="697"/>
      <c r="DO23" s="697"/>
      <c r="DP23" s="697"/>
      <c r="DQ23" s="697"/>
      <c r="DR23" s="697"/>
      <c r="DS23" s="697"/>
      <c r="DT23" s="697"/>
      <c r="DU23" s="697"/>
      <c r="DV23" s="698"/>
      <c r="DW23" s="686" t="s">
        <v>408</v>
      </c>
      <c r="DX23" s="687"/>
      <c r="DY23" s="687"/>
      <c r="DZ23" s="687"/>
      <c r="EA23" s="687"/>
      <c r="EB23" s="687"/>
      <c r="EC23" s="688"/>
    </row>
    <row r="24" spans="2:133" ht="11.25" customHeight="1" x14ac:dyDescent="0.15">
      <c r="B24" s="579" t="s">
        <v>342</v>
      </c>
      <c r="C24" s="580"/>
      <c r="D24" s="580"/>
      <c r="E24" s="580"/>
      <c r="F24" s="580"/>
      <c r="G24" s="580"/>
      <c r="H24" s="580"/>
      <c r="I24" s="580"/>
      <c r="J24" s="580"/>
      <c r="K24" s="580"/>
      <c r="L24" s="580"/>
      <c r="M24" s="580"/>
      <c r="N24" s="580"/>
      <c r="O24" s="580"/>
      <c r="P24" s="580"/>
      <c r="Q24" s="581"/>
      <c r="R24" s="577">
        <v>90338</v>
      </c>
      <c r="S24" s="570"/>
      <c r="T24" s="570"/>
      <c r="U24" s="570"/>
      <c r="V24" s="570"/>
      <c r="W24" s="570"/>
      <c r="X24" s="570"/>
      <c r="Y24" s="571"/>
      <c r="Z24" s="578">
        <v>0.6</v>
      </c>
      <c r="AA24" s="578"/>
      <c r="AB24" s="578"/>
      <c r="AC24" s="578"/>
      <c r="AD24" s="582" t="s">
        <v>409</v>
      </c>
      <c r="AE24" s="582"/>
      <c r="AF24" s="582"/>
      <c r="AG24" s="582"/>
      <c r="AH24" s="582"/>
      <c r="AI24" s="582"/>
      <c r="AJ24" s="582"/>
      <c r="AK24" s="582"/>
      <c r="AL24" s="572" t="s">
        <v>409</v>
      </c>
      <c r="AM24" s="583"/>
      <c r="AN24" s="583"/>
      <c r="AO24" s="584"/>
      <c r="AP24" s="631" t="s">
        <v>343</v>
      </c>
      <c r="AQ24" s="632"/>
      <c r="AR24" s="632"/>
      <c r="AS24" s="632"/>
      <c r="AT24" s="632"/>
      <c r="AU24" s="632"/>
      <c r="AV24" s="632"/>
      <c r="AW24" s="632"/>
      <c r="AX24" s="632"/>
      <c r="AY24" s="632"/>
      <c r="AZ24" s="632"/>
      <c r="BA24" s="632"/>
      <c r="BB24" s="632"/>
      <c r="BC24" s="632"/>
      <c r="BD24" s="632"/>
      <c r="BE24" s="632"/>
      <c r="BF24" s="633"/>
      <c r="BG24" s="577" t="s">
        <v>409</v>
      </c>
      <c r="BH24" s="570"/>
      <c r="BI24" s="570"/>
      <c r="BJ24" s="570"/>
      <c r="BK24" s="570"/>
      <c r="BL24" s="570"/>
      <c r="BM24" s="570"/>
      <c r="BN24" s="571"/>
      <c r="BO24" s="578" t="s">
        <v>409</v>
      </c>
      <c r="BP24" s="578"/>
      <c r="BQ24" s="578"/>
      <c r="BR24" s="578"/>
      <c r="BS24" s="569" t="s">
        <v>409</v>
      </c>
      <c r="BT24" s="570"/>
      <c r="BU24" s="570"/>
      <c r="BV24" s="570"/>
      <c r="BW24" s="570"/>
      <c r="BX24" s="570"/>
      <c r="BY24" s="570"/>
      <c r="BZ24" s="570"/>
      <c r="CA24" s="570"/>
      <c r="CB24" s="628"/>
      <c r="CD24" s="588" t="s">
        <v>344</v>
      </c>
      <c r="CE24" s="589"/>
      <c r="CF24" s="589"/>
      <c r="CG24" s="589"/>
      <c r="CH24" s="589"/>
      <c r="CI24" s="589"/>
      <c r="CJ24" s="589"/>
      <c r="CK24" s="589"/>
      <c r="CL24" s="589"/>
      <c r="CM24" s="589"/>
      <c r="CN24" s="589"/>
      <c r="CO24" s="589"/>
      <c r="CP24" s="589"/>
      <c r="CQ24" s="590"/>
      <c r="CR24" s="660">
        <v>6473547</v>
      </c>
      <c r="CS24" s="661"/>
      <c r="CT24" s="661"/>
      <c r="CU24" s="661"/>
      <c r="CV24" s="661"/>
      <c r="CW24" s="661"/>
      <c r="CX24" s="661"/>
      <c r="CY24" s="689"/>
      <c r="CZ24" s="693">
        <v>43.2</v>
      </c>
      <c r="DA24" s="694"/>
      <c r="DB24" s="694"/>
      <c r="DC24" s="695"/>
      <c r="DD24" s="690">
        <v>4958840</v>
      </c>
      <c r="DE24" s="661"/>
      <c r="DF24" s="661"/>
      <c r="DG24" s="661"/>
      <c r="DH24" s="661"/>
      <c r="DI24" s="661"/>
      <c r="DJ24" s="661"/>
      <c r="DK24" s="689"/>
      <c r="DL24" s="690">
        <v>4936506</v>
      </c>
      <c r="DM24" s="661"/>
      <c r="DN24" s="661"/>
      <c r="DO24" s="661"/>
      <c r="DP24" s="661"/>
      <c r="DQ24" s="661"/>
      <c r="DR24" s="661"/>
      <c r="DS24" s="661"/>
      <c r="DT24" s="661"/>
      <c r="DU24" s="661"/>
      <c r="DV24" s="689"/>
      <c r="DW24" s="691">
        <v>52</v>
      </c>
      <c r="DX24" s="676"/>
      <c r="DY24" s="676"/>
      <c r="DZ24" s="676"/>
      <c r="EA24" s="676"/>
      <c r="EB24" s="676"/>
      <c r="EC24" s="692"/>
    </row>
    <row r="25" spans="2:133" ht="11.25" customHeight="1" x14ac:dyDescent="0.15">
      <c r="B25" s="579" t="s">
        <v>345</v>
      </c>
      <c r="C25" s="580"/>
      <c r="D25" s="580"/>
      <c r="E25" s="580"/>
      <c r="F25" s="580"/>
      <c r="G25" s="580"/>
      <c r="H25" s="580"/>
      <c r="I25" s="580"/>
      <c r="J25" s="580"/>
      <c r="K25" s="580"/>
      <c r="L25" s="580"/>
      <c r="M25" s="580"/>
      <c r="N25" s="580"/>
      <c r="O25" s="580"/>
      <c r="P25" s="580"/>
      <c r="Q25" s="581"/>
      <c r="R25" s="577">
        <v>1832032</v>
      </c>
      <c r="S25" s="570"/>
      <c r="T25" s="570"/>
      <c r="U25" s="570"/>
      <c r="V25" s="570"/>
      <c r="W25" s="570"/>
      <c r="X25" s="570"/>
      <c r="Y25" s="571"/>
      <c r="Z25" s="578">
        <v>11.6</v>
      </c>
      <c r="AA25" s="578"/>
      <c r="AB25" s="578"/>
      <c r="AC25" s="578"/>
      <c r="AD25" s="582" t="s">
        <v>410</v>
      </c>
      <c r="AE25" s="582"/>
      <c r="AF25" s="582"/>
      <c r="AG25" s="582"/>
      <c r="AH25" s="582"/>
      <c r="AI25" s="582"/>
      <c r="AJ25" s="582"/>
      <c r="AK25" s="582"/>
      <c r="AL25" s="572" t="s">
        <v>410</v>
      </c>
      <c r="AM25" s="583"/>
      <c r="AN25" s="583"/>
      <c r="AO25" s="584"/>
      <c r="AP25" s="631" t="s">
        <v>346</v>
      </c>
      <c r="AQ25" s="632"/>
      <c r="AR25" s="632"/>
      <c r="AS25" s="632"/>
      <c r="AT25" s="632"/>
      <c r="AU25" s="632"/>
      <c r="AV25" s="632"/>
      <c r="AW25" s="632"/>
      <c r="AX25" s="632"/>
      <c r="AY25" s="632"/>
      <c r="AZ25" s="632"/>
      <c r="BA25" s="632"/>
      <c r="BB25" s="632"/>
      <c r="BC25" s="632"/>
      <c r="BD25" s="632"/>
      <c r="BE25" s="632"/>
      <c r="BF25" s="633"/>
      <c r="BG25" s="577" t="s">
        <v>410</v>
      </c>
      <c r="BH25" s="570"/>
      <c r="BI25" s="570"/>
      <c r="BJ25" s="570"/>
      <c r="BK25" s="570"/>
      <c r="BL25" s="570"/>
      <c r="BM25" s="570"/>
      <c r="BN25" s="571"/>
      <c r="BO25" s="578" t="s">
        <v>410</v>
      </c>
      <c r="BP25" s="578"/>
      <c r="BQ25" s="578"/>
      <c r="BR25" s="578"/>
      <c r="BS25" s="569" t="s">
        <v>410</v>
      </c>
      <c r="BT25" s="570"/>
      <c r="BU25" s="570"/>
      <c r="BV25" s="570"/>
      <c r="BW25" s="570"/>
      <c r="BX25" s="570"/>
      <c r="BY25" s="570"/>
      <c r="BZ25" s="570"/>
      <c r="CA25" s="570"/>
      <c r="CB25" s="628"/>
      <c r="CD25" s="594" t="s">
        <v>347</v>
      </c>
      <c r="CE25" s="595"/>
      <c r="CF25" s="595"/>
      <c r="CG25" s="595"/>
      <c r="CH25" s="595"/>
      <c r="CI25" s="595"/>
      <c r="CJ25" s="595"/>
      <c r="CK25" s="595"/>
      <c r="CL25" s="595"/>
      <c r="CM25" s="595"/>
      <c r="CN25" s="595"/>
      <c r="CO25" s="595"/>
      <c r="CP25" s="595"/>
      <c r="CQ25" s="596"/>
      <c r="CR25" s="577">
        <v>2536492</v>
      </c>
      <c r="CS25" s="575"/>
      <c r="CT25" s="575"/>
      <c r="CU25" s="575"/>
      <c r="CV25" s="575"/>
      <c r="CW25" s="575"/>
      <c r="CX25" s="575"/>
      <c r="CY25" s="576"/>
      <c r="CZ25" s="597">
        <v>16.899999999999999</v>
      </c>
      <c r="DA25" s="598"/>
      <c r="DB25" s="598"/>
      <c r="DC25" s="599"/>
      <c r="DD25" s="569">
        <v>2322140</v>
      </c>
      <c r="DE25" s="575"/>
      <c r="DF25" s="575"/>
      <c r="DG25" s="575"/>
      <c r="DH25" s="575"/>
      <c r="DI25" s="575"/>
      <c r="DJ25" s="575"/>
      <c r="DK25" s="576"/>
      <c r="DL25" s="569">
        <v>2315481</v>
      </c>
      <c r="DM25" s="575"/>
      <c r="DN25" s="575"/>
      <c r="DO25" s="575"/>
      <c r="DP25" s="575"/>
      <c r="DQ25" s="575"/>
      <c r="DR25" s="575"/>
      <c r="DS25" s="575"/>
      <c r="DT25" s="575"/>
      <c r="DU25" s="575"/>
      <c r="DV25" s="576"/>
      <c r="DW25" s="572">
        <v>24.4</v>
      </c>
      <c r="DX25" s="573"/>
      <c r="DY25" s="573"/>
      <c r="DZ25" s="573"/>
      <c r="EA25" s="573"/>
      <c r="EB25" s="573"/>
      <c r="EC25" s="574"/>
    </row>
    <row r="26" spans="2:133" ht="11.25" customHeight="1" x14ac:dyDescent="0.15">
      <c r="B26" s="637" t="s">
        <v>348</v>
      </c>
      <c r="C26" s="638"/>
      <c r="D26" s="638"/>
      <c r="E26" s="638"/>
      <c r="F26" s="638"/>
      <c r="G26" s="638"/>
      <c r="H26" s="638"/>
      <c r="I26" s="638"/>
      <c r="J26" s="638"/>
      <c r="K26" s="638"/>
      <c r="L26" s="638"/>
      <c r="M26" s="638"/>
      <c r="N26" s="638"/>
      <c r="O26" s="638"/>
      <c r="P26" s="638"/>
      <c r="Q26" s="639"/>
      <c r="R26" s="577" t="s">
        <v>410</v>
      </c>
      <c r="S26" s="570"/>
      <c r="T26" s="570"/>
      <c r="U26" s="570"/>
      <c r="V26" s="570"/>
      <c r="W26" s="570"/>
      <c r="X26" s="570"/>
      <c r="Y26" s="571"/>
      <c r="Z26" s="578" t="s">
        <v>410</v>
      </c>
      <c r="AA26" s="578"/>
      <c r="AB26" s="578"/>
      <c r="AC26" s="578"/>
      <c r="AD26" s="582" t="s">
        <v>410</v>
      </c>
      <c r="AE26" s="582"/>
      <c r="AF26" s="582"/>
      <c r="AG26" s="582"/>
      <c r="AH26" s="582"/>
      <c r="AI26" s="582"/>
      <c r="AJ26" s="582"/>
      <c r="AK26" s="582"/>
      <c r="AL26" s="572" t="s">
        <v>410</v>
      </c>
      <c r="AM26" s="583"/>
      <c r="AN26" s="583"/>
      <c r="AO26" s="584"/>
      <c r="AP26" s="631" t="s">
        <v>349</v>
      </c>
      <c r="AQ26" s="685"/>
      <c r="AR26" s="685"/>
      <c r="AS26" s="685"/>
      <c r="AT26" s="685"/>
      <c r="AU26" s="685"/>
      <c r="AV26" s="685"/>
      <c r="AW26" s="685"/>
      <c r="AX26" s="685"/>
      <c r="AY26" s="685"/>
      <c r="AZ26" s="685"/>
      <c r="BA26" s="685"/>
      <c r="BB26" s="685"/>
      <c r="BC26" s="685"/>
      <c r="BD26" s="685"/>
      <c r="BE26" s="685"/>
      <c r="BF26" s="633"/>
      <c r="BG26" s="577" t="s">
        <v>410</v>
      </c>
      <c r="BH26" s="570"/>
      <c r="BI26" s="570"/>
      <c r="BJ26" s="570"/>
      <c r="BK26" s="570"/>
      <c r="BL26" s="570"/>
      <c r="BM26" s="570"/>
      <c r="BN26" s="571"/>
      <c r="BO26" s="578" t="s">
        <v>410</v>
      </c>
      <c r="BP26" s="578"/>
      <c r="BQ26" s="578"/>
      <c r="BR26" s="578"/>
      <c r="BS26" s="569" t="s">
        <v>410</v>
      </c>
      <c r="BT26" s="570"/>
      <c r="BU26" s="570"/>
      <c r="BV26" s="570"/>
      <c r="BW26" s="570"/>
      <c r="BX26" s="570"/>
      <c r="BY26" s="570"/>
      <c r="BZ26" s="570"/>
      <c r="CA26" s="570"/>
      <c r="CB26" s="628"/>
      <c r="CD26" s="594" t="s">
        <v>350</v>
      </c>
      <c r="CE26" s="595"/>
      <c r="CF26" s="595"/>
      <c r="CG26" s="595"/>
      <c r="CH26" s="595"/>
      <c r="CI26" s="595"/>
      <c r="CJ26" s="595"/>
      <c r="CK26" s="595"/>
      <c r="CL26" s="595"/>
      <c r="CM26" s="595"/>
      <c r="CN26" s="595"/>
      <c r="CO26" s="595"/>
      <c r="CP26" s="595"/>
      <c r="CQ26" s="596"/>
      <c r="CR26" s="577">
        <v>1675729</v>
      </c>
      <c r="CS26" s="570"/>
      <c r="CT26" s="570"/>
      <c r="CU26" s="570"/>
      <c r="CV26" s="570"/>
      <c r="CW26" s="570"/>
      <c r="CX26" s="570"/>
      <c r="CY26" s="571"/>
      <c r="CZ26" s="597">
        <v>11.2</v>
      </c>
      <c r="DA26" s="598"/>
      <c r="DB26" s="598"/>
      <c r="DC26" s="599"/>
      <c r="DD26" s="569">
        <v>1482340</v>
      </c>
      <c r="DE26" s="570"/>
      <c r="DF26" s="570"/>
      <c r="DG26" s="570"/>
      <c r="DH26" s="570"/>
      <c r="DI26" s="570"/>
      <c r="DJ26" s="570"/>
      <c r="DK26" s="571"/>
      <c r="DL26" s="569" t="s">
        <v>409</v>
      </c>
      <c r="DM26" s="570"/>
      <c r="DN26" s="570"/>
      <c r="DO26" s="570"/>
      <c r="DP26" s="570"/>
      <c r="DQ26" s="570"/>
      <c r="DR26" s="570"/>
      <c r="DS26" s="570"/>
      <c r="DT26" s="570"/>
      <c r="DU26" s="570"/>
      <c r="DV26" s="571"/>
      <c r="DW26" s="572" t="s">
        <v>409</v>
      </c>
      <c r="DX26" s="573"/>
      <c r="DY26" s="573"/>
      <c r="DZ26" s="573"/>
      <c r="EA26" s="573"/>
      <c r="EB26" s="573"/>
      <c r="EC26" s="574"/>
    </row>
    <row r="27" spans="2:133" ht="11.25" customHeight="1" x14ac:dyDescent="0.15">
      <c r="B27" s="579" t="s">
        <v>351</v>
      </c>
      <c r="C27" s="580"/>
      <c r="D27" s="580"/>
      <c r="E27" s="580"/>
      <c r="F27" s="580"/>
      <c r="G27" s="580"/>
      <c r="H27" s="580"/>
      <c r="I27" s="580"/>
      <c r="J27" s="580"/>
      <c r="K27" s="580"/>
      <c r="L27" s="580"/>
      <c r="M27" s="580"/>
      <c r="N27" s="580"/>
      <c r="O27" s="580"/>
      <c r="P27" s="580"/>
      <c r="Q27" s="581"/>
      <c r="R27" s="577">
        <v>904990</v>
      </c>
      <c r="S27" s="570"/>
      <c r="T27" s="570"/>
      <c r="U27" s="570"/>
      <c r="V27" s="570"/>
      <c r="W27" s="570"/>
      <c r="X27" s="570"/>
      <c r="Y27" s="571"/>
      <c r="Z27" s="578">
        <v>5.7</v>
      </c>
      <c r="AA27" s="578"/>
      <c r="AB27" s="578"/>
      <c r="AC27" s="578"/>
      <c r="AD27" s="582" t="s">
        <v>409</v>
      </c>
      <c r="AE27" s="582"/>
      <c r="AF27" s="582"/>
      <c r="AG27" s="582"/>
      <c r="AH27" s="582"/>
      <c r="AI27" s="582"/>
      <c r="AJ27" s="582"/>
      <c r="AK27" s="582"/>
      <c r="AL27" s="572" t="s">
        <v>409</v>
      </c>
      <c r="AM27" s="583"/>
      <c r="AN27" s="583"/>
      <c r="AO27" s="584"/>
      <c r="AP27" s="579" t="s">
        <v>352</v>
      </c>
      <c r="AQ27" s="580"/>
      <c r="AR27" s="580"/>
      <c r="AS27" s="580"/>
      <c r="AT27" s="580"/>
      <c r="AU27" s="580"/>
      <c r="AV27" s="580"/>
      <c r="AW27" s="580"/>
      <c r="AX27" s="580"/>
      <c r="AY27" s="580"/>
      <c r="AZ27" s="580"/>
      <c r="BA27" s="580"/>
      <c r="BB27" s="580"/>
      <c r="BC27" s="580"/>
      <c r="BD27" s="580"/>
      <c r="BE27" s="580"/>
      <c r="BF27" s="581"/>
      <c r="BG27" s="577">
        <v>3696937</v>
      </c>
      <c r="BH27" s="570"/>
      <c r="BI27" s="570"/>
      <c r="BJ27" s="570"/>
      <c r="BK27" s="570"/>
      <c r="BL27" s="570"/>
      <c r="BM27" s="570"/>
      <c r="BN27" s="571"/>
      <c r="BO27" s="578">
        <v>100</v>
      </c>
      <c r="BP27" s="578"/>
      <c r="BQ27" s="578"/>
      <c r="BR27" s="578"/>
      <c r="BS27" s="569">
        <v>52425</v>
      </c>
      <c r="BT27" s="570"/>
      <c r="BU27" s="570"/>
      <c r="BV27" s="570"/>
      <c r="BW27" s="570"/>
      <c r="BX27" s="570"/>
      <c r="BY27" s="570"/>
      <c r="BZ27" s="570"/>
      <c r="CA27" s="570"/>
      <c r="CB27" s="628"/>
      <c r="CD27" s="594" t="s">
        <v>353</v>
      </c>
      <c r="CE27" s="595"/>
      <c r="CF27" s="595"/>
      <c r="CG27" s="595"/>
      <c r="CH27" s="595"/>
      <c r="CI27" s="595"/>
      <c r="CJ27" s="595"/>
      <c r="CK27" s="595"/>
      <c r="CL27" s="595"/>
      <c r="CM27" s="595"/>
      <c r="CN27" s="595"/>
      <c r="CO27" s="595"/>
      <c r="CP27" s="595"/>
      <c r="CQ27" s="596"/>
      <c r="CR27" s="577">
        <v>1983700</v>
      </c>
      <c r="CS27" s="575"/>
      <c r="CT27" s="575"/>
      <c r="CU27" s="575"/>
      <c r="CV27" s="575"/>
      <c r="CW27" s="575"/>
      <c r="CX27" s="575"/>
      <c r="CY27" s="576"/>
      <c r="CZ27" s="597">
        <v>13.2</v>
      </c>
      <c r="DA27" s="598"/>
      <c r="DB27" s="598"/>
      <c r="DC27" s="599"/>
      <c r="DD27" s="569">
        <v>788791</v>
      </c>
      <c r="DE27" s="575"/>
      <c r="DF27" s="575"/>
      <c r="DG27" s="575"/>
      <c r="DH27" s="575"/>
      <c r="DI27" s="575"/>
      <c r="DJ27" s="575"/>
      <c r="DK27" s="576"/>
      <c r="DL27" s="569">
        <v>773116</v>
      </c>
      <c r="DM27" s="575"/>
      <c r="DN27" s="575"/>
      <c r="DO27" s="575"/>
      <c r="DP27" s="575"/>
      <c r="DQ27" s="575"/>
      <c r="DR27" s="575"/>
      <c r="DS27" s="575"/>
      <c r="DT27" s="575"/>
      <c r="DU27" s="575"/>
      <c r="DV27" s="576"/>
      <c r="DW27" s="572">
        <v>8.1</v>
      </c>
      <c r="DX27" s="573"/>
      <c r="DY27" s="573"/>
      <c r="DZ27" s="573"/>
      <c r="EA27" s="573"/>
      <c r="EB27" s="573"/>
      <c r="EC27" s="574"/>
    </row>
    <row r="28" spans="2:133" ht="11.25" customHeight="1" x14ac:dyDescent="0.15">
      <c r="B28" s="579" t="s">
        <v>354</v>
      </c>
      <c r="C28" s="580"/>
      <c r="D28" s="580"/>
      <c r="E28" s="580"/>
      <c r="F28" s="580"/>
      <c r="G28" s="580"/>
      <c r="H28" s="580"/>
      <c r="I28" s="580"/>
      <c r="J28" s="580"/>
      <c r="K28" s="580"/>
      <c r="L28" s="580"/>
      <c r="M28" s="580"/>
      <c r="N28" s="580"/>
      <c r="O28" s="580"/>
      <c r="P28" s="580"/>
      <c r="Q28" s="581"/>
      <c r="R28" s="577">
        <v>77818</v>
      </c>
      <c r="S28" s="570"/>
      <c r="T28" s="570"/>
      <c r="U28" s="570"/>
      <c r="V28" s="570"/>
      <c r="W28" s="570"/>
      <c r="X28" s="570"/>
      <c r="Y28" s="571"/>
      <c r="Z28" s="578">
        <v>0.5</v>
      </c>
      <c r="AA28" s="578"/>
      <c r="AB28" s="578"/>
      <c r="AC28" s="578"/>
      <c r="AD28" s="582">
        <v>11523</v>
      </c>
      <c r="AE28" s="582"/>
      <c r="AF28" s="582"/>
      <c r="AG28" s="582"/>
      <c r="AH28" s="582"/>
      <c r="AI28" s="582"/>
      <c r="AJ28" s="582"/>
      <c r="AK28" s="582"/>
      <c r="AL28" s="572">
        <v>0.1</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355</v>
      </c>
      <c r="CE28" s="595"/>
      <c r="CF28" s="595"/>
      <c r="CG28" s="595"/>
      <c r="CH28" s="595"/>
      <c r="CI28" s="595"/>
      <c r="CJ28" s="595"/>
      <c r="CK28" s="595"/>
      <c r="CL28" s="595"/>
      <c r="CM28" s="595"/>
      <c r="CN28" s="595"/>
      <c r="CO28" s="595"/>
      <c r="CP28" s="595"/>
      <c r="CQ28" s="596"/>
      <c r="CR28" s="577">
        <v>1953355</v>
      </c>
      <c r="CS28" s="570"/>
      <c r="CT28" s="570"/>
      <c r="CU28" s="570"/>
      <c r="CV28" s="570"/>
      <c r="CW28" s="570"/>
      <c r="CX28" s="570"/>
      <c r="CY28" s="571"/>
      <c r="CZ28" s="597">
        <v>13</v>
      </c>
      <c r="DA28" s="598"/>
      <c r="DB28" s="598"/>
      <c r="DC28" s="599"/>
      <c r="DD28" s="569">
        <v>1847909</v>
      </c>
      <c r="DE28" s="570"/>
      <c r="DF28" s="570"/>
      <c r="DG28" s="570"/>
      <c r="DH28" s="570"/>
      <c r="DI28" s="570"/>
      <c r="DJ28" s="570"/>
      <c r="DK28" s="571"/>
      <c r="DL28" s="569">
        <v>1847909</v>
      </c>
      <c r="DM28" s="570"/>
      <c r="DN28" s="570"/>
      <c r="DO28" s="570"/>
      <c r="DP28" s="570"/>
      <c r="DQ28" s="570"/>
      <c r="DR28" s="570"/>
      <c r="DS28" s="570"/>
      <c r="DT28" s="570"/>
      <c r="DU28" s="570"/>
      <c r="DV28" s="571"/>
      <c r="DW28" s="572">
        <v>19.5</v>
      </c>
      <c r="DX28" s="573"/>
      <c r="DY28" s="573"/>
      <c r="DZ28" s="573"/>
      <c r="EA28" s="573"/>
      <c r="EB28" s="573"/>
      <c r="EC28" s="574"/>
    </row>
    <row r="29" spans="2:133" ht="11.25" customHeight="1" x14ac:dyDescent="0.15">
      <c r="B29" s="579" t="s">
        <v>356</v>
      </c>
      <c r="C29" s="580"/>
      <c r="D29" s="580"/>
      <c r="E29" s="580"/>
      <c r="F29" s="580"/>
      <c r="G29" s="580"/>
      <c r="H29" s="580"/>
      <c r="I29" s="580"/>
      <c r="J29" s="580"/>
      <c r="K29" s="580"/>
      <c r="L29" s="580"/>
      <c r="M29" s="580"/>
      <c r="N29" s="580"/>
      <c r="O29" s="580"/>
      <c r="P29" s="580"/>
      <c r="Q29" s="581"/>
      <c r="R29" s="577">
        <v>43411</v>
      </c>
      <c r="S29" s="570"/>
      <c r="T29" s="570"/>
      <c r="U29" s="570"/>
      <c r="V29" s="570"/>
      <c r="W29" s="570"/>
      <c r="X29" s="570"/>
      <c r="Y29" s="571"/>
      <c r="Z29" s="578">
        <v>0.3</v>
      </c>
      <c r="AA29" s="578"/>
      <c r="AB29" s="578"/>
      <c r="AC29" s="578"/>
      <c r="AD29" s="582" t="s">
        <v>409</v>
      </c>
      <c r="AE29" s="582"/>
      <c r="AF29" s="582"/>
      <c r="AG29" s="582"/>
      <c r="AH29" s="582"/>
      <c r="AI29" s="582"/>
      <c r="AJ29" s="582"/>
      <c r="AK29" s="582"/>
      <c r="AL29" s="572" t="s">
        <v>409</v>
      </c>
      <c r="AM29" s="583"/>
      <c r="AN29" s="583"/>
      <c r="AO29" s="584"/>
      <c r="AP29" s="663" t="s">
        <v>281</v>
      </c>
      <c r="AQ29" s="664"/>
      <c r="AR29" s="664"/>
      <c r="AS29" s="664"/>
      <c r="AT29" s="664"/>
      <c r="AU29" s="664"/>
      <c r="AV29" s="664"/>
      <c r="AW29" s="664"/>
      <c r="AX29" s="664"/>
      <c r="AY29" s="664"/>
      <c r="AZ29" s="664"/>
      <c r="BA29" s="664"/>
      <c r="BB29" s="664"/>
      <c r="BC29" s="664"/>
      <c r="BD29" s="664"/>
      <c r="BE29" s="664"/>
      <c r="BF29" s="665"/>
      <c r="BG29" s="663" t="s">
        <v>357</v>
      </c>
      <c r="BH29" s="674"/>
      <c r="BI29" s="674"/>
      <c r="BJ29" s="674"/>
      <c r="BK29" s="674"/>
      <c r="BL29" s="674"/>
      <c r="BM29" s="674"/>
      <c r="BN29" s="674"/>
      <c r="BO29" s="674"/>
      <c r="BP29" s="674"/>
      <c r="BQ29" s="675"/>
      <c r="BR29" s="663" t="s">
        <v>358</v>
      </c>
      <c r="BS29" s="674"/>
      <c r="BT29" s="674"/>
      <c r="BU29" s="674"/>
      <c r="BV29" s="674"/>
      <c r="BW29" s="674"/>
      <c r="BX29" s="674"/>
      <c r="BY29" s="674"/>
      <c r="BZ29" s="674"/>
      <c r="CA29" s="674"/>
      <c r="CB29" s="675"/>
      <c r="CD29" s="600" t="s">
        <v>359</v>
      </c>
      <c r="CE29" s="601"/>
      <c r="CF29" s="594" t="s">
        <v>411</v>
      </c>
      <c r="CG29" s="595"/>
      <c r="CH29" s="595"/>
      <c r="CI29" s="595"/>
      <c r="CJ29" s="595"/>
      <c r="CK29" s="595"/>
      <c r="CL29" s="595"/>
      <c r="CM29" s="595"/>
      <c r="CN29" s="595"/>
      <c r="CO29" s="595"/>
      <c r="CP29" s="595"/>
      <c r="CQ29" s="596"/>
      <c r="CR29" s="577">
        <v>1953309</v>
      </c>
      <c r="CS29" s="575"/>
      <c r="CT29" s="575"/>
      <c r="CU29" s="575"/>
      <c r="CV29" s="575"/>
      <c r="CW29" s="575"/>
      <c r="CX29" s="575"/>
      <c r="CY29" s="576"/>
      <c r="CZ29" s="597">
        <v>13</v>
      </c>
      <c r="DA29" s="598"/>
      <c r="DB29" s="598"/>
      <c r="DC29" s="599"/>
      <c r="DD29" s="569">
        <v>1847863</v>
      </c>
      <c r="DE29" s="575"/>
      <c r="DF29" s="575"/>
      <c r="DG29" s="575"/>
      <c r="DH29" s="575"/>
      <c r="DI29" s="575"/>
      <c r="DJ29" s="575"/>
      <c r="DK29" s="576"/>
      <c r="DL29" s="569">
        <v>1847863</v>
      </c>
      <c r="DM29" s="575"/>
      <c r="DN29" s="575"/>
      <c r="DO29" s="575"/>
      <c r="DP29" s="575"/>
      <c r="DQ29" s="575"/>
      <c r="DR29" s="575"/>
      <c r="DS29" s="575"/>
      <c r="DT29" s="575"/>
      <c r="DU29" s="575"/>
      <c r="DV29" s="576"/>
      <c r="DW29" s="572">
        <v>19.5</v>
      </c>
      <c r="DX29" s="573"/>
      <c r="DY29" s="573"/>
      <c r="DZ29" s="573"/>
      <c r="EA29" s="573"/>
      <c r="EB29" s="573"/>
      <c r="EC29" s="574"/>
    </row>
    <row r="30" spans="2:133" ht="11.25" customHeight="1" x14ac:dyDescent="0.15">
      <c r="B30" s="579" t="s">
        <v>360</v>
      </c>
      <c r="C30" s="580"/>
      <c r="D30" s="580"/>
      <c r="E30" s="580"/>
      <c r="F30" s="580"/>
      <c r="G30" s="580"/>
      <c r="H30" s="580"/>
      <c r="I30" s="580"/>
      <c r="J30" s="580"/>
      <c r="K30" s="580"/>
      <c r="L30" s="580"/>
      <c r="M30" s="580"/>
      <c r="N30" s="580"/>
      <c r="O30" s="580"/>
      <c r="P30" s="580"/>
      <c r="Q30" s="581"/>
      <c r="R30" s="577">
        <v>184591</v>
      </c>
      <c r="S30" s="570"/>
      <c r="T30" s="570"/>
      <c r="U30" s="570"/>
      <c r="V30" s="570"/>
      <c r="W30" s="570"/>
      <c r="X30" s="570"/>
      <c r="Y30" s="571"/>
      <c r="Z30" s="578">
        <v>1.2</v>
      </c>
      <c r="AA30" s="578"/>
      <c r="AB30" s="578"/>
      <c r="AC30" s="578"/>
      <c r="AD30" s="582" t="s">
        <v>412</v>
      </c>
      <c r="AE30" s="582"/>
      <c r="AF30" s="582"/>
      <c r="AG30" s="582"/>
      <c r="AH30" s="582"/>
      <c r="AI30" s="582"/>
      <c r="AJ30" s="582"/>
      <c r="AK30" s="582"/>
      <c r="AL30" s="572" t="s">
        <v>412</v>
      </c>
      <c r="AM30" s="583"/>
      <c r="AN30" s="583"/>
      <c r="AO30" s="584"/>
      <c r="AP30" s="678" t="s">
        <v>361</v>
      </c>
      <c r="AQ30" s="679"/>
      <c r="AR30" s="679"/>
      <c r="AS30" s="679"/>
      <c r="AT30" s="666" t="s">
        <v>362</v>
      </c>
      <c r="AU30" s="178"/>
      <c r="AV30" s="178"/>
      <c r="AW30" s="178"/>
      <c r="AX30" s="640" t="s">
        <v>248</v>
      </c>
      <c r="AY30" s="641"/>
      <c r="AZ30" s="641"/>
      <c r="BA30" s="641"/>
      <c r="BB30" s="641"/>
      <c r="BC30" s="641"/>
      <c r="BD30" s="641"/>
      <c r="BE30" s="641"/>
      <c r="BF30" s="642"/>
      <c r="BG30" s="671">
        <v>99.2</v>
      </c>
      <c r="BH30" s="672"/>
      <c r="BI30" s="672"/>
      <c r="BJ30" s="672"/>
      <c r="BK30" s="672"/>
      <c r="BL30" s="672"/>
      <c r="BM30" s="676">
        <v>95.9</v>
      </c>
      <c r="BN30" s="672"/>
      <c r="BO30" s="672"/>
      <c r="BP30" s="672"/>
      <c r="BQ30" s="677"/>
      <c r="BR30" s="671">
        <v>99</v>
      </c>
      <c r="BS30" s="672"/>
      <c r="BT30" s="672"/>
      <c r="BU30" s="672"/>
      <c r="BV30" s="672"/>
      <c r="BW30" s="672"/>
      <c r="BX30" s="676">
        <v>95.6</v>
      </c>
      <c r="BY30" s="672"/>
      <c r="BZ30" s="672"/>
      <c r="CA30" s="672"/>
      <c r="CB30" s="677"/>
      <c r="CD30" s="602"/>
      <c r="CE30" s="603"/>
      <c r="CF30" s="594" t="s">
        <v>413</v>
      </c>
      <c r="CG30" s="595"/>
      <c r="CH30" s="595"/>
      <c r="CI30" s="595"/>
      <c r="CJ30" s="595"/>
      <c r="CK30" s="595"/>
      <c r="CL30" s="595"/>
      <c r="CM30" s="595"/>
      <c r="CN30" s="595"/>
      <c r="CO30" s="595"/>
      <c r="CP30" s="595"/>
      <c r="CQ30" s="596"/>
      <c r="CR30" s="577">
        <v>1694092</v>
      </c>
      <c r="CS30" s="570"/>
      <c r="CT30" s="570"/>
      <c r="CU30" s="570"/>
      <c r="CV30" s="570"/>
      <c r="CW30" s="570"/>
      <c r="CX30" s="570"/>
      <c r="CY30" s="571"/>
      <c r="CZ30" s="597">
        <v>11.3</v>
      </c>
      <c r="DA30" s="598"/>
      <c r="DB30" s="598"/>
      <c r="DC30" s="599"/>
      <c r="DD30" s="569">
        <v>1588931</v>
      </c>
      <c r="DE30" s="570"/>
      <c r="DF30" s="570"/>
      <c r="DG30" s="570"/>
      <c r="DH30" s="570"/>
      <c r="DI30" s="570"/>
      <c r="DJ30" s="570"/>
      <c r="DK30" s="571"/>
      <c r="DL30" s="569">
        <v>1588931</v>
      </c>
      <c r="DM30" s="570"/>
      <c r="DN30" s="570"/>
      <c r="DO30" s="570"/>
      <c r="DP30" s="570"/>
      <c r="DQ30" s="570"/>
      <c r="DR30" s="570"/>
      <c r="DS30" s="570"/>
      <c r="DT30" s="570"/>
      <c r="DU30" s="570"/>
      <c r="DV30" s="571"/>
      <c r="DW30" s="572">
        <v>16.7</v>
      </c>
      <c r="DX30" s="573"/>
      <c r="DY30" s="573"/>
      <c r="DZ30" s="573"/>
      <c r="EA30" s="573"/>
      <c r="EB30" s="573"/>
      <c r="EC30" s="574"/>
    </row>
    <row r="31" spans="2:133" ht="11.25" customHeight="1" x14ac:dyDescent="0.15">
      <c r="B31" s="579" t="s">
        <v>363</v>
      </c>
      <c r="C31" s="580"/>
      <c r="D31" s="580"/>
      <c r="E31" s="580"/>
      <c r="F31" s="580"/>
      <c r="G31" s="580"/>
      <c r="H31" s="580"/>
      <c r="I31" s="580"/>
      <c r="J31" s="580"/>
      <c r="K31" s="580"/>
      <c r="L31" s="580"/>
      <c r="M31" s="580"/>
      <c r="N31" s="580"/>
      <c r="O31" s="580"/>
      <c r="P31" s="580"/>
      <c r="Q31" s="581"/>
      <c r="R31" s="577">
        <v>791402</v>
      </c>
      <c r="S31" s="570"/>
      <c r="T31" s="570"/>
      <c r="U31" s="570"/>
      <c r="V31" s="570"/>
      <c r="W31" s="570"/>
      <c r="X31" s="570"/>
      <c r="Y31" s="571"/>
      <c r="Z31" s="578">
        <v>5</v>
      </c>
      <c r="AA31" s="578"/>
      <c r="AB31" s="578"/>
      <c r="AC31" s="578"/>
      <c r="AD31" s="582" t="s">
        <v>412</v>
      </c>
      <c r="AE31" s="582"/>
      <c r="AF31" s="582"/>
      <c r="AG31" s="582"/>
      <c r="AH31" s="582"/>
      <c r="AI31" s="582"/>
      <c r="AJ31" s="582"/>
      <c r="AK31" s="582"/>
      <c r="AL31" s="572" t="s">
        <v>412</v>
      </c>
      <c r="AM31" s="583"/>
      <c r="AN31" s="583"/>
      <c r="AO31" s="584"/>
      <c r="AP31" s="680"/>
      <c r="AQ31" s="681"/>
      <c r="AR31" s="681"/>
      <c r="AS31" s="681"/>
      <c r="AT31" s="667"/>
      <c r="AU31" s="179" t="s">
        <v>414</v>
      </c>
      <c r="AV31" s="179"/>
      <c r="AW31" s="179"/>
      <c r="AX31" s="579" t="s">
        <v>364</v>
      </c>
      <c r="AY31" s="580"/>
      <c r="AZ31" s="580"/>
      <c r="BA31" s="580"/>
      <c r="BB31" s="580"/>
      <c r="BC31" s="580"/>
      <c r="BD31" s="580"/>
      <c r="BE31" s="580"/>
      <c r="BF31" s="581"/>
      <c r="BG31" s="669">
        <v>99.3</v>
      </c>
      <c r="BH31" s="575"/>
      <c r="BI31" s="575"/>
      <c r="BJ31" s="575"/>
      <c r="BK31" s="575"/>
      <c r="BL31" s="575"/>
      <c r="BM31" s="583">
        <v>97.2</v>
      </c>
      <c r="BN31" s="670"/>
      <c r="BO31" s="670"/>
      <c r="BP31" s="670"/>
      <c r="BQ31" s="636"/>
      <c r="BR31" s="669">
        <v>99.2</v>
      </c>
      <c r="BS31" s="575"/>
      <c r="BT31" s="575"/>
      <c r="BU31" s="575"/>
      <c r="BV31" s="575"/>
      <c r="BW31" s="575"/>
      <c r="BX31" s="583">
        <v>96.9</v>
      </c>
      <c r="BY31" s="670"/>
      <c r="BZ31" s="670"/>
      <c r="CA31" s="670"/>
      <c r="CB31" s="636"/>
      <c r="CD31" s="602"/>
      <c r="CE31" s="603"/>
      <c r="CF31" s="594" t="s">
        <v>415</v>
      </c>
      <c r="CG31" s="595"/>
      <c r="CH31" s="595"/>
      <c r="CI31" s="595"/>
      <c r="CJ31" s="595"/>
      <c r="CK31" s="595"/>
      <c r="CL31" s="595"/>
      <c r="CM31" s="595"/>
      <c r="CN31" s="595"/>
      <c r="CO31" s="595"/>
      <c r="CP31" s="595"/>
      <c r="CQ31" s="596"/>
      <c r="CR31" s="577">
        <v>259217</v>
      </c>
      <c r="CS31" s="575"/>
      <c r="CT31" s="575"/>
      <c r="CU31" s="575"/>
      <c r="CV31" s="575"/>
      <c r="CW31" s="575"/>
      <c r="CX31" s="575"/>
      <c r="CY31" s="576"/>
      <c r="CZ31" s="597">
        <v>1.7</v>
      </c>
      <c r="DA31" s="598"/>
      <c r="DB31" s="598"/>
      <c r="DC31" s="599"/>
      <c r="DD31" s="569">
        <v>258932</v>
      </c>
      <c r="DE31" s="575"/>
      <c r="DF31" s="575"/>
      <c r="DG31" s="575"/>
      <c r="DH31" s="575"/>
      <c r="DI31" s="575"/>
      <c r="DJ31" s="575"/>
      <c r="DK31" s="576"/>
      <c r="DL31" s="569">
        <v>258932</v>
      </c>
      <c r="DM31" s="575"/>
      <c r="DN31" s="575"/>
      <c r="DO31" s="575"/>
      <c r="DP31" s="575"/>
      <c r="DQ31" s="575"/>
      <c r="DR31" s="575"/>
      <c r="DS31" s="575"/>
      <c r="DT31" s="575"/>
      <c r="DU31" s="575"/>
      <c r="DV31" s="576"/>
      <c r="DW31" s="572">
        <v>2.7</v>
      </c>
      <c r="DX31" s="573"/>
      <c r="DY31" s="573"/>
      <c r="DZ31" s="573"/>
      <c r="EA31" s="573"/>
      <c r="EB31" s="573"/>
      <c r="EC31" s="574"/>
    </row>
    <row r="32" spans="2:133" ht="11.25" customHeight="1" x14ac:dyDescent="0.15">
      <c r="B32" s="579" t="s">
        <v>365</v>
      </c>
      <c r="C32" s="580"/>
      <c r="D32" s="580"/>
      <c r="E32" s="580"/>
      <c r="F32" s="580"/>
      <c r="G32" s="580"/>
      <c r="H32" s="580"/>
      <c r="I32" s="580"/>
      <c r="J32" s="580"/>
      <c r="K32" s="580"/>
      <c r="L32" s="580"/>
      <c r="M32" s="580"/>
      <c r="N32" s="580"/>
      <c r="O32" s="580"/>
      <c r="P32" s="580"/>
      <c r="Q32" s="581"/>
      <c r="R32" s="577">
        <v>543506</v>
      </c>
      <c r="S32" s="570"/>
      <c r="T32" s="570"/>
      <c r="U32" s="570"/>
      <c r="V32" s="570"/>
      <c r="W32" s="570"/>
      <c r="X32" s="570"/>
      <c r="Y32" s="571"/>
      <c r="Z32" s="578">
        <v>3.5</v>
      </c>
      <c r="AA32" s="578"/>
      <c r="AB32" s="578"/>
      <c r="AC32" s="578"/>
      <c r="AD32" s="582">
        <v>24820</v>
      </c>
      <c r="AE32" s="582"/>
      <c r="AF32" s="582"/>
      <c r="AG32" s="582"/>
      <c r="AH32" s="582"/>
      <c r="AI32" s="582"/>
      <c r="AJ32" s="582"/>
      <c r="AK32" s="582"/>
      <c r="AL32" s="572">
        <v>0.3</v>
      </c>
      <c r="AM32" s="583"/>
      <c r="AN32" s="583"/>
      <c r="AO32" s="584"/>
      <c r="AP32" s="682"/>
      <c r="AQ32" s="683"/>
      <c r="AR32" s="683"/>
      <c r="AS32" s="683"/>
      <c r="AT32" s="668"/>
      <c r="AU32" s="180"/>
      <c r="AV32" s="180"/>
      <c r="AW32" s="180"/>
      <c r="AX32" s="585" t="s">
        <v>366</v>
      </c>
      <c r="AY32" s="586"/>
      <c r="AZ32" s="586"/>
      <c r="BA32" s="586"/>
      <c r="BB32" s="586"/>
      <c r="BC32" s="586"/>
      <c r="BD32" s="586"/>
      <c r="BE32" s="586"/>
      <c r="BF32" s="587"/>
      <c r="BG32" s="673">
        <v>99.1</v>
      </c>
      <c r="BH32" s="634"/>
      <c r="BI32" s="634"/>
      <c r="BJ32" s="634"/>
      <c r="BK32" s="634"/>
      <c r="BL32" s="634"/>
      <c r="BM32" s="655">
        <v>94.3</v>
      </c>
      <c r="BN32" s="634"/>
      <c r="BO32" s="634"/>
      <c r="BP32" s="634"/>
      <c r="BQ32" s="635"/>
      <c r="BR32" s="673">
        <v>98.7</v>
      </c>
      <c r="BS32" s="634"/>
      <c r="BT32" s="634"/>
      <c r="BU32" s="634"/>
      <c r="BV32" s="634"/>
      <c r="BW32" s="634"/>
      <c r="BX32" s="655">
        <v>94.2</v>
      </c>
      <c r="BY32" s="634"/>
      <c r="BZ32" s="634"/>
      <c r="CA32" s="634"/>
      <c r="CB32" s="635"/>
      <c r="CD32" s="604"/>
      <c r="CE32" s="605"/>
      <c r="CF32" s="594" t="s">
        <v>367</v>
      </c>
      <c r="CG32" s="595"/>
      <c r="CH32" s="595"/>
      <c r="CI32" s="595"/>
      <c r="CJ32" s="595"/>
      <c r="CK32" s="595"/>
      <c r="CL32" s="595"/>
      <c r="CM32" s="595"/>
      <c r="CN32" s="595"/>
      <c r="CO32" s="595"/>
      <c r="CP32" s="595"/>
      <c r="CQ32" s="596"/>
      <c r="CR32" s="577">
        <v>46</v>
      </c>
      <c r="CS32" s="570"/>
      <c r="CT32" s="570"/>
      <c r="CU32" s="570"/>
      <c r="CV32" s="570"/>
      <c r="CW32" s="570"/>
      <c r="CX32" s="570"/>
      <c r="CY32" s="571"/>
      <c r="CZ32" s="597">
        <v>0</v>
      </c>
      <c r="DA32" s="598"/>
      <c r="DB32" s="598"/>
      <c r="DC32" s="599"/>
      <c r="DD32" s="569">
        <v>46</v>
      </c>
      <c r="DE32" s="570"/>
      <c r="DF32" s="570"/>
      <c r="DG32" s="570"/>
      <c r="DH32" s="570"/>
      <c r="DI32" s="570"/>
      <c r="DJ32" s="570"/>
      <c r="DK32" s="571"/>
      <c r="DL32" s="569">
        <v>46</v>
      </c>
      <c r="DM32" s="570"/>
      <c r="DN32" s="570"/>
      <c r="DO32" s="570"/>
      <c r="DP32" s="570"/>
      <c r="DQ32" s="570"/>
      <c r="DR32" s="570"/>
      <c r="DS32" s="570"/>
      <c r="DT32" s="570"/>
      <c r="DU32" s="570"/>
      <c r="DV32" s="571"/>
      <c r="DW32" s="572">
        <v>0</v>
      </c>
      <c r="DX32" s="573"/>
      <c r="DY32" s="573"/>
      <c r="DZ32" s="573"/>
      <c r="EA32" s="573"/>
      <c r="EB32" s="573"/>
      <c r="EC32" s="574"/>
    </row>
    <row r="33" spans="2:133" ht="11.25" customHeight="1" x14ac:dyDescent="0.15">
      <c r="B33" s="579" t="s">
        <v>368</v>
      </c>
      <c r="C33" s="580"/>
      <c r="D33" s="580"/>
      <c r="E33" s="580"/>
      <c r="F33" s="580"/>
      <c r="G33" s="580"/>
      <c r="H33" s="580"/>
      <c r="I33" s="580"/>
      <c r="J33" s="580"/>
      <c r="K33" s="580"/>
      <c r="L33" s="580"/>
      <c r="M33" s="580"/>
      <c r="N33" s="580"/>
      <c r="O33" s="580"/>
      <c r="P33" s="580"/>
      <c r="Q33" s="581"/>
      <c r="R33" s="577">
        <v>1492500</v>
      </c>
      <c r="S33" s="570"/>
      <c r="T33" s="570"/>
      <c r="U33" s="570"/>
      <c r="V33" s="570"/>
      <c r="W33" s="570"/>
      <c r="X33" s="570"/>
      <c r="Y33" s="571"/>
      <c r="Z33" s="578">
        <v>9.5</v>
      </c>
      <c r="AA33" s="578"/>
      <c r="AB33" s="578"/>
      <c r="AC33" s="578"/>
      <c r="AD33" s="582" t="s">
        <v>416</v>
      </c>
      <c r="AE33" s="582"/>
      <c r="AF33" s="582"/>
      <c r="AG33" s="582"/>
      <c r="AH33" s="582"/>
      <c r="AI33" s="582"/>
      <c r="AJ33" s="582"/>
      <c r="AK33" s="582"/>
      <c r="AL33" s="572" t="s">
        <v>416</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369</v>
      </c>
      <c r="CE33" s="595"/>
      <c r="CF33" s="595"/>
      <c r="CG33" s="595"/>
      <c r="CH33" s="595"/>
      <c r="CI33" s="595"/>
      <c r="CJ33" s="595"/>
      <c r="CK33" s="595"/>
      <c r="CL33" s="595"/>
      <c r="CM33" s="595"/>
      <c r="CN33" s="595"/>
      <c r="CO33" s="595"/>
      <c r="CP33" s="595"/>
      <c r="CQ33" s="596"/>
      <c r="CR33" s="577">
        <v>6317371</v>
      </c>
      <c r="CS33" s="575"/>
      <c r="CT33" s="575"/>
      <c r="CU33" s="575"/>
      <c r="CV33" s="575"/>
      <c r="CW33" s="575"/>
      <c r="CX33" s="575"/>
      <c r="CY33" s="576"/>
      <c r="CZ33" s="597">
        <v>42.1</v>
      </c>
      <c r="DA33" s="598"/>
      <c r="DB33" s="598"/>
      <c r="DC33" s="599"/>
      <c r="DD33" s="569">
        <v>4763059</v>
      </c>
      <c r="DE33" s="575"/>
      <c r="DF33" s="575"/>
      <c r="DG33" s="575"/>
      <c r="DH33" s="575"/>
      <c r="DI33" s="575"/>
      <c r="DJ33" s="575"/>
      <c r="DK33" s="576"/>
      <c r="DL33" s="569">
        <v>3869482</v>
      </c>
      <c r="DM33" s="575"/>
      <c r="DN33" s="575"/>
      <c r="DO33" s="575"/>
      <c r="DP33" s="575"/>
      <c r="DQ33" s="575"/>
      <c r="DR33" s="575"/>
      <c r="DS33" s="575"/>
      <c r="DT33" s="575"/>
      <c r="DU33" s="575"/>
      <c r="DV33" s="576"/>
      <c r="DW33" s="572">
        <v>40.700000000000003</v>
      </c>
      <c r="DX33" s="573"/>
      <c r="DY33" s="573"/>
      <c r="DZ33" s="573"/>
      <c r="EA33" s="573"/>
      <c r="EB33" s="573"/>
      <c r="EC33" s="574"/>
    </row>
    <row r="34" spans="2:133" ht="11.25" customHeight="1" x14ac:dyDescent="0.15">
      <c r="B34" s="579" t="s">
        <v>370</v>
      </c>
      <c r="C34" s="580"/>
      <c r="D34" s="580"/>
      <c r="E34" s="580"/>
      <c r="F34" s="580"/>
      <c r="G34" s="580"/>
      <c r="H34" s="580"/>
      <c r="I34" s="580"/>
      <c r="J34" s="580"/>
      <c r="K34" s="580"/>
      <c r="L34" s="580"/>
      <c r="M34" s="580"/>
      <c r="N34" s="580"/>
      <c r="O34" s="580"/>
      <c r="P34" s="580"/>
      <c r="Q34" s="581"/>
      <c r="R34" s="577" t="s">
        <v>417</v>
      </c>
      <c r="S34" s="570"/>
      <c r="T34" s="570"/>
      <c r="U34" s="570"/>
      <c r="V34" s="570"/>
      <c r="W34" s="570"/>
      <c r="X34" s="570"/>
      <c r="Y34" s="571"/>
      <c r="Z34" s="578" t="s">
        <v>417</v>
      </c>
      <c r="AA34" s="578"/>
      <c r="AB34" s="578"/>
      <c r="AC34" s="578"/>
      <c r="AD34" s="582" t="s">
        <v>417</v>
      </c>
      <c r="AE34" s="582"/>
      <c r="AF34" s="582"/>
      <c r="AG34" s="582"/>
      <c r="AH34" s="582"/>
      <c r="AI34" s="582"/>
      <c r="AJ34" s="582"/>
      <c r="AK34" s="582"/>
      <c r="AL34" s="572" t="s">
        <v>417</v>
      </c>
      <c r="AM34" s="583"/>
      <c r="AN34" s="583"/>
      <c r="AO34" s="584"/>
      <c r="AP34" s="183"/>
      <c r="AQ34" s="663" t="s">
        <v>371</v>
      </c>
      <c r="AR34" s="664"/>
      <c r="AS34" s="664"/>
      <c r="AT34" s="664"/>
      <c r="AU34" s="664"/>
      <c r="AV34" s="664"/>
      <c r="AW34" s="664"/>
      <c r="AX34" s="664"/>
      <c r="AY34" s="664"/>
      <c r="AZ34" s="664"/>
      <c r="BA34" s="664"/>
      <c r="BB34" s="664"/>
      <c r="BC34" s="664"/>
      <c r="BD34" s="664"/>
      <c r="BE34" s="664"/>
      <c r="BF34" s="665"/>
      <c r="BG34" s="663" t="s">
        <v>372</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373</v>
      </c>
      <c r="CE34" s="595"/>
      <c r="CF34" s="595"/>
      <c r="CG34" s="595"/>
      <c r="CH34" s="595"/>
      <c r="CI34" s="595"/>
      <c r="CJ34" s="595"/>
      <c r="CK34" s="595"/>
      <c r="CL34" s="595"/>
      <c r="CM34" s="595"/>
      <c r="CN34" s="595"/>
      <c r="CO34" s="595"/>
      <c r="CP34" s="595"/>
      <c r="CQ34" s="596"/>
      <c r="CR34" s="577">
        <v>2168300</v>
      </c>
      <c r="CS34" s="570"/>
      <c r="CT34" s="570"/>
      <c r="CU34" s="570"/>
      <c r="CV34" s="570"/>
      <c r="CW34" s="570"/>
      <c r="CX34" s="570"/>
      <c r="CY34" s="571"/>
      <c r="CZ34" s="597">
        <v>14.5</v>
      </c>
      <c r="DA34" s="598"/>
      <c r="DB34" s="598"/>
      <c r="DC34" s="599"/>
      <c r="DD34" s="569">
        <v>1490499</v>
      </c>
      <c r="DE34" s="570"/>
      <c r="DF34" s="570"/>
      <c r="DG34" s="570"/>
      <c r="DH34" s="570"/>
      <c r="DI34" s="570"/>
      <c r="DJ34" s="570"/>
      <c r="DK34" s="571"/>
      <c r="DL34" s="569">
        <v>1270604</v>
      </c>
      <c r="DM34" s="570"/>
      <c r="DN34" s="570"/>
      <c r="DO34" s="570"/>
      <c r="DP34" s="570"/>
      <c r="DQ34" s="570"/>
      <c r="DR34" s="570"/>
      <c r="DS34" s="570"/>
      <c r="DT34" s="570"/>
      <c r="DU34" s="570"/>
      <c r="DV34" s="571"/>
      <c r="DW34" s="572">
        <v>13.4</v>
      </c>
      <c r="DX34" s="573"/>
      <c r="DY34" s="573"/>
      <c r="DZ34" s="573"/>
      <c r="EA34" s="573"/>
      <c r="EB34" s="573"/>
      <c r="EC34" s="574"/>
    </row>
    <row r="35" spans="2:133" ht="11.25" customHeight="1" x14ac:dyDescent="0.15">
      <c r="B35" s="579" t="s">
        <v>374</v>
      </c>
      <c r="C35" s="580"/>
      <c r="D35" s="580"/>
      <c r="E35" s="580"/>
      <c r="F35" s="580"/>
      <c r="G35" s="580"/>
      <c r="H35" s="580"/>
      <c r="I35" s="580"/>
      <c r="J35" s="580"/>
      <c r="K35" s="580"/>
      <c r="L35" s="580"/>
      <c r="M35" s="580"/>
      <c r="N35" s="580"/>
      <c r="O35" s="580"/>
      <c r="P35" s="580"/>
      <c r="Q35" s="581"/>
      <c r="R35" s="577">
        <v>666900</v>
      </c>
      <c r="S35" s="570"/>
      <c r="T35" s="570"/>
      <c r="U35" s="570"/>
      <c r="V35" s="570"/>
      <c r="W35" s="570"/>
      <c r="X35" s="570"/>
      <c r="Y35" s="571"/>
      <c r="Z35" s="578">
        <v>4.2</v>
      </c>
      <c r="AA35" s="578"/>
      <c r="AB35" s="578"/>
      <c r="AC35" s="578"/>
      <c r="AD35" s="582" t="s">
        <v>403</v>
      </c>
      <c r="AE35" s="582"/>
      <c r="AF35" s="582"/>
      <c r="AG35" s="582"/>
      <c r="AH35" s="582"/>
      <c r="AI35" s="582"/>
      <c r="AJ35" s="582"/>
      <c r="AK35" s="582"/>
      <c r="AL35" s="572" t="s">
        <v>403</v>
      </c>
      <c r="AM35" s="583"/>
      <c r="AN35" s="583"/>
      <c r="AO35" s="584"/>
      <c r="AP35" s="183"/>
      <c r="AQ35" s="588" t="s">
        <v>375</v>
      </c>
      <c r="AR35" s="589"/>
      <c r="AS35" s="589"/>
      <c r="AT35" s="589"/>
      <c r="AU35" s="589"/>
      <c r="AV35" s="589"/>
      <c r="AW35" s="589"/>
      <c r="AX35" s="589"/>
      <c r="AY35" s="590"/>
      <c r="AZ35" s="660">
        <v>1975355</v>
      </c>
      <c r="BA35" s="661"/>
      <c r="BB35" s="661"/>
      <c r="BC35" s="661"/>
      <c r="BD35" s="661"/>
      <c r="BE35" s="661"/>
      <c r="BF35" s="662"/>
      <c r="BG35" s="588" t="s">
        <v>376</v>
      </c>
      <c r="BH35" s="589"/>
      <c r="BI35" s="589"/>
      <c r="BJ35" s="589"/>
      <c r="BK35" s="589"/>
      <c r="BL35" s="589"/>
      <c r="BM35" s="589"/>
      <c r="BN35" s="589"/>
      <c r="BO35" s="589"/>
      <c r="BP35" s="589"/>
      <c r="BQ35" s="589"/>
      <c r="BR35" s="589"/>
      <c r="BS35" s="589"/>
      <c r="BT35" s="589"/>
      <c r="BU35" s="590"/>
      <c r="BV35" s="660">
        <v>194658</v>
      </c>
      <c r="BW35" s="661"/>
      <c r="BX35" s="661"/>
      <c r="BY35" s="661"/>
      <c r="BZ35" s="661"/>
      <c r="CA35" s="661"/>
      <c r="CB35" s="662"/>
      <c r="CD35" s="594" t="s">
        <v>377</v>
      </c>
      <c r="CE35" s="595"/>
      <c r="CF35" s="595"/>
      <c r="CG35" s="595"/>
      <c r="CH35" s="595"/>
      <c r="CI35" s="595"/>
      <c r="CJ35" s="595"/>
      <c r="CK35" s="595"/>
      <c r="CL35" s="595"/>
      <c r="CM35" s="595"/>
      <c r="CN35" s="595"/>
      <c r="CO35" s="595"/>
      <c r="CP35" s="595"/>
      <c r="CQ35" s="596"/>
      <c r="CR35" s="577">
        <v>301769</v>
      </c>
      <c r="CS35" s="575"/>
      <c r="CT35" s="575"/>
      <c r="CU35" s="575"/>
      <c r="CV35" s="575"/>
      <c r="CW35" s="575"/>
      <c r="CX35" s="575"/>
      <c r="CY35" s="576"/>
      <c r="CZ35" s="597">
        <v>2</v>
      </c>
      <c r="DA35" s="598"/>
      <c r="DB35" s="598"/>
      <c r="DC35" s="599"/>
      <c r="DD35" s="569">
        <v>251134</v>
      </c>
      <c r="DE35" s="575"/>
      <c r="DF35" s="575"/>
      <c r="DG35" s="575"/>
      <c r="DH35" s="575"/>
      <c r="DI35" s="575"/>
      <c r="DJ35" s="575"/>
      <c r="DK35" s="576"/>
      <c r="DL35" s="569">
        <v>233031</v>
      </c>
      <c r="DM35" s="575"/>
      <c r="DN35" s="575"/>
      <c r="DO35" s="575"/>
      <c r="DP35" s="575"/>
      <c r="DQ35" s="575"/>
      <c r="DR35" s="575"/>
      <c r="DS35" s="575"/>
      <c r="DT35" s="575"/>
      <c r="DU35" s="575"/>
      <c r="DV35" s="576"/>
      <c r="DW35" s="572">
        <v>2.5</v>
      </c>
      <c r="DX35" s="573"/>
      <c r="DY35" s="573"/>
      <c r="DZ35" s="573"/>
      <c r="EA35" s="573"/>
      <c r="EB35" s="573"/>
      <c r="EC35" s="574"/>
    </row>
    <row r="36" spans="2:133" ht="11.25" customHeight="1" x14ac:dyDescent="0.15">
      <c r="B36" s="585" t="s">
        <v>378</v>
      </c>
      <c r="C36" s="586"/>
      <c r="D36" s="586"/>
      <c r="E36" s="586"/>
      <c r="F36" s="586"/>
      <c r="G36" s="586"/>
      <c r="H36" s="586"/>
      <c r="I36" s="586"/>
      <c r="J36" s="586"/>
      <c r="K36" s="586"/>
      <c r="L36" s="586"/>
      <c r="M36" s="586"/>
      <c r="N36" s="586"/>
      <c r="O36" s="586"/>
      <c r="P36" s="586"/>
      <c r="Q36" s="587"/>
      <c r="R36" s="609">
        <v>15752636</v>
      </c>
      <c r="S36" s="610"/>
      <c r="T36" s="610"/>
      <c r="U36" s="610"/>
      <c r="V36" s="610"/>
      <c r="W36" s="610"/>
      <c r="X36" s="610"/>
      <c r="Y36" s="657"/>
      <c r="Z36" s="658">
        <v>100</v>
      </c>
      <c r="AA36" s="658"/>
      <c r="AB36" s="658"/>
      <c r="AC36" s="658"/>
      <c r="AD36" s="659">
        <v>8831029</v>
      </c>
      <c r="AE36" s="659"/>
      <c r="AF36" s="659"/>
      <c r="AG36" s="659"/>
      <c r="AH36" s="659"/>
      <c r="AI36" s="659"/>
      <c r="AJ36" s="659"/>
      <c r="AK36" s="659"/>
      <c r="AL36" s="654">
        <v>100</v>
      </c>
      <c r="AM36" s="655"/>
      <c r="AN36" s="655"/>
      <c r="AO36" s="656"/>
      <c r="AQ36" s="591" t="s">
        <v>418</v>
      </c>
      <c r="AR36" s="592"/>
      <c r="AS36" s="592"/>
      <c r="AT36" s="592"/>
      <c r="AU36" s="592"/>
      <c r="AV36" s="592"/>
      <c r="AW36" s="592"/>
      <c r="AX36" s="592"/>
      <c r="AY36" s="593"/>
      <c r="AZ36" s="577">
        <v>594226</v>
      </c>
      <c r="BA36" s="570"/>
      <c r="BB36" s="570"/>
      <c r="BC36" s="570"/>
      <c r="BD36" s="575"/>
      <c r="BE36" s="575"/>
      <c r="BF36" s="636"/>
      <c r="BG36" s="594" t="s">
        <v>379</v>
      </c>
      <c r="BH36" s="595"/>
      <c r="BI36" s="595"/>
      <c r="BJ36" s="595"/>
      <c r="BK36" s="595"/>
      <c r="BL36" s="595"/>
      <c r="BM36" s="595"/>
      <c r="BN36" s="595"/>
      <c r="BO36" s="595"/>
      <c r="BP36" s="595"/>
      <c r="BQ36" s="595"/>
      <c r="BR36" s="595"/>
      <c r="BS36" s="595"/>
      <c r="BT36" s="595"/>
      <c r="BU36" s="596"/>
      <c r="BV36" s="577">
        <v>167870</v>
      </c>
      <c r="BW36" s="570"/>
      <c r="BX36" s="570"/>
      <c r="BY36" s="570"/>
      <c r="BZ36" s="570"/>
      <c r="CA36" s="570"/>
      <c r="CB36" s="628"/>
      <c r="CD36" s="594" t="s">
        <v>380</v>
      </c>
      <c r="CE36" s="595"/>
      <c r="CF36" s="595"/>
      <c r="CG36" s="595"/>
      <c r="CH36" s="595"/>
      <c r="CI36" s="595"/>
      <c r="CJ36" s="595"/>
      <c r="CK36" s="595"/>
      <c r="CL36" s="595"/>
      <c r="CM36" s="595"/>
      <c r="CN36" s="595"/>
      <c r="CO36" s="595"/>
      <c r="CP36" s="595"/>
      <c r="CQ36" s="596"/>
      <c r="CR36" s="577">
        <v>1739558</v>
      </c>
      <c r="CS36" s="570"/>
      <c r="CT36" s="570"/>
      <c r="CU36" s="570"/>
      <c r="CV36" s="570"/>
      <c r="CW36" s="570"/>
      <c r="CX36" s="570"/>
      <c r="CY36" s="571"/>
      <c r="CZ36" s="597">
        <v>11.6</v>
      </c>
      <c r="DA36" s="598"/>
      <c r="DB36" s="598"/>
      <c r="DC36" s="599"/>
      <c r="DD36" s="569">
        <v>1610557</v>
      </c>
      <c r="DE36" s="570"/>
      <c r="DF36" s="570"/>
      <c r="DG36" s="570"/>
      <c r="DH36" s="570"/>
      <c r="DI36" s="570"/>
      <c r="DJ36" s="570"/>
      <c r="DK36" s="571"/>
      <c r="DL36" s="569">
        <v>1361553</v>
      </c>
      <c r="DM36" s="570"/>
      <c r="DN36" s="570"/>
      <c r="DO36" s="570"/>
      <c r="DP36" s="570"/>
      <c r="DQ36" s="570"/>
      <c r="DR36" s="570"/>
      <c r="DS36" s="570"/>
      <c r="DT36" s="570"/>
      <c r="DU36" s="570"/>
      <c r="DV36" s="571"/>
      <c r="DW36" s="572">
        <v>14.3</v>
      </c>
      <c r="DX36" s="573"/>
      <c r="DY36" s="573"/>
      <c r="DZ36" s="573"/>
      <c r="EA36" s="573"/>
      <c r="EB36" s="573"/>
      <c r="EC36" s="574"/>
    </row>
    <row r="37" spans="2:133" ht="11.25" customHeight="1" x14ac:dyDescent="0.15">
      <c r="AQ37" s="591" t="s">
        <v>419</v>
      </c>
      <c r="AR37" s="592"/>
      <c r="AS37" s="592"/>
      <c r="AT37" s="592"/>
      <c r="AU37" s="592"/>
      <c r="AV37" s="592"/>
      <c r="AW37" s="592"/>
      <c r="AX37" s="592"/>
      <c r="AY37" s="593"/>
      <c r="AZ37" s="577">
        <v>377927</v>
      </c>
      <c r="BA37" s="570"/>
      <c r="BB37" s="570"/>
      <c r="BC37" s="570"/>
      <c r="BD37" s="575"/>
      <c r="BE37" s="575"/>
      <c r="BF37" s="636"/>
      <c r="BG37" s="594" t="s">
        <v>381</v>
      </c>
      <c r="BH37" s="595"/>
      <c r="BI37" s="595"/>
      <c r="BJ37" s="595"/>
      <c r="BK37" s="595"/>
      <c r="BL37" s="595"/>
      <c r="BM37" s="595"/>
      <c r="BN37" s="595"/>
      <c r="BO37" s="595"/>
      <c r="BP37" s="595"/>
      <c r="BQ37" s="595"/>
      <c r="BR37" s="595"/>
      <c r="BS37" s="595"/>
      <c r="BT37" s="595"/>
      <c r="BU37" s="596"/>
      <c r="BV37" s="577">
        <v>4538</v>
      </c>
      <c r="BW37" s="570"/>
      <c r="BX37" s="570"/>
      <c r="BY37" s="570"/>
      <c r="BZ37" s="570"/>
      <c r="CA37" s="570"/>
      <c r="CB37" s="628"/>
      <c r="CD37" s="594" t="s">
        <v>382</v>
      </c>
      <c r="CE37" s="595"/>
      <c r="CF37" s="595"/>
      <c r="CG37" s="595"/>
      <c r="CH37" s="595"/>
      <c r="CI37" s="595"/>
      <c r="CJ37" s="595"/>
      <c r="CK37" s="595"/>
      <c r="CL37" s="595"/>
      <c r="CM37" s="595"/>
      <c r="CN37" s="595"/>
      <c r="CO37" s="595"/>
      <c r="CP37" s="595"/>
      <c r="CQ37" s="596"/>
      <c r="CR37" s="577">
        <v>809179</v>
      </c>
      <c r="CS37" s="575"/>
      <c r="CT37" s="575"/>
      <c r="CU37" s="575"/>
      <c r="CV37" s="575"/>
      <c r="CW37" s="575"/>
      <c r="CX37" s="575"/>
      <c r="CY37" s="576"/>
      <c r="CZ37" s="597">
        <v>5.4</v>
      </c>
      <c r="DA37" s="598"/>
      <c r="DB37" s="598"/>
      <c r="DC37" s="599"/>
      <c r="DD37" s="569">
        <v>809179</v>
      </c>
      <c r="DE37" s="575"/>
      <c r="DF37" s="575"/>
      <c r="DG37" s="575"/>
      <c r="DH37" s="575"/>
      <c r="DI37" s="575"/>
      <c r="DJ37" s="575"/>
      <c r="DK37" s="576"/>
      <c r="DL37" s="569">
        <v>809056</v>
      </c>
      <c r="DM37" s="575"/>
      <c r="DN37" s="575"/>
      <c r="DO37" s="575"/>
      <c r="DP37" s="575"/>
      <c r="DQ37" s="575"/>
      <c r="DR37" s="575"/>
      <c r="DS37" s="575"/>
      <c r="DT37" s="575"/>
      <c r="DU37" s="575"/>
      <c r="DV37" s="576"/>
      <c r="DW37" s="572">
        <v>8.5</v>
      </c>
      <c r="DX37" s="573"/>
      <c r="DY37" s="573"/>
      <c r="DZ37" s="573"/>
      <c r="EA37" s="573"/>
      <c r="EB37" s="573"/>
      <c r="EC37" s="574"/>
    </row>
    <row r="38" spans="2:133" ht="11.25" customHeight="1" x14ac:dyDescent="0.15">
      <c r="AQ38" s="591" t="s">
        <v>420</v>
      </c>
      <c r="AR38" s="592"/>
      <c r="AS38" s="592"/>
      <c r="AT38" s="592"/>
      <c r="AU38" s="592"/>
      <c r="AV38" s="592"/>
      <c r="AW38" s="592"/>
      <c r="AX38" s="592"/>
      <c r="AY38" s="593"/>
      <c r="AZ38" s="577">
        <v>8692</v>
      </c>
      <c r="BA38" s="570"/>
      <c r="BB38" s="570"/>
      <c r="BC38" s="570"/>
      <c r="BD38" s="575"/>
      <c r="BE38" s="575"/>
      <c r="BF38" s="636"/>
      <c r="BG38" s="594" t="s">
        <v>383</v>
      </c>
      <c r="BH38" s="595"/>
      <c r="BI38" s="595"/>
      <c r="BJ38" s="595"/>
      <c r="BK38" s="595"/>
      <c r="BL38" s="595"/>
      <c r="BM38" s="595"/>
      <c r="BN38" s="595"/>
      <c r="BO38" s="595"/>
      <c r="BP38" s="595"/>
      <c r="BQ38" s="595"/>
      <c r="BR38" s="595"/>
      <c r="BS38" s="595"/>
      <c r="BT38" s="595"/>
      <c r="BU38" s="596"/>
      <c r="BV38" s="577">
        <v>8249</v>
      </c>
      <c r="BW38" s="570"/>
      <c r="BX38" s="570"/>
      <c r="BY38" s="570"/>
      <c r="BZ38" s="570"/>
      <c r="CA38" s="570"/>
      <c r="CB38" s="628"/>
      <c r="CD38" s="594" t="s">
        <v>384</v>
      </c>
      <c r="CE38" s="595"/>
      <c r="CF38" s="595"/>
      <c r="CG38" s="595"/>
      <c r="CH38" s="595"/>
      <c r="CI38" s="595"/>
      <c r="CJ38" s="595"/>
      <c r="CK38" s="595"/>
      <c r="CL38" s="595"/>
      <c r="CM38" s="595"/>
      <c r="CN38" s="595"/>
      <c r="CO38" s="595"/>
      <c r="CP38" s="595"/>
      <c r="CQ38" s="596"/>
      <c r="CR38" s="577">
        <v>1551406</v>
      </c>
      <c r="CS38" s="570"/>
      <c r="CT38" s="570"/>
      <c r="CU38" s="570"/>
      <c r="CV38" s="570"/>
      <c r="CW38" s="570"/>
      <c r="CX38" s="570"/>
      <c r="CY38" s="571"/>
      <c r="CZ38" s="597">
        <v>10.3</v>
      </c>
      <c r="DA38" s="598"/>
      <c r="DB38" s="598"/>
      <c r="DC38" s="599"/>
      <c r="DD38" s="569">
        <v>1410569</v>
      </c>
      <c r="DE38" s="570"/>
      <c r="DF38" s="570"/>
      <c r="DG38" s="570"/>
      <c r="DH38" s="570"/>
      <c r="DI38" s="570"/>
      <c r="DJ38" s="570"/>
      <c r="DK38" s="571"/>
      <c r="DL38" s="569">
        <v>1004294</v>
      </c>
      <c r="DM38" s="570"/>
      <c r="DN38" s="570"/>
      <c r="DO38" s="570"/>
      <c r="DP38" s="570"/>
      <c r="DQ38" s="570"/>
      <c r="DR38" s="570"/>
      <c r="DS38" s="570"/>
      <c r="DT38" s="570"/>
      <c r="DU38" s="570"/>
      <c r="DV38" s="571"/>
      <c r="DW38" s="572">
        <v>10.6</v>
      </c>
      <c r="DX38" s="573"/>
      <c r="DY38" s="573"/>
      <c r="DZ38" s="573"/>
      <c r="EA38" s="573"/>
      <c r="EB38" s="573"/>
      <c r="EC38" s="574"/>
    </row>
    <row r="39" spans="2:133" ht="11.25" customHeight="1" x14ac:dyDescent="0.15">
      <c r="AQ39" s="591" t="s">
        <v>421</v>
      </c>
      <c r="AR39" s="592"/>
      <c r="AS39" s="592"/>
      <c r="AT39" s="592"/>
      <c r="AU39" s="592"/>
      <c r="AV39" s="592"/>
      <c r="AW39" s="592"/>
      <c r="AX39" s="592"/>
      <c r="AY39" s="593"/>
      <c r="AZ39" s="577">
        <v>5286</v>
      </c>
      <c r="BA39" s="570"/>
      <c r="BB39" s="570"/>
      <c r="BC39" s="570"/>
      <c r="BD39" s="575"/>
      <c r="BE39" s="575"/>
      <c r="BF39" s="636"/>
      <c r="BG39" s="612" t="s">
        <v>385</v>
      </c>
      <c r="BH39" s="613"/>
      <c r="BI39" s="613"/>
      <c r="BJ39" s="613"/>
      <c r="BK39" s="613"/>
      <c r="BL39" s="184"/>
      <c r="BM39" s="595" t="s">
        <v>386</v>
      </c>
      <c r="BN39" s="595"/>
      <c r="BO39" s="595"/>
      <c r="BP39" s="595"/>
      <c r="BQ39" s="595"/>
      <c r="BR39" s="595"/>
      <c r="BS39" s="595"/>
      <c r="BT39" s="595"/>
      <c r="BU39" s="596"/>
      <c r="BV39" s="577">
        <v>91</v>
      </c>
      <c r="BW39" s="570"/>
      <c r="BX39" s="570"/>
      <c r="BY39" s="570"/>
      <c r="BZ39" s="570"/>
      <c r="CA39" s="570"/>
      <c r="CB39" s="628"/>
      <c r="CD39" s="594" t="s">
        <v>387</v>
      </c>
      <c r="CE39" s="595"/>
      <c r="CF39" s="595"/>
      <c r="CG39" s="595"/>
      <c r="CH39" s="595"/>
      <c r="CI39" s="595"/>
      <c r="CJ39" s="595"/>
      <c r="CK39" s="595"/>
      <c r="CL39" s="595"/>
      <c r="CM39" s="595"/>
      <c r="CN39" s="595"/>
      <c r="CO39" s="595"/>
      <c r="CP39" s="595"/>
      <c r="CQ39" s="596"/>
      <c r="CR39" s="577">
        <v>307129</v>
      </c>
      <c r="CS39" s="575"/>
      <c r="CT39" s="575"/>
      <c r="CU39" s="575"/>
      <c r="CV39" s="575"/>
      <c r="CW39" s="575"/>
      <c r="CX39" s="575"/>
      <c r="CY39" s="576"/>
      <c r="CZ39" s="597">
        <v>2</v>
      </c>
      <c r="DA39" s="598"/>
      <c r="DB39" s="598"/>
      <c r="DC39" s="599"/>
      <c r="DD39" s="569" t="s">
        <v>422</v>
      </c>
      <c r="DE39" s="575"/>
      <c r="DF39" s="575"/>
      <c r="DG39" s="575"/>
      <c r="DH39" s="575"/>
      <c r="DI39" s="575"/>
      <c r="DJ39" s="575"/>
      <c r="DK39" s="576"/>
      <c r="DL39" s="569" t="s">
        <v>422</v>
      </c>
      <c r="DM39" s="575"/>
      <c r="DN39" s="575"/>
      <c r="DO39" s="575"/>
      <c r="DP39" s="575"/>
      <c r="DQ39" s="575"/>
      <c r="DR39" s="575"/>
      <c r="DS39" s="575"/>
      <c r="DT39" s="575"/>
      <c r="DU39" s="575"/>
      <c r="DV39" s="576"/>
      <c r="DW39" s="572" t="s">
        <v>422</v>
      </c>
      <c r="DX39" s="573"/>
      <c r="DY39" s="573"/>
      <c r="DZ39" s="573"/>
      <c r="EA39" s="573"/>
      <c r="EB39" s="573"/>
      <c r="EC39" s="574"/>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423</v>
      </c>
      <c r="AR40" s="592"/>
      <c r="AS40" s="592"/>
      <c r="AT40" s="592"/>
      <c r="AU40" s="592"/>
      <c r="AV40" s="592"/>
      <c r="AW40" s="592"/>
      <c r="AX40" s="592"/>
      <c r="AY40" s="593"/>
      <c r="AZ40" s="577">
        <v>177753</v>
      </c>
      <c r="BA40" s="570"/>
      <c r="BB40" s="570"/>
      <c r="BC40" s="570"/>
      <c r="BD40" s="575"/>
      <c r="BE40" s="575"/>
      <c r="BF40" s="636"/>
      <c r="BG40" s="612"/>
      <c r="BH40" s="613"/>
      <c r="BI40" s="613"/>
      <c r="BJ40" s="613"/>
      <c r="BK40" s="613"/>
      <c r="BL40" s="184"/>
      <c r="BM40" s="595" t="s">
        <v>388</v>
      </c>
      <c r="BN40" s="595"/>
      <c r="BO40" s="595"/>
      <c r="BP40" s="595"/>
      <c r="BQ40" s="595"/>
      <c r="BR40" s="595"/>
      <c r="BS40" s="595"/>
      <c r="BT40" s="595"/>
      <c r="BU40" s="596"/>
      <c r="BV40" s="577">
        <v>99</v>
      </c>
      <c r="BW40" s="570"/>
      <c r="BX40" s="570"/>
      <c r="BY40" s="570"/>
      <c r="BZ40" s="570"/>
      <c r="CA40" s="570"/>
      <c r="CB40" s="628"/>
      <c r="CD40" s="594" t="s">
        <v>389</v>
      </c>
      <c r="CE40" s="595"/>
      <c r="CF40" s="595"/>
      <c r="CG40" s="595"/>
      <c r="CH40" s="595"/>
      <c r="CI40" s="595"/>
      <c r="CJ40" s="595"/>
      <c r="CK40" s="595"/>
      <c r="CL40" s="595"/>
      <c r="CM40" s="595"/>
      <c r="CN40" s="595"/>
      <c r="CO40" s="595"/>
      <c r="CP40" s="595"/>
      <c r="CQ40" s="596"/>
      <c r="CR40" s="577">
        <v>249209</v>
      </c>
      <c r="CS40" s="570"/>
      <c r="CT40" s="570"/>
      <c r="CU40" s="570"/>
      <c r="CV40" s="570"/>
      <c r="CW40" s="570"/>
      <c r="CX40" s="570"/>
      <c r="CY40" s="571"/>
      <c r="CZ40" s="597">
        <v>1.7</v>
      </c>
      <c r="DA40" s="598"/>
      <c r="DB40" s="598"/>
      <c r="DC40" s="599"/>
      <c r="DD40" s="569">
        <v>300</v>
      </c>
      <c r="DE40" s="570"/>
      <c r="DF40" s="570"/>
      <c r="DG40" s="570"/>
      <c r="DH40" s="570"/>
      <c r="DI40" s="570"/>
      <c r="DJ40" s="570"/>
      <c r="DK40" s="571"/>
      <c r="DL40" s="569" t="s">
        <v>422</v>
      </c>
      <c r="DM40" s="570"/>
      <c r="DN40" s="570"/>
      <c r="DO40" s="570"/>
      <c r="DP40" s="570"/>
      <c r="DQ40" s="570"/>
      <c r="DR40" s="570"/>
      <c r="DS40" s="570"/>
      <c r="DT40" s="570"/>
      <c r="DU40" s="570"/>
      <c r="DV40" s="571"/>
      <c r="DW40" s="572" t="s">
        <v>422</v>
      </c>
      <c r="DX40" s="573"/>
      <c r="DY40" s="573"/>
      <c r="DZ40" s="573"/>
      <c r="EA40" s="573"/>
      <c r="EB40" s="573"/>
      <c r="EC40" s="574"/>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390</v>
      </c>
      <c r="AR41" s="607"/>
      <c r="AS41" s="607"/>
      <c r="AT41" s="607"/>
      <c r="AU41" s="607"/>
      <c r="AV41" s="607"/>
      <c r="AW41" s="607"/>
      <c r="AX41" s="607"/>
      <c r="AY41" s="608"/>
      <c r="AZ41" s="609">
        <v>811471</v>
      </c>
      <c r="BA41" s="610"/>
      <c r="BB41" s="610"/>
      <c r="BC41" s="610"/>
      <c r="BD41" s="634"/>
      <c r="BE41" s="634"/>
      <c r="BF41" s="635"/>
      <c r="BG41" s="614"/>
      <c r="BH41" s="615"/>
      <c r="BI41" s="615"/>
      <c r="BJ41" s="615"/>
      <c r="BK41" s="615"/>
      <c r="BL41" s="186"/>
      <c r="BM41" s="607" t="s">
        <v>391</v>
      </c>
      <c r="BN41" s="607"/>
      <c r="BO41" s="607"/>
      <c r="BP41" s="607"/>
      <c r="BQ41" s="607"/>
      <c r="BR41" s="607"/>
      <c r="BS41" s="607"/>
      <c r="BT41" s="607"/>
      <c r="BU41" s="608"/>
      <c r="BV41" s="609">
        <v>280</v>
      </c>
      <c r="BW41" s="610"/>
      <c r="BX41" s="610"/>
      <c r="BY41" s="610"/>
      <c r="BZ41" s="610"/>
      <c r="CA41" s="610"/>
      <c r="CB41" s="611"/>
      <c r="CD41" s="594" t="s">
        <v>392</v>
      </c>
      <c r="CE41" s="595"/>
      <c r="CF41" s="595"/>
      <c r="CG41" s="595"/>
      <c r="CH41" s="595"/>
      <c r="CI41" s="595"/>
      <c r="CJ41" s="595"/>
      <c r="CK41" s="595"/>
      <c r="CL41" s="595"/>
      <c r="CM41" s="595"/>
      <c r="CN41" s="595"/>
      <c r="CO41" s="595"/>
      <c r="CP41" s="595"/>
      <c r="CQ41" s="596"/>
      <c r="CR41" s="577" t="s">
        <v>422</v>
      </c>
      <c r="CS41" s="575"/>
      <c r="CT41" s="575"/>
      <c r="CU41" s="575"/>
      <c r="CV41" s="575"/>
      <c r="CW41" s="575"/>
      <c r="CX41" s="575"/>
      <c r="CY41" s="576"/>
      <c r="CZ41" s="597" t="s">
        <v>422</v>
      </c>
      <c r="DA41" s="598"/>
      <c r="DB41" s="598"/>
      <c r="DC41" s="599"/>
      <c r="DD41" s="569" t="s">
        <v>422</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x14ac:dyDescent="0.15">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394</v>
      </c>
      <c r="CE42" s="580"/>
      <c r="CF42" s="580"/>
      <c r="CG42" s="580"/>
      <c r="CH42" s="580"/>
      <c r="CI42" s="580"/>
      <c r="CJ42" s="580"/>
      <c r="CK42" s="580"/>
      <c r="CL42" s="580"/>
      <c r="CM42" s="580"/>
      <c r="CN42" s="580"/>
      <c r="CO42" s="580"/>
      <c r="CP42" s="580"/>
      <c r="CQ42" s="581"/>
      <c r="CR42" s="577">
        <v>2207328</v>
      </c>
      <c r="CS42" s="570"/>
      <c r="CT42" s="570"/>
      <c r="CU42" s="570"/>
      <c r="CV42" s="570"/>
      <c r="CW42" s="570"/>
      <c r="CX42" s="570"/>
      <c r="CY42" s="571"/>
      <c r="CZ42" s="597">
        <v>14.7</v>
      </c>
      <c r="DA42" s="629"/>
      <c r="DB42" s="629"/>
      <c r="DC42" s="630"/>
      <c r="DD42" s="569">
        <v>600463</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x14ac:dyDescent="0.15">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396</v>
      </c>
      <c r="CE43" s="580"/>
      <c r="CF43" s="580"/>
      <c r="CG43" s="580"/>
      <c r="CH43" s="580"/>
      <c r="CI43" s="580"/>
      <c r="CJ43" s="580"/>
      <c r="CK43" s="580"/>
      <c r="CL43" s="580"/>
      <c r="CM43" s="580"/>
      <c r="CN43" s="580"/>
      <c r="CO43" s="580"/>
      <c r="CP43" s="580"/>
      <c r="CQ43" s="581"/>
      <c r="CR43" s="577">
        <v>72551</v>
      </c>
      <c r="CS43" s="575"/>
      <c r="CT43" s="575"/>
      <c r="CU43" s="575"/>
      <c r="CV43" s="575"/>
      <c r="CW43" s="575"/>
      <c r="CX43" s="575"/>
      <c r="CY43" s="576"/>
      <c r="CZ43" s="597">
        <v>0.5</v>
      </c>
      <c r="DA43" s="598"/>
      <c r="DB43" s="598"/>
      <c r="DC43" s="599"/>
      <c r="DD43" s="569">
        <v>54759</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x14ac:dyDescent="0.15">
      <c r="B44" s="189" t="s">
        <v>397</v>
      </c>
      <c r="CD44" s="616" t="s">
        <v>359</v>
      </c>
      <c r="CE44" s="617"/>
      <c r="CF44" s="579" t="s">
        <v>424</v>
      </c>
      <c r="CG44" s="580"/>
      <c r="CH44" s="580"/>
      <c r="CI44" s="580"/>
      <c r="CJ44" s="580"/>
      <c r="CK44" s="580"/>
      <c r="CL44" s="580"/>
      <c r="CM44" s="580"/>
      <c r="CN44" s="580"/>
      <c r="CO44" s="580"/>
      <c r="CP44" s="580"/>
      <c r="CQ44" s="581"/>
      <c r="CR44" s="577">
        <v>2206669</v>
      </c>
      <c r="CS44" s="570"/>
      <c r="CT44" s="570"/>
      <c r="CU44" s="570"/>
      <c r="CV44" s="570"/>
      <c r="CW44" s="570"/>
      <c r="CX44" s="570"/>
      <c r="CY44" s="571"/>
      <c r="CZ44" s="597">
        <v>14.7</v>
      </c>
      <c r="DA44" s="629"/>
      <c r="DB44" s="629"/>
      <c r="DC44" s="630"/>
      <c r="DD44" s="569">
        <v>599804</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x14ac:dyDescent="0.15">
      <c r="CD45" s="618"/>
      <c r="CE45" s="619"/>
      <c r="CF45" s="579" t="s">
        <v>425</v>
      </c>
      <c r="CG45" s="580"/>
      <c r="CH45" s="580"/>
      <c r="CI45" s="580"/>
      <c r="CJ45" s="580"/>
      <c r="CK45" s="580"/>
      <c r="CL45" s="580"/>
      <c r="CM45" s="580"/>
      <c r="CN45" s="580"/>
      <c r="CO45" s="580"/>
      <c r="CP45" s="580"/>
      <c r="CQ45" s="581"/>
      <c r="CR45" s="577">
        <v>1448991</v>
      </c>
      <c r="CS45" s="575"/>
      <c r="CT45" s="575"/>
      <c r="CU45" s="575"/>
      <c r="CV45" s="575"/>
      <c r="CW45" s="575"/>
      <c r="CX45" s="575"/>
      <c r="CY45" s="576"/>
      <c r="CZ45" s="597">
        <v>9.6999999999999993</v>
      </c>
      <c r="DA45" s="598"/>
      <c r="DB45" s="598"/>
      <c r="DC45" s="599"/>
      <c r="DD45" s="569">
        <v>48030</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x14ac:dyDescent="0.15">
      <c r="CD46" s="618"/>
      <c r="CE46" s="619"/>
      <c r="CF46" s="579" t="s">
        <v>426</v>
      </c>
      <c r="CG46" s="580"/>
      <c r="CH46" s="580"/>
      <c r="CI46" s="580"/>
      <c r="CJ46" s="580"/>
      <c r="CK46" s="580"/>
      <c r="CL46" s="580"/>
      <c r="CM46" s="580"/>
      <c r="CN46" s="580"/>
      <c r="CO46" s="580"/>
      <c r="CP46" s="580"/>
      <c r="CQ46" s="581"/>
      <c r="CR46" s="577">
        <v>640654</v>
      </c>
      <c r="CS46" s="570"/>
      <c r="CT46" s="570"/>
      <c r="CU46" s="570"/>
      <c r="CV46" s="570"/>
      <c r="CW46" s="570"/>
      <c r="CX46" s="570"/>
      <c r="CY46" s="571"/>
      <c r="CZ46" s="597">
        <v>4.3</v>
      </c>
      <c r="DA46" s="629"/>
      <c r="DB46" s="629"/>
      <c r="DC46" s="630"/>
      <c r="DD46" s="569">
        <v>493450</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x14ac:dyDescent="0.15">
      <c r="CD47" s="618"/>
      <c r="CE47" s="619"/>
      <c r="CF47" s="579" t="s">
        <v>427</v>
      </c>
      <c r="CG47" s="580"/>
      <c r="CH47" s="580"/>
      <c r="CI47" s="580"/>
      <c r="CJ47" s="580"/>
      <c r="CK47" s="580"/>
      <c r="CL47" s="580"/>
      <c r="CM47" s="580"/>
      <c r="CN47" s="580"/>
      <c r="CO47" s="580"/>
      <c r="CP47" s="580"/>
      <c r="CQ47" s="581"/>
      <c r="CR47" s="577">
        <v>659</v>
      </c>
      <c r="CS47" s="575"/>
      <c r="CT47" s="575"/>
      <c r="CU47" s="575"/>
      <c r="CV47" s="575"/>
      <c r="CW47" s="575"/>
      <c r="CX47" s="575"/>
      <c r="CY47" s="576"/>
      <c r="CZ47" s="597">
        <v>0</v>
      </c>
      <c r="DA47" s="598"/>
      <c r="DB47" s="598"/>
      <c r="DC47" s="599"/>
      <c r="DD47" s="569">
        <v>659</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x14ac:dyDescent="0.15">
      <c r="CD48" s="620"/>
      <c r="CE48" s="621"/>
      <c r="CF48" s="579" t="s">
        <v>428</v>
      </c>
      <c r="CG48" s="580"/>
      <c r="CH48" s="580"/>
      <c r="CI48" s="580"/>
      <c r="CJ48" s="580"/>
      <c r="CK48" s="580"/>
      <c r="CL48" s="580"/>
      <c r="CM48" s="580"/>
      <c r="CN48" s="580"/>
      <c r="CO48" s="580"/>
      <c r="CP48" s="580"/>
      <c r="CQ48" s="581"/>
      <c r="CR48" s="577" t="s">
        <v>412</v>
      </c>
      <c r="CS48" s="570"/>
      <c r="CT48" s="570"/>
      <c r="CU48" s="570"/>
      <c r="CV48" s="570"/>
      <c r="CW48" s="570"/>
      <c r="CX48" s="570"/>
      <c r="CY48" s="571"/>
      <c r="CZ48" s="597" t="s">
        <v>412</v>
      </c>
      <c r="DA48" s="629"/>
      <c r="DB48" s="629"/>
      <c r="DC48" s="630"/>
      <c r="DD48" s="569" t="s">
        <v>412</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x14ac:dyDescent="0.15">
      <c r="CD49" s="585" t="s">
        <v>429</v>
      </c>
      <c r="CE49" s="586"/>
      <c r="CF49" s="586"/>
      <c r="CG49" s="586"/>
      <c r="CH49" s="586"/>
      <c r="CI49" s="586"/>
      <c r="CJ49" s="586"/>
      <c r="CK49" s="586"/>
      <c r="CL49" s="586"/>
      <c r="CM49" s="586"/>
      <c r="CN49" s="586"/>
      <c r="CO49" s="586"/>
      <c r="CP49" s="586"/>
      <c r="CQ49" s="587"/>
      <c r="CR49" s="609">
        <v>14998246</v>
      </c>
      <c r="CS49" s="634"/>
      <c r="CT49" s="634"/>
      <c r="CU49" s="634"/>
      <c r="CV49" s="634"/>
      <c r="CW49" s="634"/>
      <c r="CX49" s="634"/>
      <c r="CY49" s="646"/>
      <c r="CZ49" s="647">
        <v>100</v>
      </c>
      <c r="DA49" s="648"/>
      <c r="DB49" s="648"/>
      <c r="DC49" s="649"/>
      <c r="DD49" s="650">
        <v>10322362</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x14ac:dyDescent="0.15"/>
    <row r="51" spans="82:133" hidden="1" x14ac:dyDescent="0.15"/>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BO5:BR5"/>
    <mergeCell ref="BG5:BN5"/>
    <mergeCell ref="DD5:DP5"/>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S7:CB7"/>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Z17:DC17"/>
    <mergeCell ref="DD17:DP17"/>
    <mergeCell ref="CR17:CY17"/>
    <mergeCell ref="BS17:CB17"/>
    <mergeCell ref="BG16:BN16"/>
    <mergeCell ref="BO16:BR16"/>
    <mergeCell ref="BS16:CB16"/>
    <mergeCell ref="BO17:BR17"/>
    <mergeCell ref="CD16:CQ16"/>
    <mergeCell ref="Z16:AC16"/>
    <mergeCell ref="AD16:AK16"/>
    <mergeCell ref="AL16:AO16"/>
    <mergeCell ref="R17:Y17"/>
    <mergeCell ref="Z17:AC17"/>
    <mergeCell ref="R16:Y16"/>
    <mergeCell ref="AD17:AK17"/>
    <mergeCell ref="AL17:AO17"/>
    <mergeCell ref="BG18:BN18"/>
    <mergeCell ref="AL18:AO18"/>
    <mergeCell ref="BG17:BN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3:DC23"/>
    <mergeCell ref="AD23:AK23"/>
    <mergeCell ref="AL23:AO23"/>
    <mergeCell ref="BG23:BN23"/>
    <mergeCell ref="BO23:BR23"/>
    <mergeCell ref="CR23:CY23"/>
    <mergeCell ref="AP23:BF23"/>
    <mergeCell ref="BS24:CB24"/>
    <mergeCell ref="CR24:CY24"/>
    <mergeCell ref="R22:Y22"/>
    <mergeCell ref="Z22:AC22"/>
    <mergeCell ref="BG25:BN25"/>
    <mergeCell ref="BO25:BR25"/>
    <mergeCell ref="AD22:AK22"/>
    <mergeCell ref="AL22:AO22"/>
    <mergeCell ref="R23:Y23"/>
    <mergeCell ref="Z23:AC23"/>
    <mergeCell ref="BS23:CB23"/>
    <mergeCell ref="R24:Y24"/>
    <mergeCell ref="Z24:AC24"/>
    <mergeCell ref="AD24:AK24"/>
    <mergeCell ref="AL24:AO24"/>
    <mergeCell ref="R25:Y25"/>
    <mergeCell ref="Z26:AC26"/>
    <mergeCell ref="AD26:AK26"/>
    <mergeCell ref="AD25:AK25"/>
    <mergeCell ref="R26:Y26"/>
    <mergeCell ref="AL25:AO25"/>
    <mergeCell ref="AL26:AO26"/>
    <mergeCell ref="BS25:CB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AL31:AO31"/>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AX32:BF32"/>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DW35:EC35"/>
    <mergeCell ref="BM32:BQ32"/>
    <mergeCell ref="CR36:CY36"/>
    <mergeCell ref="CR35:CY35"/>
    <mergeCell ref="R32:Y32"/>
    <mergeCell ref="Z32:AC32"/>
    <mergeCell ref="AD32:AK32"/>
    <mergeCell ref="AL32:AO32"/>
    <mergeCell ref="BG34:CB34"/>
    <mergeCell ref="CR33:CY33"/>
    <mergeCell ref="CR32:CY32"/>
    <mergeCell ref="DW34:EC34"/>
    <mergeCell ref="DD33:DK33"/>
    <mergeCell ref="DL33:DV33"/>
    <mergeCell ref="DW33:EC33"/>
    <mergeCell ref="DD34:DK34"/>
    <mergeCell ref="R33:Y33"/>
    <mergeCell ref="Z33:AC33"/>
    <mergeCell ref="AD33:AK33"/>
    <mergeCell ref="AL33:AO33"/>
    <mergeCell ref="CZ34:DC34"/>
    <mergeCell ref="DL34:DV34"/>
    <mergeCell ref="R35:Y35"/>
    <mergeCell ref="Z35:AC35"/>
    <mergeCell ref="CZ39:DC39"/>
    <mergeCell ref="DD39:DK39"/>
    <mergeCell ref="AZ35:BF35"/>
    <mergeCell ref="BV37:CB37"/>
    <mergeCell ref="CZ35:DC35"/>
    <mergeCell ref="BV35:CB35"/>
    <mergeCell ref="CD35:CQ35"/>
    <mergeCell ref="AZ39:BF39"/>
    <mergeCell ref="BV39:CB39"/>
    <mergeCell ref="DL36:DV36"/>
    <mergeCell ref="CZ36:DC36"/>
    <mergeCell ref="DD36:DK36"/>
    <mergeCell ref="DD35:DK35"/>
    <mergeCell ref="DL35:DV35"/>
    <mergeCell ref="R36:Y36"/>
    <mergeCell ref="Z36:AC36"/>
    <mergeCell ref="AD36:AK36"/>
    <mergeCell ref="DW38:EC38"/>
    <mergeCell ref="CR37:CY37"/>
    <mergeCell ref="CZ37:DC37"/>
    <mergeCell ref="DD37:DK37"/>
    <mergeCell ref="DL37:DV37"/>
    <mergeCell ref="DD38:DK38"/>
    <mergeCell ref="CZ38:DC38"/>
    <mergeCell ref="DW37:EC37"/>
    <mergeCell ref="DL38:DV38"/>
    <mergeCell ref="CR38:CY38"/>
    <mergeCell ref="DW36:EC36"/>
    <mergeCell ref="CR46:CY46"/>
    <mergeCell ref="DL44:DV44"/>
    <mergeCell ref="DD46:DK46"/>
    <mergeCell ref="DL49:DV49"/>
    <mergeCell ref="CZ45:DC45"/>
    <mergeCell ref="CR44:CY44"/>
    <mergeCell ref="DW44:EC44"/>
    <mergeCell ref="DL46:DV46"/>
    <mergeCell ref="DW45:EC45"/>
    <mergeCell ref="DL45:DV45"/>
    <mergeCell ref="DW46:EC46"/>
    <mergeCell ref="DD47:DK47"/>
    <mergeCell ref="DD48:DK48"/>
    <mergeCell ref="CZ48:DC48"/>
    <mergeCell ref="CZ46:DC46"/>
    <mergeCell ref="DD45:DK45"/>
    <mergeCell ref="CZ44:DC44"/>
    <mergeCell ref="DD44:DK44"/>
    <mergeCell ref="DW49:EC49"/>
    <mergeCell ref="DW48:EC48"/>
    <mergeCell ref="DL48:DV48"/>
    <mergeCell ref="CR47:CY47"/>
    <mergeCell ref="DW47:EC4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25:Q25"/>
    <mergeCell ref="B29:Q29"/>
    <mergeCell ref="B30:Q30"/>
    <mergeCell ref="AZ40:BF40"/>
    <mergeCell ref="AD35:AK35"/>
    <mergeCell ref="AL36:AO36"/>
    <mergeCell ref="AL35:AO35"/>
    <mergeCell ref="R34:Y34"/>
    <mergeCell ref="AL34:AO34"/>
    <mergeCell ref="Z34:AC34"/>
    <mergeCell ref="AD34:AK34"/>
    <mergeCell ref="CD17:CQ17"/>
    <mergeCell ref="CR16:CY16"/>
    <mergeCell ref="CZ16:DC16"/>
    <mergeCell ref="DQ17:EC17"/>
    <mergeCell ref="DD16:DP16"/>
    <mergeCell ref="CZ43:DC43"/>
    <mergeCell ref="DD43:DK43"/>
    <mergeCell ref="CR43:CY43"/>
    <mergeCell ref="CZ42:DC42"/>
    <mergeCell ref="DQ16:EC16"/>
    <mergeCell ref="DW43:EC43"/>
    <mergeCell ref="DL43:DV43"/>
    <mergeCell ref="CR41:CY41"/>
    <mergeCell ref="CZ41:DC41"/>
    <mergeCell ref="CR39:CY39"/>
    <mergeCell ref="DW40:EC40"/>
    <mergeCell ref="DL39:DV39"/>
    <mergeCell ref="DW39:EC39"/>
    <mergeCell ref="CR40:CY40"/>
    <mergeCell ref="DL40:DV40"/>
    <mergeCell ref="CD39:CQ39"/>
    <mergeCell ref="CD40:CQ40"/>
    <mergeCell ref="CZ40:DC40"/>
    <mergeCell ref="DD40:DK40"/>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F44:CQ44"/>
    <mergeCell ref="BV36:CB36"/>
    <mergeCell ref="BV38:CB38"/>
    <mergeCell ref="CZ29:DC29"/>
    <mergeCell ref="CD29:CE32"/>
    <mergeCell ref="AQ41:AY41"/>
    <mergeCell ref="BV41:CB41"/>
    <mergeCell ref="CF29:CQ29"/>
    <mergeCell ref="CR30:CY30"/>
    <mergeCell ref="CZ30:DC30"/>
    <mergeCell ref="BM39:BU39"/>
    <mergeCell ref="BG39:BK41"/>
    <mergeCell ref="BM41:BU41"/>
    <mergeCell ref="CR29:CY29"/>
    <mergeCell ref="AZ37:BF37"/>
    <mergeCell ref="AX31:BF31"/>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4"/>
  <sheetViews>
    <sheetView zoomScale="70" zoomScaleNormal="25" zoomScaleSheetLayoutView="70" workbookViewId="0"/>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9" t="s">
        <v>430</v>
      </c>
      <c r="DK2" s="1100"/>
      <c r="DL2" s="1100"/>
      <c r="DM2" s="1100"/>
      <c r="DN2" s="1100"/>
      <c r="DO2" s="1101"/>
      <c r="DP2" s="197"/>
      <c r="DQ2" s="1099" t="s">
        <v>431</v>
      </c>
      <c r="DR2" s="1100"/>
      <c r="DS2" s="1100"/>
      <c r="DT2" s="1100"/>
      <c r="DU2" s="1100"/>
      <c r="DV2" s="1100"/>
      <c r="DW2" s="1100"/>
      <c r="DX2" s="1100"/>
      <c r="DY2" s="1100"/>
      <c r="DZ2" s="1101"/>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1059" t="s">
        <v>434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989" t="s">
        <v>436</v>
      </c>
      <c r="B5" s="990"/>
      <c r="C5" s="990"/>
      <c r="D5" s="990"/>
      <c r="E5" s="990"/>
      <c r="F5" s="990"/>
      <c r="G5" s="990"/>
      <c r="H5" s="990"/>
      <c r="I5" s="990"/>
      <c r="J5" s="990"/>
      <c r="K5" s="990"/>
      <c r="L5" s="990"/>
      <c r="M5" s="990"/>
      <c r="N5" s="990"/>
      <c r="O5" s="990"/>
      <c r="P5" s="991"/>
      <c r="Q5" s="995" t="s">
        <v>437</v>
      </c>
      <c r="R5" s="996"/>
      <c r="S5" s="996"/>
      <c r="T5" s="996"/>
      <c r="U5" s="997"/>
      <c r="V5" s="995" t="s">
        <v>438</v>
      </c>
      <c r="W5" s="996"/>
      <c r="X5" s="996"/>
      <c r="Y5" s="996"/>
      <c r="Z5" s="997"/>
      <c r="AA5" s="995" t="s">
        <v>439</v>
      </c>
      <c r="AB5" s="996"/>
      <c r="AC5" s="996"/>
      <c r="AD5" s="996"/>
      <c r="AE5" s="996"/>
      <c r="AF5" s="1102" t="s">
        <v>440</v>
      </c>
      <c r="AG5" s="996"/>
      <c r="AH5" s="996"/>
      <c r="AI5" s="996"/>
      <c r="AJ5" s="1019"/>
      <c r="AK5" s="996" t="s">
        <v>441</v>
      </c>
      <c r="AL5" s="996"/>
      <c r="AM5" s="996"/>
      <c r="AN5" s="996"/>
      <c r="AO5" s="997"/>
      <c r="AP5" s="995" t="s">
        <v>442</v>
      </c>
      <c r="AQ5" s="996"/>
      <c r="AR5" s="996"/>
      <c r="AS5" s="996"/>
      <c r="AT5" s="997"/>
      <c r="AU5" s="995" t="s">
        <v>443</v>
      </c>
      <c r="AV5" s="996"/>
      <c r="AW5" s="996"/>
      <c r="AX5" s="996"/>
      <c r="AY5" s="1019"/>
      <c r="AZ5" s="204"/>
      <c r="BA5" s="204"/>
      <c r="BB5" s="204"/>
      <c r="BC5" s="204"/>
      <c r="BD5" s="204"/>
      <c r="BE5" s="205"/>
      <c r="BF5" s="205"/>
      <c r="BG5" s="205"/>
      <c r="BH5" s="205"/>
      <c r="BI5" s="205"/>
      <c r="BJ5" s="205"/>
      <c r="BK5" s="205"/>
      <c r="BL5" s="205"/>
      <c r="BM5" s="205"/>
      <c r="BN5" s="205"/>
      <c r="BO5" s="205"/>
      <c r="BP5" s="205"/>
      <c r="BQ5" s="989" t="s">
        <v>444</v>
      </c>
      <c r="BR5" s="990"/>
      <c r="BS5" s="990"/>
      <c r="BT5" s="990"/>
      <c r="BU5" s="990"/>
      <c r="BV5" s="990"/>
      <c r="BW5" s="990"/>
      <c r="BX5" s="990"/>
      <c r="BY5" s="990"/>
      <c r="BZ5" s="990"/>
      <c r="CA5" s="990"/>
      <c r="CB5" s="990"/>
      <c r="CC5" s="990"/>
      <c r="CD5" s="990"/>
      <c r="CE5" s="990"/>
      <c r="CF5" s="990"/>
      <c r="CG5" s="991"/>
      <c r="CH5" s="995" t="s">
        <v>445</v>
      </c>
      <c r="CI5" s="996"/>
      <c r="CJ5" s="996"/>
      <c r="CK5" s="996"/>
      <c r="CL5" s="997"/>
      <c r="CM5" s="995" t="s">
        <v>446</v>
      </c>
      <c r="CN5" s="996"/>
      <c r="CO5" s="996"/>
      <c r="CP5" s="996"/>
      <c r="CQ5" s="997"/>
      <c r="CR5" s="995" t="s">
        <v>447</v>
      </c>
      <c r="CS5" s="996"/>
      <c r="CT5" s="996"/>
      <c r="CU5" s="996"/>
      <c r="CV5" s="997"/>
      <c r="CW5" s="995" t="s">
        <v>448</v>
      </c>
      <c r="CX5" s="996"/>
      <c r="CY5" s="996"/>
      <c r="CZ5" s="996"/>
      <c r="DA5" s="997"/>
      <c r="DB5" s="995" t="s">
        <v>449</v>
      </c>
      <c r="DC5" s="996"/>
      <c r="DD5" s="996"/>
      <c r="DE5" s="996"/>
      <c r="DF5" s="997"/>
      <c r="DG5" s="1109" t="s">
        <v>450</v>
      </c>
      <c r="DH5" s="1110"/>
      <c r="DI5" s="1110"/>
      <c r="DJ5" s="1110"/>
      <c r="DK5" s="1111"/>
      <c r="DL5" s="1109" t="s">
        <v>451</v>
      </c>
      <c r="DM5" s="1110"/>
      <c r="DN5" s="1110"/>
      <c r="DO5" s="1110"/>
      <c r="DP5" s="1111"/>
      <c r="DQ5" s="995" t="s">
        <v>452</v>
      </c>
      <c r="DR5" s="996"/>
      <c r="DS5" s="996"/>
      <c r="DT5" s="996"/>
      <c r="DU5" s="997"/>
      <c r="DV5" s="995" t="s">
        <v>443</v>
      </c>
      <c r="DW5" s="996"/>
      <c r="DX5" s="996"/>
      <c r="DY5" s="996"/>
      <c r="DZ5" s="1019"/>
      <c r="EA5" s="202"/>
    </row>
    <row r="6" spans="1:131" s="203"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3"/>
      <c r="AG6" s="999"/>
      <c r="AH6" s="999"/>
      <c r="AI6" s="999"/>
      <c r="AJ6" s="1020"/>
      <c r="AK6" s="999"/>
      <c r="AL6" s="999"/>
      <c r="AM6" s="999"/>
      <c r="AN6" s="999"/>
      <c r="AO6" s="1000"/>
      <c r="AP6" s="998"/>
      <c r="AQ6" s="999"/>
      <c r="AR6" s="999"/>
      <c r="AS6" s="999"/>
      <c r="AT6" s="1000"/>
      <c r="AU6" s="998"/>
      <c r="AV6" s="999"/>
      <c r="AW6" s="999"/>
      <c r="AX6" s="999"/>
      <c r="AY6" s="1020"/>
      <c r="AZ6" s="200"/>
      <c r="BA6" s="200"/>
      <c r="BB6" s="200"/>
      <c r="BC6" s="200"/>
      <c r="BD6" s="200"/>
      <c r="BE6" s="201"/>
      <c r="BF6" s="201"/>
      <c r="BG6" s="201"/>
      <c r="BH6" s="201"/>
      <c r="BI6" s="201"/>
      <c r="BJ6" s="201"/>
      <c r="BK6" s="201"/>
      <c r="BL6" s="201"/>
      <c r="BM6" s="201"/>
      <c r="BN6" s="201"/>
      <c r="BO6" s="201"/>
      <c r="BP6" s="201"/>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112"/>
      <c r="DH6" s="1113"/>
      <c r="DI6" s="1113"/>
      <c r="DJ6" s="1113"/>
      <c r="DK6" s="1114"/>
      <c r="DL6" s="1112"/>
      <c r="DM6" s="1113"/>
      <c r="DN6" s="1113"/>
      <c r="DO6" s="1113"/>
      <c r="DP6" s="1114"/>
      <c r="DQ6" s="998"/>
      <c r="DR6" s="999"/>
      <c r="DS6" s="999"/>
      <c r="DT6" s="999"/>
      <c r="DU6" s="1000"/>
      <c r="DV6" s="998"/>
      <c r="DW6" s="999"/>
      <c r="DX6" s="999"/>
      <c r="DY6" s="999"/>
      <c r="DZ6" s="1020"/>
      <c r="EA6" s="202"/>
    </row>
    <row r="7" spans="1:131" s="203" customFormat="1" ht="26.25" customHeight="1" thickTop="1" x14ac:dyDescent="0.15">
      <c r="A7" s="206">
        <v>1</v>
      </c>
      <c r="B7" s="1046" t="s">
        <v>453</v>
      </c>
      <c r="C7" s="1047"/>
      <c r="D7" s="1047"/>
      <c r="E7" s="1047"/>
      <c r="F7" s="1047"/>
      <c r="G7" s="1047"/>
      <c r="H7" s="1047"/>
      <c r="I7" s="1047"/>
      <c r="J7" s="1047"/>
      <c r="K7" s="1047"/>
      <c r="L7" s="1047"/>
      <c r="M7" s="1047"/>
      <c r="N7" s="1047"/>
      <c r="O7" s="1047"/>
      <c r="P7" s="1048"/>
      <c r="Q7" s="1096">
        <v>15747</v>
      </c>
      <c r="R7" s="1097"/>
      <c r="S7" s="1097"/>
      <c r="T7" s="1097"/>
      <c r="U7" s="1097"/>
      <c r="V7" s="1097">
        <v>15003</v>
      </c>
      <c r="W7" s="1097"/>
      <c r="X7" s="1097"/>
      <c r="Y7" s="1097"/>
      <c r="Z7" s="1097"/>
      <c r="AA7" s="1097">
        <v>744</v>
      </c>
      <c r="AB7" s="1097"/>
      <c r="AC7" s="1097"/>
      <c r="AD7" s="1097"/>
      <c r="AE7" s="1098"/>
      <c r="AF7" s="1088">
        <v>597</v>
      </c>
      <c r="AG7" s="1089"/>
      <c r="AH7" s="1089"/>
      <c r="AI7" s="1089"/>
      <c r="AJ7" s="1090"/>
      <c r="AK7" s="1094">
        <v>46</v>
      </c>
      <c r="AL7" s="1095"/>
      <c r="AM7" s="1095"/>
      <c r="AN7" s="1095"/>
      <c r="AO7" s="1095"/>
      <c r="AP7" s="1095">
        <v>18651</v>
      </c>
      <c r="AQ7" s="1095"/>
      <c r="AR7" s="1095"/>
      <c r="AS7" s="1095"/>
      <c r="AT7" s="1095"/>
      <c r="AU7" s="1104"/>
      <c r="AV7" s="1104"/>
      <c r="AW7" s="1104"/>
      <c r="AX7" s="1104"/>
      <c r="AY7" s="1105"/>
      <c r="AZ7" s="200"/>
      <c r="BA7" s="200"/>
      <c r="BB7" s="200"/>
      <c r="BC7" s="200"/>
      <c r="BD7" s="200"/>
      <c r="BE7" s="201"/>
      <c r="BF7" s="201"/>
      <c r="BG7" s="201"/>
      <c r="BH7" s="201"/>
      <c r="BI7" s="201"/>
      <c r="BJ7" s="201"/>
      <c r="BK7" s="201"/>
      <c r="BL7" s="201"/>
      <c r="BM7" s="201"/>
      <c r="BN7" s="201"/>
      <c r="BO7" s="201"/>
      <c r="BP7" s="201"/>
      <c r="BQ7" s="207">
        <v>1</v>
      </c>
      <c r="BR7" s="208"/>
      <c r="BS7" s="1091" t="s">
        <v>599</v>
      </c>
      <c r="BT7" s="1092"/>
      <c r="BU7" s="1092"/>
      <c r="BV7" s="1092"/>
      <c r="BW7" s="1092"/>
      <c r="BX7" s="1092"/>
      <c r="BY7" s="1092"/>
      <c r="BZ7" s="1092"/>
      <c r="CA7" s="1092"/>
      <c r="CB7" s="1092"/>
      <c r="CC7" s="1092"/>
      <c r="CD7" s="1092"/>
      <c r="CE7" s="1092"/>
      <c r="CF7" s="1092"/>
      <c r="CG7" s="1093"/>
      <c r="CH7" s="1106">
        <v>-5</v>
      </c>
      <c r="CI7" s="1107"/>
      <c r="CJ7" s="1107"/>
      <c r="CK7" s="1107"/>
      <c r="CL7" s="1108"/>
      <c r="CM7" s="1106">
        <v>34</v>
      </c>
      <c r="CN7" s="1107"/>
      <c r="CO7" s="1107"/>
      <c r="CP7" s="1107"/>
      <c r="CQ7" s="1108"/>
      <c r="CR7" s="1106">
        <v>1</v>
      </c>
      <c r="CS7" s="1107"/>
      <c r="CT7" s="1107"/>
      <c r="CU7" s="1107"/>
      <c r="CV7" s="1108"/>
      <c r="CW7" s="1106" t="s">
        <v>460</v>
      </c>
      <c r="CX7" s="1107"/>
      <c r="CY7" s="1107"/>
      <c r="CZ7" s="1107"/>
      <c r="DA7" s="1108"/>
      <c r="DB7" s="1106" t="s">
        <v>605</v>
      </c>
      <c r="DC7" s="1107"/>
      <c r="DD7" s="1107"/>
      <c r="DE7" s="1107"/>
      <c r="DF7" s="1108"/>
      <c r="DG7" s="1106">
        <v>66</v>
      </c>
      <c r="DH7" s="1107"/>
      <c r="DI7" s="1107"/>
      <c r="DJ7" s="1107"/>
      <c r="DK7" s="1108"/>
      <c r="DL7" s="1106" t="s">
        <v>605</v>
      </c>
      <c r="DM7" s="1107"/>
      <c r="DN7" s="1107"/>
      <c r="DO7" s="1107"/>
      <c r="DP7" s="1108"/>
      <c r="DQ7" s="1106" t="s">
        <v>605</v>
      </c>
      <c r="DR7" s="1107"/>
      <c r="DS7" s="1107"/>
      <c r="DT7" s="1107"/>
      <c r="DU7" s="1108"/>
      <c r="DV7" s="1115"/>
      <c r="DW7" s="1116"/>
      <c r="DX7" s="1116"/>
      <c r="DY7" s="1116"/>
      <c r="DZ7" s="1117"/>
      <c r="EA7" s="202"/>
    </row>
    <row r="8" spans="1:131" s="203" customFormat="1" ht="26.25" customHeight="1" x14ac:dyDescent="0.15">
      <c r="A8" s="209">
        <v>2</v>
      </c>
      <c r="B8" s="1028" t="s">
        <v>454</v>
      </c>
      <c r="C8" s="1029"/>
      <c r="D8" s="1029"/>
      <c r="E8" s="1029"/>
      <c r="F8" s="1029"/>
      <c r="G8" s="1029"/>
      <c r="H8" s="1029"/>
      <c r="I8" s="1029"/>
      <c r="J8" s="1029"/>
      <c r="K8" s="1029"/>
      <c r="L8" s="1029"/>
      <c r="M8" s="1029"/>
      <c r="N8" s="1029"/>
      <c r="O8" s="1029"/>
      <c r="P8" s="1030"/>
      <c r="Q8" s="1043">
        <v>65</v>
      </c>
      <c r="R8" s="1044"/>
      <c r="S8" s="1044"/>
      <c r="T8" s="1044"/>
      <c r="U8" s="1044"/>
      <c r="V8" s="1044">
        <v>65</v>
      </c>
      <c r="W8" s="1044"/>
      <c r="X8" s="1044"/>
      <c r="Y8" s="1044"/>
      <c r="Z8" s="1044"/>
      <c r="AA8" s="1044">
        <v>0</v>
      </c>
      <c r="AB8" s="1044"/>
      <c r="AC8" s="1044"/>
      <c r="AD8" s="1044"/>
      <c r="AE8" s="1045"/>
      <c r="AF8" s="1033">
        <v>0</v>
      </c>
      <c r="AG8" s="1034"/>
      <c r="AH8" s="1034"/>
      <c r="AI8" s="1034"/>
      <c r="AJ8" s="1035"/>
      <c r="AK8" s="1085">
        <v>65</v>
      </c>
      <c r="AL8" s="1086"/>
      <c r="AM8" s="1086"/>
      <c r="AN8" s="1086"/>
      <c r="AO8" s="1086"/>
      <c r="AP8" s="1086" t="s">
        <v>607</v>
      </c>
      <c r="AQ8" s="1086"/>
      <c r="AR8" s="1086"/>
      <c r="AS8" s="1086"/>
      <c r="AT8" s="1086"/>
      <c r="AU8" s="1080"/>
      <c r="AV8" s="1080"/>
      <c r="AW8" s="1080"/>
      <c r="AX8" s="1080"/>
      <c r="AY8" s="1081"/>
      <c r="AZ8" s="200"/>
      <c r="BA8" s="200"/>
      <c r="BB8" s="200"/>
      <c r="BC8" s="200"/>
      <c r="BD8" s="200"/>
      <c r="BE8" s="201"/>
      <c r="BF8" s="201"/>
      <c r="BG8" s="201"/>
      <c r="BH8" s="201"/>
      <c r="BI8" s="201"/>
      <c r="BJ8" s="201"/>
      <c r="BK8" s="201"/>
      <c r="BL8" s="201"/>
      <c r="BM8" s="201"/>
      <c r="BN8" s="201"/>
      <c r="BO8" s="201"/>
      <c r="BP8" s="201"/>
      <c r="BQ8" s="210">
        <v>2</v>
      </c>
      <c r="BR8" s="211"/>
      <c r="BS8" s="1016" t="s">
        <v>600</v>
      </c>
      <c r="BT8" s="1017"/>
      <c r="BU8" s="1017"/>
      <c r="BV8" s="1017"/>
      <c r="BW8" s="1017"/>
      <c r="BX8" s="1017"/>
      <c r="BY8" s="1017"/>
      <c r="BZ8" s="1017"/>
      <c r="CA8" s="1017"/>
      <c r="CB8" s="1017"/>
      <c r="CC8" s="1017"/>
      <c r="CD8" s="1017"/>
      <c r="CE8" s="1017"/>
      <c r="CF8" s="1017"/>
      <c r="CG8" s="1018"/>
      <c r="CH8" s="1009">
        <v>-2</v>
      </c>
      <c r="CI8" s="1010"/>
      <c r="CJ8" s="1010"/>
      <c r="CK8" s="1010"/>
      <c r="CL8" s="1011"/>
      <c r="CM8" s="1009">
        <v>-48</v>
      </c>
      <c r="CN8" s="1010"/>
      <c r="CO8" s="1010"/>
      <c r="CP8" s="1010"/>
      <c r="CQ8" s="1011"/>
      <c r="CR8" s="1009">
        <v>3</v>
      </c>
      <c r="CS8" s="1010"/>
      <c r="CT8" s="1010"/>
      <c r="CU8" s="1010"/>
      <c r="CV8" s="1011"/>
      <c r="CW8" s="1009" t="s">
        <v>605</v>
      </c>
      <c r="CX8" s="1010"/>
      <c r="CY8" s="1010"/>
      <c r="CZ8" s="1010"/>
      <c r="DA8" s="1011"/>
      <c r="DB8" s="1009" t="s">
        <v>605</v>
      </c>
      <c r="DC8" s="1010"/>
      <c r="DD8" s="1010"/>
      <c r="DE8" s="1010"/>
      <c r="DF8" s="1011"/>
      <c r="DG8" s="1009" t="s">
        <v>605</v>
      </c>
      <c r="DH8" s="1010"/>
      <c r="DI8" s="1010"/>
      <c r="DJ8" s="1010"/>
      <c r="DK8" s="1011"/>
      <c r="DL8" s="1009" t="s">
        <v>606</v>
      </c>
      <c r="DM8" s="1010"/>
      <c r="DN8" s="1010"/>
      <c r="DO8" s="1010"/>
      <c r="DP8" s="1011"/>
      <c r="DQ8" s="1009" t="s">
        <v>605</v>
      </c>
      <c r="DR8" s="1010"/>
      <c r="DS8" s="1010"/>
      <c r="DT8" s="1010"/>
      <c r="DU8" s="1011"/>
      <c r="DV8" s="1012"/>
      <c r="DW8" s="1013"/>
      <c r="DX8" s="1013"/>
      <c r="DY8" s="1013"/>
      <c r="DZ8" s="1014"/>
      <c r="EA8" s="202"/>
    </row>
    <row r="9" spans="1:131" s="203" customFormat="1" ht="26.25" customHeight="1" x14ac:dyDescent="0.15">
      <c r="A9" s="209">
        <v>3</v>
      </c>
      <c r="B9" s="1028" t="s">
        <v>455</v>
      </c>
      <c r="C9" s="1029"/>
      <c r="D9" s="1029"/>
      <c r="E9" s="1029"/>
      <c r="F9" s="1029"/>
      <c r="G9" s="1029"/>
      <c r="H9" s="1029"/>
      <c r="I9" s="1029"/>
      <c r="J9" s="1029"/>
      <c r="K9" s="1029"/>
      <c r="L9" s="1029"/>
      <c r="M9" s="1029"/>
      <c r="N9" s="1029"/>
      <c r="O9" s="1029"/>
      <c r="P9" s="1030"/>
      <c r="Q9" s="1043">
        <v>119</v>
      </c>
      <c r="R9" s="1044"/>
      <c r="S9" s="1044"/>
      <c r="T9" s="1044"/>
      <c r="U9" s="1044"/>
      <c r="V9" s="1044">
        <v>110</v>
      </c>
      <c r="W9" s="1044"/>
      <c r="X9" s="1044"/>
      <c r="Y9" s="1044"/>
      <c r="Z9" s="1044"/>
      <c r="AA9" s="1044">
        <v>9</v>
      </c>
      <c r="AB9" s="1044"/>
      <c r="AC9" s="1044"/>
      <c r="AD9" s="1044"/>
      <c r="AE9" s="1045"/>
      <c r="AF9" s="1033">
        <v>9</v>
      </c>
      <c r="AG9" s="1034"/>
      <c r="AH9" s="1034"/>
      <c r="AI9" s="1034"/>
      <c r="AJ9" s="1035"/>
      <c r="AK9" s="1085" t="s">
        <v>607</v>
      </c>
      <c r="AL9" s="1086"/>
      <c r="AM9" s="1086"/>
      <c r="AN9" s="1086"/>
      <c r="AO9" s="1086"/>
      <c r="AP9" s="1086" t="s">
        <v>607</v>
      </c>
      <c r="AQ9" s="1086"/>
      <c r="AR9" s="1086"/>
      <c r="AS9" s="1086"/>
      <c r="AT9" s="1086"/>
      <c r="AU9" s="1080"/>
      <c r="AV9" s="1080"/>
      <c r="AW9" s="1080"/>
      <c r="AX9" s="1080"/>
      <c r="AY9" s="1081"/>
      <c r="AZ9" s="200"/>
      <c r="BA9" s="200"/>
      <c r="BB9" s="200"/>
      <c r="BC9" s="200"/>
      <c r="BD9" s="200"/>
      <c r="BE9" s="201"/>
      <c r="BF9" s="201"/>
      <c r="BG9" s="201"/>
      <c r="BH9" s="201"/>
      <c r="BI9" s="201"/>
      <c r="BJ9" s="201"/>
      <c r="BK9" s="201"/>
      <c r="BL9" s="201"/>
      <c r="BM9" s="201"/>
      <c r="BN9" s="201"/>
      <c r="BO9" s="201"/>
      <c r="BP9" s="201"/>
      <c r="BQ9" s="210">
        <v>3</v>
      </c>
      <c r="BR9" s="211"/>
      <c r="BS9" s="1016" t="s">
        <v>601</v>
      </c>
      <c r="BT9" s="1017"/>
      <c r="BU9" s="1017"/>
      <c r="BV9" s="1017"/>
      <c r="BW9" s="1017"/>
      <c r="BX9" s="1017"/>
      <c r="BY9" s="1017"/>
      <c r="BZ9" s="1017"/>
      <c r="CA9" s="1017"/>
      <c r="CB9" s="1017"/>
      <c r="CC9" s="1017"/>
      <c r="CD9" s="1017"/>
      <c r="CE9" s="1017"/>
      <c r="CF9" s="1017"/>
      <c r="CG9" s="1018"/>
      <c r="CH9" s="1009">
        <v>-48</v>
      </c>
      <c r="CI9" s="1010"/>
      <c r="CJ9" s="1010"/>
      <c r="CK9" s="1010"/>
      <c r="CL9" s="1011"/>
      <c r="CM9" s="1009">
        <v>-75</v>
      </c>
      <c r="CN9" s="1010"/>
      <c r="CO9" s="1010"/>
      <c r="CP9" s="1010"/>
      <c r="CQ9" s="1011"/>
      <c r="CR9" s="1009">
        <v>15</v>
      </c>
      <c r="CS9" s="1010"/>
      <c r="CT9" s="1010"/>
      <c r="CU9" s="1010"/>
      <c r="CV9" s="1011"/>
      <c r="CW9" s="1009" t="s">
        <v>605</v>
      </c>
      <c r="CX9" s="1010"/>
      <c r="CY9" s="1010"/>
      <c r="CZ9" s="1010"/>
      <c r="DA9" s="1011"/>
      <c r="DB9" s="1009" t="s">
        <v>605</v>
      </c>
      <c r="DC9" s="1010"/>
      <c r="DD9" s="1010"/>
      <c r="DE9" s="1010"/>
      <c r="DF9" s="1011"/>
      <c r="DG9" s="1009" t="s">
        <v>605</v>
      </c>
      <c r="DH9" s="1010"/>
      <c r="DI9" s="1010"/>
      <c r="DJ9" s="1010"/>
      <c r="DK9" s="1011"/>
      <c r="DL9" s="1009" t="s">
        <v>606</v>
      </c>
      <c r="DM9" s="1010"/>
      <c r="DN9" s="1010"/>
      <c r="DO9" s="1010"/>
      <c r="DP9" s="1011"/>
      <c r="DQ9" s="1009" t="s">
        <v>605</v>
      </c>
      <c r="DR9" s="1010"/>
      <c r="DS9" s="1010"/>
      <c r="DT9" s="1010"/>
      <c r="DU9" s="1011"/>
      <c r="DV9" s="1012"/>
      <c r="DW9" s="1013"/>
      <c r="DX9" s="1013"/>
      <c r="DY9" s="1013"/>
      <c r="DZ9" s="1014"/>
      <c r="EA9" s="202"/>
    </row>
    <row r="10" spans="1:131" s="203" customFormat="1" ht="26.25" customHeight="1" x14ac:dyDescent="0.15">
      <c r="A10" s="209">
        <v>4</v>
      </c>
      <c r="B10" s="1028" t="s">
        <v>456</v>
      </c>
      <c r="C10" s="1029"/>
      <c r="D10" s="1029"/>
      <c r="E10" s="1029"/>
      <c r="F10" s="1029"/>
      <c r="G10" s="1029"/>
      <c r="H10" s="1029"/>
      <c r="I10" s="1029"/>
      <c r="J10" s="1029"/>
      <c r="K10" s="1029"/>
      <c r="L10" s="1029"/>
      <c r="M10" s="1029"/>
      <c r="N10" s="1029"/>
      <c r="O10" s="1029"/>
      <c r="P10" s="1030"/>
      <c r="Q10" s="1043">
        <v>48</v>
      </c>
      <c r="R10" s="1044"/>
      <c r="S10" s="1044"/>
      <c r="T10" s="1044"/>
      <c r="U10" s="1044"/>
      <c r="V10" s="1044">
        <v>47</v>
      </c>
      <c r="W10" s="1044"/>
      <c r="X10" s="1044"/>
      <c r="Y10" s="1044"/>
      <c r="Z10" s="1044"/>
      <c r="AA10" s="1044">
        <v>1</v>
      </c>
      <c r="AB10" s="1044"/>
      <c r="AC10" s="1044"/>
      <c r="AD10" s="1044"/>
      <c r="AE10" s="1045"/>
      <c r="AF10" s="1033">
        <v>2</v>
      </c>
      <c r="AG10" s="1034"/>
      <c r="AH10" s="1034"/>
      <c r="AI10" s="1034"/>
      <c r="AJ10" s="1035"/>
      <c r="AK10" s="1085" t="s">
        <v>607</v>
      </c>
      <c r="AL10" s="1086"/>
      <c r="AM10" s="1086"/>
      <c r="AN10" s="1086"/>
      <c r="AO10" s="1086"/>
      <c r="AP10" s="1086" t="s">
        <v>607</v>
      </c>
      <c r="AQ10" s="1086"/>
      <c r="AR10" s="1086"/>
      <c r="AS10" s="1086"/>
      <c r="AT10" s="1086"/>
      <c r="AU10" s="1080"/>
      <c r="AV10" s="1080"/>
      <c r="AW10" s="1080"/>
      <c r="AX10" s="1080"/>
      <c r="AY10" s="1081"/>
      <c r="AZ10" s="200"/>
      <c r="BA10" s="200"/>
      <c r="BB10" s="200"/>
      <c r="BC10" s="200"/>
      <c r="BD10" s="200"/>
      <c r="BE10" s="201"/>
      <c r="BF10" s="201"/>
      <c r="BG10" s="201"/>
      <c r="BH10" s="201"/>
      <c r="BI10" s="201"/>
      <c r="BJ10" s="201"/>
      <c r="BK10" s="201"/>
      <c r="BL10" s="201"/>
      <c r="BM10" s="201"/>
      <c r="BN10" s="201"/>
      <c r="BO10" s="201"/>
      <c r="BP10" s="201"/>
      <c r="BQ10" s="210">
        <v>4</v>
      </c>
      <c r="BR10" s="211"/>
      <c r="BS10" s="1016" t="s">
        <v>602</v>
      </c>
      <c r="BT10" s="1017"/>
      <c r="BU10" s="1017"/>
      <c r="BV10" s="1017"/>
      <c r="BW10" s="1017"/>
      <c r="BX10" s="1017"/>
      <c r="BY10" s="1017"/>
      <c r="BZ10" s="1017"/>
      <c r="CA10" s="1017"/>
      <c r="CB10" s="1017"/>
      <c r="CC10" s="1017"/>
      <c r="CD10" s="1017"/>
      <c r="CE10" s="1017"/>
      <c r="CF10" s="1017"/>
      <c r="CG10" s="1018"/>
      <c r="CH10" s="1009">
        <v>-3</v>
      </c>
      <c r="CI10" s="1010"/>
      <c r="CJ10" s="1010"/>
      <c r="CK10" s="1010"/>
      <c r="CL10" s="1011"/>
      <c r="CM10" s="1009">
        <v>19</v>
      </c>
      <c r="CN10" s="1010"/>
      <c r="CO10" s="1010"/>
      <c r="CP10" s="1010"/>
      <c r="CQ10" s="1011"/>
      <c r="CR10" s="1009">
        <v>96</v>
      </c>
      <c r="CS10" s="1010"/>
      <c r="CT10" s="1010"/>
      <c r="CU10" s="1010"/>
      <c r="CV10" s="1011"/>
      <c r="CW10" s="1009">
        <v>14</v>
      </c>
      <c r="CX10" s="1010"/>
      <c r="CY10" s="1010"/>
      <c r="CZ10" s="1010"/>
      <c r="DA10" s="1011"/>
      <c r="DB10" s="1009" t="s">
        <v>605</v>
      </c>
      <c r="DC10" s="1010"/>
      <c r="DD10" s="1010"/>
      <c r="DE10" s="1010"/>
      <c r="DF10" s="1011"/>
      <c r="DG10" s="1009" t="s">
        <v>605</v>
      </c>
      <c r="DH10" s="1010"/>
      <c r="DI10" s="1010"/>
      <c r="DJ10" s="1010"/>
      <c r="DK10" s="1011"/>
      <c r="DL10" s="1009">
        <v>152</v>
      </c>
      <c r="DM10" s="1010"/>
      <c r="DN10" s="1010"/>
      <c r="DO10" s="1010"/>
      <c r="DP10" s="1011"/>
      <c r="DQ10" s="1009">
        <v>137</v>
      </c>
      <c r="DR10" s="1010"/>
      <c r="DS10" s="1010"/>
      <c r="DT10" s="1010"/>
      <c r="DU10" s="1011"/>
      <c r="DV10" s="1012"/>
      <c r="DW10" s="1013"/>
      <c r="DX10" s="1013"/>
      <c r="DY10" s="1013"/>
      <c r="DZ10" s="1014"/>
      <c r="EA10" s="202"/>
    </row>
    <row r="11" spans="1:131" s="203" customFormat="1" ht="26.25" customHeight="1" x14ac:dyDescent="0.15">
      <c r="A11" s="209">
        <v>5</v>
      </c>
      <c r="B11" s="1028"/>
      <c r="C11" s="1029"/>
      <c r="D11" s="1029"/>
      <c r="E11" s="1029"/>
      <c r="F11" s="1029"/>
      <c r="G11" s="1029"/>
      <c r="H11" s="1029"/>
      <c r="I11" s="1029"/>
      <c r="J11" s="1029"/>
      <c r="K11" s="1029"/>
      <c r="L11" s="1029"/>
      <c r="M11" s="1029"/>
      <c r="N11" s="1029"/>
      <c r="O11" s="1029"/>
      <c r="P11" s="1030"/>
      <c r="Q11" s="1043"/>
      <c r="R11" s="1044"/>
      <c r="S11" s="1044"/>
      <c r="T11" s="1044"/>
      <c r="U11" s="1044"/>
      <c r="V11" s="1044"/>
      <c r="W11" s="1044"/>
      <c r="X11" s="1044"/>
      <c r="Y11" s="1044"/>
      <c r="Z11" s="1044"/>
      <c r="AA11" s="1044"/>
      <c r="AB11" s="1044"/>
      <c r="AC11" s="1044"/>
      <c r="AD11" s="1044"/>
      <c r="AE11" s="1045"/>
      <c r="AF11" s="1033"/>
      <c r="AG11" s="1034"/>
      <c r="AH11" s="1034"/>
      <c r="AI11" s="1034"/>
      <c r="AJ11" s="1035"/>
      <c r="AK11" s="1085"/>
      <c r="AL11" s="1086"/>
      <c r="AM11" s="1086"/>
      <c r="AN11" s="1086"/>
      <c r="AO11" s="1086"/>
      <c r="AP11" s="1086"/>
      <c r="AQ11" s="1086"/>
      <c r="AR11" s="1086"/>
      <c r="AS11" s="1086"/>
      <c r="AT11" s="1086"/>
      <c r="AU11" s="1080"/>
      <c r="AV11" s="1080"/>
      <c r="AW11" s="1080"/>
      <c r="AX11" s="1080"/>
      <c r="AY11" s="1081"/>
      <c r="AZ11" s="200"/>
      <c r="BA11" s="200"/>
      <c r="BB11" s="200"/>
      <c r="BC11" s="200"/>
      <c r="BD11" s="200"/>
      <c r="BE11" s="201"/>
      <c r="BF11" s="201"/>
      <c r="BG11" s="201"/>
      <c r="BH11" s="201"/>
      <c r="BI11" s="201"/>
      <c r="BJ11" s="201"/>
      <c r="BK11" s="201"/>
      <c r="BL11" s="201"/>
      <c r="BM11" s="201"/>
      <c r="BN11" s="201"/>
      <c r="BO11" s="201"/>
      <c r="BP11" s="201"/>
      <c r="BQ11" s="210">
        <v>5</v>
      </c>
      <c r="BR11" s="211"/>
      <c r="BS11" s="1016" t="s">
        <v>603</v>
      </c>
      <c r="BT11" s="1017"/>
      <c r="BU11" s="1017"/>
      <c r="BV11" s="1017"/>
      <c r="BW11" s="1017"/>
      <c r="BX11" s="1017"/>
      <c r="BY11" s="1017"/>
      <c r="BZ11" s="1017"/>
      <c r="CA11" s="1017"/>
      <c r="CB11" s="1017"/>
      <c r="CC11" s="1017"/>
      <c r="CD11" s="1017"/>
      <c r="CE11" s="1017"/>
      <c r="CF11" s="1017"/>
      <c r="CG11" s="1018"/>
      <c r="CH11" s="1009">
        <v>0</v>
      </c>
      <c r="CI11" s="1010"/>
      <c r="CJ11" s="1010"/>
      <c r="CK11" s="1010"/>
      <c r="CL11" s="1011"/>
      <c r="CM11" s="1009">
        <v>-32</v>
      </c>
      <c r="CN11" s="1010"/>
      <c r="CO11" s="1010"/>
      <c r="CP11" s="1010"/>
      <c r="CQ11" s="1011"/>
      <c r="CR11" s="1009">
        <v>5</v>
      </c>
      <c r="CS11" s="1010"/>
      <c r="CT11" s="1010"/>
      <c r="CU11" s="1010"/>
      <c r="CV11" s="1011"/>
      <c r="CW11" s="1009" t="s">
        <v>605</v>
      </c>
      <c r="CX11" s="1010"/>
      <c r="CY11" s="1010"/>
      <c r="CZ11" s="1010"/>
      <c r="DA11" s="1011"/>
      <c r="DB11" s="1009" t="s">
        <v>605</v>
      </c>
      <c r="DC11" s="1010"/>
      <c r="DD11" s="1010"/>
      <c r="DE11" s="1010"/>
      <c r="DF11" s="1011"/>
      <c r="DG11" s="1009" t="s">
        <v>606</v>
      </c>
      <c r="DH11" s="1010"/>
      <c r="DI11" s="1010"/>
      <c r="DJ11" s="1010"/>
      <c r="DK11" s="1011"/>
      <c r="DL11" s="1009" t="s">
        <v>605</v>
      </c>
      <c r="DM11" s="1010"/>
      <c r="DN11" s="1010"/>
      <c r="DO11" s="1010"/>
      <c r="DP11" s="1011"/>
      <c r="DQ11" s="1009" t="s">
        <v>605</v>
      </c>
      <c r="DR11" s="1010"/>
      <c r="DS11" s="1010"/>
      <c r="DT11" s="1010"/>
      <c r="DU11" s="1011"/>
      <c r="DV11" s="1012"/>
      <c r="DW11" s="1013"/>
      <c r="DX11" s="1013"/>
      <c r="DY11" s="1013"/>
      <c r="DZ11" s="1014"/>
      <c r="EA11" s="202"/>
    </row>
    <row r="12" spans="1:131" s="203" customFormat="1" ht="26.25" customHeight="1" x14ac:dyDescent="0.15">
      <c r="A12" s="209">
        <v>6</v>
      </c>
      <c r="B12" s="1028"/>
      <c r="C12" s="1029"/>
      <c r="D12" s="1029"/>
      <c r="E12" s="1029"/>
      <c r="F12" s="1029"/>
      <c r="G12" s="1029"/>
      <c r="H12" s="1029"/>
      <c r="I12" s="1029"/>
      <c r="J12" s="1029"/>
      <c r="K12" s="1029"/>
      <c r="L12" s="1029"/>
      <c r="M12" s="1029"/>
      <c r="N12" s="1029"/>
      <c r="O12" s="1029"/>
      <c r="P12" s="1030"/>
      <c r="Q12" s="1043"/>
      <c r="R12" s="1044"/>
      <c r="S12" s="1044"/>
      <c r="T12" s="1044"/>
      <c r="U12" s="1044"/>
      <c r="V12" s="1044"/>
      <c r="W12" s="1044"/>
      <c r="X12" s="1044"/>
      <c r="Y12" s="1044"/>
      <c r="Z12" s="1044"/>
      <c r="AA12" s="1044"/>
      <c r="AB12" s="1044"/>
      <c r="AC12" s="1044"/>
      <c r="AD12" s="1044"/>
      <c r="AE12" s="1045"/>
      <c r="AF12" s="1033"/>
      <c r="AG12" s="1034"/>
      <c r="AH12" s="1034"/>
      <c r="AI12" s="1034"/>
      <c r="AJ12" s="1035"/>
      <c r="AK12" s="1085"/>
      <c r="AL12" s="1086"/>
      <c r="AM12" s="1086"/>
      <c r="AN12" s="1086"/>
      <c r="AO12" s="1086"/>
      <c r="AP12" s="1086"/>
      <c r="AQ12" s="1086"/>
      <c r="AR12" s="1086"/>
      <c r="AS12" s="1086"/>
      <c r="AT12" s="1086"/>
      <c r="AU12" s="1080"/>
      <c r="AV12" s="1080"/>
      <c r="AW12" s="1080"/>
      <c r="AX12" s="1080"/>
      <c r="AY12" s="1081"/>
      <c r="AZ12" s="200"/>
      <c r="BA12" s="200"/>
      <c r="BB12" s="200"/>
      <c r="BC12" s="200"/>
      <c r="BD12" s="200"/>
      <c r="BE12" s="201"/>
      <c r="BF12" s="201"/>
      <c r="BG12" s="201"/>
      <c r="BH12" s="201"/>
      <c r="BI12" s="201"/>
      <c r="BJ12" s="201"/>
      <c r="BK12" s="201"/>
      <c r="BL12" s="201"/>
      <c r="BM12" s="201"/>
      <c r="BN12" s="201"/>
      <c r="BO12" s="201"/>
      <c r="BP12" s="201"/>
      <c r="BQ12" s="210">
        <v>6</v>
      </c>
      <c r="BR12" s="211"/>
      <c r="BS12" s="1016" t="s">
        <v>604</v>
      </c>
      <c r="BT12" s="1017"/>
      <c r="BU12" s="1017"/>
      <c r="BV12" s="1017"/>
      <c r="BW12" s="1017"/>
      <c r="BX12" s="1017"/>
      <c r="BY12" s="1017"/>
      <c r="BZ12" s="1017"/>
      <c r="CA12" s="1017"/>
      <c r="CB12" s="1017"/>
      <c r="CC12" s="1017"/>
      <c r="CD12" s="1017"/>
      <c r="CE12" s="1017"/>
      <c r="CF12" s="1017"/>
      <c r="CG12" s="1018"/>
      <c r="CH12" s="1009">
        <v>-6</v>
      </c>
      <c r="CI12" s="1010"/>
      <c r="CJ12" s="1010"/>
      <c r="CK12" s="1010"/>
      <c r="CL12" s="1011"/>
      <c r="CM12" s="1009">
        <v>25</v>
      </c>
      <c r="CN12" s="1010"/>
      <c r="CO12" s="1010"/>
      <c r="CP12" s="1010"/>
      <c r="CQ12" s="1011"/>
      <c r="CR12" s="1009">
        <v>15</v>
      </c>
      <c r="CS12" s="1010"/>
      <c r="CT12" s="1010"/>
      <c r="CU12" s="1010"/>
      <c r="CV12" s="1011"/>
      <c r="CW12" s="1009" t="s">
        <v>605</v>
      </c>
      <c r="CX12" s="1010"/>
      <c r="CY12" s="1010"/>
      <c r="CZ12" s="1010"/>
      <c r="DA12" s="1011"/>
      <c r="DB12" s="1009" t="s">
        <v>605</v>
      </c>
      <c r="DC12" s="1010"/>
      <c r="DD12" s="1010"/>
      <c r="DE12" s="1010"/>
      <c r="DF12" s="1011"/>
      <c r="DG12" s="1009" t="s">
        <v>460</v>
      </c>
      <c r="DH12" s="1010"/>
      <c r="DI12" s="1010"/>
      <c r="DJ12" s="1010"/>
      <c r="DK12" s="1011"/>
      <c r="DL12" s="1009" t="s">
        <v>605</v>
      </c>
      <c r="DM12" s="1010"/>
      <c r="DN12" s="1010"/>
      <c r="DO12" s="1010"/>
      <c r="DP12" s="1011"/>
      <c r="DQ12" s="1009" t="s">
        <v>605</v>
      </c>
      <c r="DR12" s="1010"/>
      <c r="DS12" s="1010"/>
      <c r="DT12" s="1010"/>
      <c r="DU12" s="1011"/>
      <c r="DV12" s="1012"/>
      <c r="DW12" s="1013"/>
      <c r="DX12" s="1013"/>
      <c r="DY12" s="1013"/>
      <c r="DZ12" s="1014"/>
      <c r="EA12" s="202"/>
    </row>
    <row r="13" spans="1:131" s="203" customFormat="1" ht="26.25" customHeight="1" x14ac:dyDescent="0.15">
      <c r="A13" s="209">
        <v>7</v>
      </c>
      <c r="B13" s="1028"/>
      <c r="C13" s="1029"/>
      <c r="D13" s="1029"/>
      <c r="E13" s="1029"/>
      <c r="F13" s="1029"/>
      <c r="G13" s="1029"/>
      <c r="H13" s="1029"/>
      <c r="I13" s="1029"/>
      <c r="J13" s="1029"/>
      <c r="K13" s="1029"/>
      <c r="L13" s="1029"/>
      <c r="M13" s="1029"/>
      <c r="N13" s="1029"/>
      <c r="O13" s="1029"/>
      <c r="P13" s="1030"/>
      <c r="Q13" s="1043"/>
      <c r="R13" s="1044"/>
      <c r="S13" s="1044"/>
      <c r="T13" s="1044"/>
      <c r="U13" s="1044"/>
      <c r="V13" s="1044"/>
      <c r="W13" s="1044"/>
      <c r="X13" s="1044"/>
      <c r="Y13" s="1044"/>
      <c r="Z13" s="1044"/>
      <c r="AA13" s="1044"/>
      <c r="AB13" s="1044"/>
      <c r="AC13" s="1044"/>
      <c r="AD13" s="1044"/>
      <c r="AE13" s="1045"/>
      <c r="AF13" s="1033"/>
      <c r="AG13" s="1034"/>
      <c r="AH13" s="1034"/>
      <c r="AI13" s="1034"/>
      <c r="AJ13" s="1035"/>
      <c r="AK13" s="1085"/>
      <c r="AL13" s="1086"/>
      <c r="AM13" s="1086"/>
      <c r="AN13" s="1086"/>
      <c r="AO13" s="1086"/>
      <c r="AP13" s="1086"/>
      <c r="AQ13" s="1086"/>
      <c r="AR13" s="1086"/>
      <c r="AS13" s="1086"/>
      <c r="AT13" s="1086"/>
      <c r="AU13" s="1080"/>
      <c r="AV13" s="1080"/>
      <c r="AW13" s="1080"/>
      <c r="AX13" s="1080"/>
      <c r="AY13" s="1081"/>
      <c r="AZ13" s="200"/>
      <c r="BA13" s="200"/>
      <c r="BB13" s="200"/>
      <c r="BC13" s="200"/>
      <c r="BD13" s="200"/>
      <c r="BE13" s="201"/>
      <c r="BF13" s="201"/>
      <c r="BG13" s="201"/>
      <c r="BH13" s="201"/>
      <c r="BI13" s="201"/>
      <c r="BJ13" s="201"/>
      <c r="BK13" s="201"/>
      <c r="BL13" s="201"/>
      <c r="BM13" s="201"/>
      <c r="BN13" s="201"/>
      <c r="BO13" s="201"/>
      <c r="BP13" s="201"/>
      <c r="BQ13" s="210">
        <v>7</v>
      </c>
      <c r="BR13" s="211"/>
      <c r="BS13" s="1016"/>
      <c r="BT13" s="1017"/>
      <c r="BU13" s="1017"/>
      <c r="BV13" s="1017"/>
      <c r="BW13" s="1017"/>
      <c r="BX13" s="1017"/>
      <c r="BY13" s="1017"/>
      <c r="BZ13" s="1017"/>
      <c r="CA13" s="1017"/>
      <c r="CB13" s="1017"/>
      <c r="CC13" s="1017"/>
      <c r="CD13" s="1017"/>
      <c r="CE13" s="1017"/>
      <c r="CF13" s="1017"/>
      <c r="CG13" s="1018"/>
      <c r="CH13" s="1009"/>
      <c r="CI13" s="1010"/>
      <c r="CJ13" s="1010"/>
      <c r="CK13" s="1010"/>
      <c r="CL13" s="1011"/>
      <c r="CM13" s="1009"/>
      <c r="CN13" s="1010"/>
      <c r="CO13" s="1010"/>
      <c r="CP13" s="1010"/>
      <c r="CQ13" s="1011"/>
      <c r="CR13" s="1009"/>
      <c r="CS13" s="1010"/>
      <c r="CT13" s="1010"/>
      <c r="CU13" s="1010"/>
      <c r="CV13" s="1011"/>
      <c r="CW13" s="1009"/>
      <c r="CX13" s="1010"/>
      <c r="CY13" s="1010"/>
      <c r="CZ13" s="1010"/>
      <c r="DA13" s="1011"/>
      <c r="DB13" s="1009"/>
      <c r="DC13" s="1010"/>
      <c r="DD13" s="1010"/>
      <c r="DE13" s="1010"/>
      <c r="DF13" s="1011"/>
      <c r="DG13" s="1009"/>
      <c r="DH13" s="1010"/>
      <c r="DI13" s="1010"/>
      <c r="DJ13" s="1010"/>
      <c r="DK13" s="1011"/>
      <c r="DL13" s="1009"/>
      <c r="DM13" s="1010"/>
      <c r="DN13" s="1010"/>
      <c r="DO13" s="1010"/>
      <c r="DP13" s="1011"/>
      <c r="DQ13" s="1009"/>
      <c r="DR13" s="1010"/>
      <c r="DS13" s="1010"/>
      <c r="DT13" s="1010"/>
      <c r="DU13" s="1011"/>
      <c r="DV13" s="1012"/>
      <c r="DW13" s="1013"/>
      <c r="DX13" s="1013"/>
      <c r="DY13" s="1013"/>
      <c r="DZ13" s="1014"/>
      <c r="EA13" s="202"/>
    </row>
    <row r="14" spans="1:131" s="203" customFormat="1" ht="26.25" customHeight="1" x14ac:dyDescent="0.15">
      <c r="A14" s="209">
        <v>8</v>
      </c>
      <c r="B14" s="1028"/>
      <c r="C14" s="1029"/>
      <c r="D14" s="1029"/>
      <c r="E14" s="1029"/>
      <c r="F14" s="1029"/>
      <c r="G14" s="1029"/>
      <c r="H14" s="1029"/>
      <c r="I14" s="1029"/>
      <c r="J14" s="1029"/>
      <c r="K14" s="1029"/>
      <c r="L14" s="1029"/>
      <c r="M14" s="1029"/>
      <c r="N14" s="1029"/>
      <c r="O14" s="1029"/>
      <c r="P14" s="1030"/>
      <c r="Q14" s="1043"/>
      <c r="R14" s="1044"/>
      <c r="S14" s="1044"/>
      <c r="T14" s="1044"/>
      <c r="U14" s="1044"/>
      <c r="V14" s="1044"/>
      <c r="W14" s="1044"/>
      <c r="X14" s="1044"/>
      <c r="Y14" s="1044"/>
      <c r="Z14" s="1044"/>
      <c r="AA14" s="1044"/>
      <c r="AB14" s="1044"/>
      <c r="AC14" s="1044"/>
      <c r="AD14" s="1044"/>
      <c r="AE14" s="1045"/>
      <c r="AF14" s="1033"/>
      <c r="AG14" s="1034"/>
      <c r="AH14" s="1034"/>
      <c r="AI14" s="1034"/>
      <c r="AJ14" s="1035"/>
      <c r="AK14" s="1085"/>
      <c r="AL14" s="1086"/>
      <c r="AM14" s="1086"/>
      <c r="AN14" s="1086"/>
      <c r="AO14" s="1086"/>
      <c r="AP14" s="1086"/>
      <c r="AQ14" s="1086"/>
      <c r="AR14" s="1086"/>
      <c r="AS14" s="1086"/>
      <c r="AT14" s="1086"/>
      <c r="AU14" s="1080"/>
      <c r="AV14" s="1080"/>
      <c r="AW14" s="1080"/>
      <c r="AX14" s="1080"/>
      <c r="AY14" s="1081"/>
      <c r="AZ14" s="200"/>
      <c r="BA14" s="200"/>
      <c r="BB14" s="200"/>
      <c r="BC14" s="200"/>
      <c r="BD14" s="200"/>
      <c r="BE14" s="201"/>
      <c r="BF14" s="201"/>
      <c r="BG14" s="201"/>
      <c r="BH14" s="201"/>
      <c r="BI14" s="201"/>
      <c r="BJ14" s="201"/>
      <c r="BK14" s="201"/>
      <c r="BL14" s="201"/>
      <c r="BM14" s="201"/>
      <c r="BN14" s="201"/>
      <c r="BO14" s="201"/>
      <c r="BP14" s="201"/>
      <c r="BQ14" s="210">
        <v>8</v>
      </c>
      <c r="BR14" s="211"/>
      <c r="BS14" s="1016"/>
      <c r="BT14" s="1017"/>
      <c r="BU14" s="1017"/>
      <c r="BV14" s="1017"/>
      <c r="BW14" s="1017"/>
      <c r="BX14" s="1017"/>
      <c r="BY14" s="1017"/>
      <c r="BZ14" s="1017"/>
      <c r="CA14" s="1017"/>
      <c r="CB14" s="1017"/>
      <c r="CC14" s="1017"/>
      <c r="CD14" s="1017"/>
      <c r="CE14" s="1017"/>
      <c r="CF14" s="1017"/>
      <c r="CG14" s="1018"/>
      <c r="CH14" s="1009"/>
      <c r="CI14" s="1010"/>
      <c r="CJ14" s="1010"/>
      <c r="CK14" s="1010"/>
      <c r="CL14" s="1011"/>
      <c r="CM14" s="1009"/>
      <c r="CN14" s="1010"/>
      <c r="CO14" s="1010"/>
      <c r="CP14" s="1010"/>
      <c r="CQ14" s="1011"/>
      <c r="CR14" s="1009"/>
      <c r="CS14" s="1010"/>
      <c r="CT14" s="1010"/>
      <c r="CU14" s="1010"/>
      <c r="CV14" s="1011"/>
      <c r="CW14" s="1009"/>
      <c r="CX14" s="1010"/>
      <c r="CY14" s="1010"/>
      <c r="CZ14" s="1010"/>
      <c r="DA14" s="1011"/>
      <c r="DB14" s="1009"/>
      <c r="DC14" s="1010"/>
      <c r="DD14" s="1010"/>
      <c r="DE14" s="1010"/>
      <c r="DF14" s="1011"/>
      <c r="DG14" s="1009"/>
      <c r="DH14" s="1010"/>
      <c r="DI14" s="1010"/>
      <c r="DJ14" s="1010"/>
      <c r="DK14" s="1011"/>
      <c r="DL14" s="1009"/>
      <c r="DM14" s="1010"/>
      <c r="DN14" s="1010"/>
      <c r="DO14" s="1010"/>
      <c r="DP14" s="1011"/>
      <c r="DQ14" s="1009"/>
      <c r="DR14" s="1010"/>
      <c r="DS14" s="1010"/>
      <c r="DT14" s="1010"/>
      <c r="DU14" s="1011"/>
      <c r="DV14" s="1012"/>
      <c r="DW14" s="1013"/>
      <c r="DX14" s="1013"/>
      <c r="DY14" s="1013"/>
      <c r="DZ14" s="1014"/>
      <c r="EA14" s="202"/>
    </row>
    <row r="15" spans="1:131" s="203" customFormat="1" ht="26.25" customHeight="1" x14ac:dyDescent="0.15">
      <c r="A15" s="209">
        <v>9</v>
      </c>
      <c r="B15" s="1028"/>
      <c r="C15" s="1029"/>
      <c r="D15" s="1029"/>
      <c r="E15" s="1029"/>
      <c r="F15" s="1029"/>
      <c r="G15" s="1029"/>
      <c r="H15" s="1029"/>
      <c r="I15" s="1029"/>
      <c r="J15" s="1029"/>
      <c r="K15" s="1029"/>
      <c r="L15" s="1029"/>
      <c r="M15" s="1029"/>
      <c r="N15" s="1029"/>
      <c r="O15" s="1029"/>
      <c r="P15" s="1030"/>
      <c r="Q15" s="1043"/>
      <c r="R15" s="1044"/>
      <c r="S15" s="1044"/>
      <c r="T15" s="1044"/>
      <c r="U15" s="1044"/>
      <c r="V15" s="1044"/>
      <c r="W15" s="1044"/>
      <c r="X15" s="1044"/>
      <c r="Y15" s="1044"/>
      <c r="Z15" s="1044"/>
      <c r="AA15" s="1044"/>
      <c r="AB15" s="1044"/>
      <c r="AC15" s="1044"/>
      <c r="AD15" s="1044"/>
      <c r="AE15" s="1045"/>
      <c r="AF15" s="1033"/>
      <c r="AG15" s="1034"/>
      <c r="AH15" s="1034"/>
      <c r="AI15" s="1034"/>
      <c r="AJ15" s="1035"/>
      <c r="AK15" s="1085"/>
      <c r="AL15" s="1086"/>
      <c r="AM15" s="1086"/>
      <c r="AN15" s="1086"/>
      <c r="AO15" s="1086"/>
      <c r="AP15" s="1086"/>
      <c r="AQ15" s="1086"/>
      <c r="AR15" s="1086"/>
      <c r="AS15" s="1086"/>
      <c r="AT15" s="1086"/>
      <c r="AU15" s="1080"/>
      <c r="AV15" s="1080"/>
      <c r="AW15" s="1080"/>
      <c r="AX15" s="1080"/>
      <c r="AY15" s="1081"/>
      <c r="AZ15" s="200"/>
      <c r="BA15" s="200"/>
      <c r="BB15" s="200"/>
      <c r="BC15" s="200"/>
      <c r="BD15" s="200"/>
      <c r="BE15" s="201"/>
      <c r="BF15" s="201"/>
      <c r="BG15" s="201"/>
      <c r="BH15" s="201"/>
      <c r="BI15" s="201"/>
      <c r="BJ15" s="201"/>
      <c r="BK15" s="201"/>
      <c r="BL15" s="201"/>
      <c r="BM15" s="201"/>
      <c r="BN15" s="201"/>
      <c r="BO15" s="201"/>
      <c r="BP15" s="201"/>
      <c r="BQ15" s="210">
        <v>9</v>
      </c>
      <c r="BR15" s="211"/>
      <c r="BS15" s="1016"/>
      <c r="BT15" s="1017"/>
      <c r="BU15" s="1017"/>
      <c r="BV15" s="1017"/>
      <c r="BW15" s="1017"/>
      <c r="BX15" s="1017"/>
      <c r="BY15" s="1017"/>
      <c r="BZ15" s="1017"/>
      <c r="CA15" s="1017"/>
      <c r="CB15" s="1017"/>
      <c r="CC15" s="1017"/>
      <c r="CD15" s="1017"/>
      <c r="CE15" s="1017"/>
      <c r="CF15" s="1017"/>
      <c r="CG15" s="1018"/>
      <c r="CH15" s="1009"/>
      <c r="CI15" s="1010"/>
      <c r="CJ15" s="1010"/>
      <c r="CK15" s="1010"/>
      <c r="CL15" s="1011"/>
      <c r="CM15" s="1009"/>
      <c r="CN15" s="1010"/>
      <c r="CO15" s="1010"/>
      <c r="CP15" s="1010"/>
      <c r="CQ15" s="1011"/>
      <c r="CR15" s="1009"/>
      <c r="CS15" s="1010"/>
      <c r="CT15" s="1010"/>
      <c r="CU15" s="1010"/>
      <c r="CV15" s="1011"/>
      <c r="CW15" s="1009"/>
      <c r="CX15" s="1010"/>
      <c r="CY15" s="1010"/>
      <c r="CZ15" s="1010"/>
      <c r="DA15" s="1011"/>
      <c r="DB15" s="1009"/>
      <c r="DC15" s="1010"/>
      <c r="DD15" s="1010"/>
      <c r="DE15" s="1010"/>
      <c r="DF15" s="1011"/>
      <c r="DG15" s="1009"/>
      <c r="DH15" s="1010"/>
      <c r="DI15" s="1010"/>
      <c r="DJ15" s="1010"/>
      <c r="DK15" s="1011"/>
      <c r="DL15" s="1009"/>
      <c r="DM15" s="1010"/>
      <c r="DN15" s="1010"/>
      <c r="DO15" s="1010"/>
      <c r="DP15" s="1011"/>
      <c r="DQ15" s="1009"/>
      <c r="DR15" s="1010"/>
      <c r="DS15" s="1010"/>
      <c r="DT15" s="1010"/>
      <c r="DU15" s="1011"/>
      <c r="DV15" s="1012"/>
      <c r="DW15" s="1013"/>
      <c r="DX15" s="1013"/>
      <c r="DY15" s="1013"/>
      <c r="DZ15" s="1014"/>
      <c r="EA15" s="202"/>
    </row>
    <row r="16" spans="1:131" s="203" customFormat="1" ht="26.25" customHeight="1" x14ac:dyDescent="0.15">
      <c r="A16" s="209">
        <v>10</v>
      </c>
      <c r="B16" s="1028"/>
      <c r="C16" s="1029"/>
      <c r="D16" s="1029"/>
      <c r="E16" s="1029"/>
      <c r="F16" s="1029"/>
      <c r="G16" s="1029"/>
      <c r="H16" s="1029"/>
      <c r="I16" s="1029"/>
      <c r="J16" s="1029"/>
      <c r="K16" s="1029"/>
      <c r="L16" s="1029"/>
      <c r="M16" s="1029"/>
      <c r="N16" s="1029"/>
      <c r="O16" s="1029"/>
      <c r="P16" s="1030"/>
      <c r="Q16" s="1043"/>
      <c r="R16" s="1044"/>
      <c r="S16" s="1044"/>
      <c r="T16" s="1044"/>
      <c r="U16" s="1044"/>
      <c r="V16" s="1044"/>
      <c r="W16" s="1044"/>
      <c r="X16" s="1044"/>
      <c r="Y16" s="1044"/>
      <c r="Z16" s="1044"/>
      <c r="AA16" s="1044"/>
      <c r="AB16" s="1044"/>
      <c r="AC16" s="1044"/>
      <c r="AD16" s="1044"/>
      <c r="AE16" s="1045"/>
      <c r="AF16" s="1033"/>
      <c r="AG16" s="1034"/>
      <c r="AH16" s="1034"/>
      <c r="AI16" s="1034"/>
      <c r="AJ16" s="1035"/>
      <c r="AK16" s="1085"/>
      <c r="AL16" s="1086"/>
      <c r="AM16" s="1086"/>
      <c r="AN16" s="1086"/>
      <c r="AO16" s="1086"/>
      <c r="AP16" s="1086"/>
      <c r="AQ16" s="1086"/>
      <c r="AR16" s="1086"/>
      <c r="AS16" s="1086"/>
      <c r="AT16" s="1086"/>
      <c r="AU16" s="1080"/>
      <c r="AV16" s="1080"/>
      <c r="AW16" s="1080"/>
      <c r="AX16" s="1080"/>
      <c r="AY16" s="1081"/>
      <c r="AZ16" s="200"/>
      <c r="BA16" s="200"/>
      <c r="BB16" s="200"/>
      <c r="BC16" s="200"/>
      <c r="BD16" s="200"/>
      <c r="BE16" s="201"/>
      <c r="BF16" s="201"/>
      <c r="BG16" s="201"/>
      <c r="BH16" s="201"/>
      <c r="BI16" s="201"/>
      <c r="BJ16" s="201"/>
      <c r="BK16" s="201"/>
      <c r="BL16" s="201"/>
      <c r="BM16" s="201"/>
      <c r="BN16" s="201"/>
      <c r="BO16" s="201"/>
      <c r="BP16" s="201"/>
      <c r="BQ16" s="210">
        <v>10</v>
      </c>
      <c r="BR16" s="211"/>
      <c r="BS16" s="1016"/>
      <c r="BT16" s="1017"/>
      <c r="BU16" s="1017"/>
      <c r="BV16" s="1017"/>
      <c r="BW16" s="1017"/>
      <c r="BX16" s="1017"/>
      <c r="BY16" s="1017"/>
      <c r="BZ16" s="1017"/>
      <c r="CA16" s="1017"/>
      <c r="CB16" s="1017"/>
      <c r="CC16" s="1017"/>
      <c r="CD16" s="1017"/>
      <c r="CE16" s="1017"/>
      <c r="CF16" s="1017"/>
      <c r="CG16" s="1018"/>
      <c r="CH16" s="1009"/>
      <c r="CI16" s="1010"/>
      <c r="CJ16" s="1010"/>
      <c r="CK16" s="1010"/>
      <c r="CL16" s="1011"/>
      <c r="CM16" s="1009"/>
      <c r="CN16" s="1010"/>
      <c r="CO16" s="1010"/>
      <c r="CP16" s="1010"/>
      <c r="CQ16" s="1011"/>
      <c r="CR16" s="1009"/>
      <c r="CS16" s="1010"/>
      <c r="CT16" s="1010"/>
      <c r="CU16" s="1010"/>
      <c r="CV16" s="1011"/>
      <c r="CW16" s="1009"/>
      <c r="CX16" s="1010"/>
      <c r="CY16" s="1010"/>
      <c r="CZ16" s="1010"/>
      <c r="DA16" s="1011"/>
      <c r="DB16" s="1009"/>
      <c r="DC16" s="1010"/>
      <c r="DD16" s="1010"/>
      <c r="DE16" s="1010"/>
      <c r="DF16" s="1011"/>
      <c r="DG16" s="1009"/>
      <c r="DH16" s="1010"/>
      <c r="DI16" s="1010"/>
      <c r="DJ16" s="1010"/>
      <c r="DK16" s="1011"/>
      <c r="DL16" s="1009"/>
      <c r="DM16" s="1010"/>
      <c r="DN16" s="1010"/>
      <c r="DO16" s="1010"/>
      <c r="DP16" s="1011"/>
      <c r="DQ16" s="1009"/>
      <c r="DR16" s="1010"/>
      <c r="DS16" s="1010"/>
      <c r="DT16" s="1010"/>
      <c r="DU16" s="1011"/>
      <c r="DV16" s="1012"/>
      <c r="DW16" s="1013"/>
      <c r="DX16" s="1013"/>
      <c r="DY16" s="1013"/>
      <c r="DZ16" s="1014"/>
      <c r="EA16" s="202"/>
    </row>
    <row r="17" spans="1:131" s="203" customFormat="1" ht="26.25" customHeight="1" x14ac:dyDescent="0.15">
      <c r="A17" s="209">
        <v>11</v>
      </c>
      <c r="B17" s="1028"/>
      <c r="C17" s="1029"/>
      <c r="D17" s="1029"/>
      <c r="E17" s="1029"/>
      <c r="F17" s="1029"/>
      <c r="G17" s="1029"/>
      <c r="H17" s="1029"/>
      <c r="I17" s="1029"/>
      <c r="J17" s="1029"/>
      <c r="K17" s="1029"/>
      <c r="L17" s="1029"/>
      <c r="M17" s="1029"/>
      <c r="N17" s="1029"/>
      <c r="O17" s="1029"/>
      <c r="P17" s="1030"/>
      <c r="Q17" s="1043"/>
      <c r="R17" s="1044"/>
      <c r="S17" s="1044"/>
      <c r="T17" s="1044"/>
      <c r="U17" s="1044"/>
      <c r="V17" s="1044"/>
      <c r="W17" s="1044"/>
      <c r="X17" s="1044"/>
      <c r="Y17" s="1044"/>
      <c r="Z17" s="1044"/>
      <c r="AA17" s="1044"/>
      <c r="AB17" s="1044"/>
      <c r="AC17" s="1044"/>
      <c r="AD17" s="1044"/>
      <c r="AE17" s="1045"/>
      <c r="AF17" s="1033"/>
      <c r="AG17" s="1034"/>
      <c r="AH17" s="1034"/>
      <c r="AI17" s="1034"/>
      <c r="AJ17" s="1035"/>
      <c r="AK17" s="1085"/>
      <c r="AL17" s="1086"/>
      <c r="AM17" s="1086"/>
      <c r="AN17" s="1086"/>
      <c r="AO17" s="1086"/>
      <c r="AP17" s="1086"/>
      <c r="AQ17" s="1086"/>
      <c r="AR17" s="1086"/>
      <c r="AS17" s="1086"/>
      <c r="AT17" s="1086"/>
      <c r="AU17" s="1080"/>
      <c r="AV17" s="1080"/>
      <c r="AW17" s="1080"/>
      <c r="AX17" s="1080"/>
      <c r="AY17" s="1081"/>
      <c r="AZ17" s="200"/>
      <c r="BA17" s="200"/>
      <c r="BB17" s="200"/>
      <c r="BC17" s="200"/>
      <c r="BD17" s="200"/>
      <c r="BE17" s="201"/>
      <c r="BF17" s="201"/>
      <c r="BG17" s="201"/>
      <c r="BH17" s="201"/>
      <c r="BI17" s="201"/>
      <c r="BJ17" s="201"/>
      <c r="BK17" s="201"/>
      <c r="BL17" s="201"/>
      <c r="BM17" s="201"/>
      <c r="BN17" s="201"/>
      <c r="BO17" s="201"/>
      <c r="BP17" s="201"/>
      <c r="BQ17" s="210">
        <v>11</v>
      </c>
      <c r="BR17" s="211"/>
      <c r="BS17" s="1016"/>
      <c r="BT17" s="1017"/>
      <c r="BU17" s="1017"/>
      <c r="BV17" s="1017"/>
      <c r="BW17" s="1017"/>
      <c r="BX17" s="1017"/>
      <c r="BY17" s="1017"/>
      <c r="BZ17" s="1017"/>
      <c r="CA17" s="1017"/>
      <c r="CB17" s="1017"/>
      <c r="CC17" s="1017"/>
      <c r="CD17" s="1017"/>
      <c r="CE17" s="1017"/>
      <c r="CF17" s="1017"/>
      <c r="CG17" s="1018"/>
      <c r="CH17" s="1009"/>
      <c r="CI17" s="1010"/>
      <c r="CJ17" s="1010"/>
      <c r="CK17" s="1010"/>
      <c r="CL17" s="1011"/>
      <c r="CM17" s="1009"/>
      <c r="CN17" s="1010"/>
      <c r="CO17" s="1010"/>
      <c r="CP17" s="1010"/>
      <c r="CQ17" s="1011"/>
      <c r="CR17" s="1009"/>
      <c r="CS17" s="1010"/>
      <c r="CT17" s="1010"/>
      <c r="CU17" s="1010"/>
      <c r="CV17" s="1011"/>
      <c r="CW17" s="1009"/>
      <c r="CX17" s="1010"/>
      <c r="CY17" s="1010"/>
      <c r="CZ17" s="1010"/>
      <c r="DA17" s="1011"/>
      <c r="DB17" s="1009"/>
      <c r="DC17" s="1010"/>
      <c r="DD17" s="1010"/>
      <c r="DE17" s="1010"/>
      <c r="DF17" s="1011"/>
      <c r="DG17" s="1009"/>
      <c r="DH17" s="1010"/>
      <c r="DI17" s="1010"/>
      <c r="DJ17" s="1010"/>
      <c r="DK17" s="1011"/>
      <c r="DL17" s="1009"/>
      <c r="DM17" s="1010"/>
      <c r="DN17" s="1010"/>
      <c r="DO17" s="1010"/>
      <c r="DP17" s="1011"/>
      <c r="DQ17" s="1009"/>
      <c r="DR17" s="1010"/>
      <c r="DS17" s="1010"/>
      <c r="DT17" s="1010"/>
      <c r="DU17" s="1011"/>
      <c r="DV17" s="1012"/>
      <c r="DW17" s="1013"/>
      <c r="DX17" s="1013"/>
      <c r="DY17" s="1013"/>
      <c r="DZ17" s="1014"/>
      <c r="EA17" s="202"/>
    </row>
    <row r="18" spans="1:131" s="203" customFormat="1" ht="26.25" customHeight="1" x14ac:dyDescent="0.15">
      <c r="A18" s="209">
        <v>12</v>
      </c>
      <c r="B18" s="1028"/>
      <c r="C18" s="1029"/>
      <c r="D18" s="1029"/>
      <c r="E18" s="1029"/>
      <c r="F18" s="1029"/>
      <c r="G18" s="1029"/>
      <c r="H18" s="1029"/>
      <c r="I18" s="1029"/>
      <c r="J18" s="1029"/>
      <c r="K18" s="1029"/>
      <c r="L18" s="1029"/>
      <c r="M18" s="1029"/>
      <c r="N18" s="1029"/>
      <c r="O18" s="1029"/>
      <c r="P18" s="1030"/>
      <c r="Q18" s="1043"/>
      <c r="R18" s="1044"/>
      <c r="S18" s="1044"/>
      <c r="T18" s="1044"/>
      <c r="U18" s="1044"/>
      <c r="V18" s="1044"/>
      <c r="W18" s="1044"/>
      <c r="X18" s="1044"/>
      <c r="Y18" s="1044"/>
      <c r="Z18" s="1044"/>
      <c r="AA18" s="1044"/>
      <c r="AB18" s="1044"/>
      <c r="AC18" s="1044"/>
      <c r="AD18" s="1044"/>
      <c r="AE18" s="1045"/>
      <c r="AF18" s="1033"/>
      <c r="AG18" s="1034"/>
      <c r="AH18" s="1034"/>
      <c r="AI18" s="1034"/>
      <c r="AJ18" s="1035"/>
      <c r="AK18" s="1085"/>
      <c r="AL18" s="1086"/>
      <c r="AM18" s="1086"/>
      <c r="AN18" s="1086"/>
      <c r="AO18" s="1086"/>
      <c r="AP18" s="1086"/>
      <c r="AQ18" s="1086"/>
      <c r="AR18" s="1086"/>
      <c r="AS18" s="1086"/>
      <c r="AT18" s="1086"/>
      <c r="AU18" s="1080"/>
      <c r="AV18" s="1080"/>
      <c r="AW18" s="1080"/>
      <c r="AX18" s="1080"/>
      <c r="AY18" s="1081"/>
      <c r="AZ18" s="200"/>
      <c r="BA18" s="200"/>
      <c r="BB18" s="200"/>
      <c r="BC18" s="200"/>
      <c r="BD18" s="200"/>
      <c r="BE18" s="201"/>
      <c r="BF18" s="201"/>
      <c r="BG18" s="201"/>
      <c r="BH18" s="201"/>
      <c r="BI18" s="201"/>
      <c r="BJ18" s="201"/>
      <c r="BK18" s="201"/>
      <c r="BL18" s="201"/>
      <c r="BM18" s="201"/>
      <c r="BN18" s="201"/>
      <c r="BO18" s="201"/>
      <c r="BP18" s="201"/>
      <c r="BQ18" s="210">
        <v>12</v>
      </c>
      <c r="BR18" s="211"/>
      <c r="BS18" s="1016"/>
      <c r="BT18" s="1017"/>
      <c r="BU18" s="1017"/>
      <c r="BV18" s="1017"/>
      <c r="BW18" s="1017"/>
      <c r="BX18" s="1017"/>
      <c r="BY18" s="1017"/>
      <c r="BZ18" s="1017"/>
      <c r="CA18" s="1017"/>
      <c r="CB18" s="1017"/>
      <c r="CC18" s="1017"/>
      <c r="CD18" s="1017"/>
      <c r="CE18" s="1017"/>
      <c r="CF18" s="1017"/>
      <c r="CG18" s="1018"/>
      <c r="CH18" s="1009"/>
      <c r="CI18" s="1010"/>
      <c r="CJ18" s="1010"/>
      <c r="CK18" s="1010"/>
      <c r="CL18" s="1011"/>
      <c r="CM18" s="1009"/>
      <c r="CN18" s="1010"/>
      <c r="CO18" s="1010"/>
      <c r="CP18" s="1010"/>
      <c r="CQ18" s="1011"/>
      <c r="CR18" s="1009"/>
      <c r="CS18" s="1010"/>
      <c r="CT18" s="1010"/>
      <c r="CU18" s="1010"/>
      <c r="CV18" s="1011"/>
      <c r="CW18" s="1009"/>
      <c r="CX18" s="1010"/>
      <c r="CY18" s="1010"/>
      <c r="CZ18" s="1010"/>
      <c r="DA18" s="1011"/>
      <c r="DB18" s="1009"/>
      <c r="DC18" s="1010"/>
      <c r="DD18" s="1010"/>
      <c r="DE18" s="1010"/>
      <c r="DF18" s="1011"/>
      <c r="DG18" s="1009"/>
      <c r="DH18" s="1010"/>
      <c r="DI18" s="1010"/>
      <c r="DJ18" s="1010"/>
      <c r="DK18" s="1011"/>
      <c r="DL18" s="1009"/>
      <c r="DM18" s="1010"/>
      <c r="DN18" s="1010"/>
      <c r="DO18" s="1010"/>
      <c r="DP18" s="1011"/>
      <c r="DQ18" s="1009"/>
      <c r="DR18" s="1010"/>
      <c r="DS18" s="1010"/>
      <c r="DT18" s="1010"/>
      <c r="DU18" s="1011"/>
      <c r="DV18" s="1012"/>
      <c r="DW18" s="1013"/>
      <c r="DX18" s="1013"/>
      <c r="DY18" s="1013"/>
      <c r="DZ18" s="1014"/>
      <c r="EA18" s="202"/>
    </row>
    <row r="19" spans="1:131" s="203" customFormat="1" ht="26.25" customHeight="1" x14ac:dyDescent="0.15">
      <c r="A19" s="209">
        <v>13</v>
      </c>
      <c r="B19" s="1028"/>
      <c r="C19" s="1029"/>
      <c r="D19" s="1029"/>
      <c r="E19" s="1029"/>
      <c r="F19" s="1029"/>
      <c r="G19" s="1029"/>
      <c r="H19" s="1029"/>
      <c r="I19" s="1029"/>
      <c r="J19" s="1029"/>
      <c r="K19" s="1029"/>
      <c r="L19" s="1029"/>
      <c r="M19" s="1029"/>
      <c r="N19" s="1029"/>
      <c r="O19" s="1029"/>
      <c r="P19" s="1030"/>
      <c r="Q19" s="1043"/>
      <c r="R19" s="1044"/>
      <c r="S19" s="1044"/>
      <c r="T19" s="1044"/>
      <c r="U19" s="1044"/>
      <c r="V19" s="1044"/>
      <c r="W19" s="1044"/>
      <c r="X19" s="1044"/>
      <c r="Y19" s="1044"/>
      <c r="Z19" s="1044"/>
      <c r="AA19" s="1044"/>
      <c r="AB19" s="1044"/>
      <c r="AC19" s="1044"/>
      <c r="AD19" s="1044"/>
      <c r="AE19" s="1045"/>
      <c r="AF19" s="1033"/>
      <c r="AG19" s="1034"/>
      <c r="AH19" s="1034"/>
      <c r="AI19" s="1034"/>
      <c r="AJ19" s="1035"/>
      <c r="AK19" s="1085"/>
      <c r="AL19" s="1086"/>
      <c r="AM19" s="1086"/>
      <c r="AN19" s="1086"/>
      <c r="AO19" s="1086"/>
      <c r="AP19" s="1086"/>
      <c r="AQ19" s="1086"/>
      <c r="AR19" s="1086"/>
      <c r="AS19" s="1086"/>
      <c r="AT19" s="1086"/>
      <c r="AU19" s="1080"/>
      <c r="AV19" s="1080"/>
      <c r="AW19" s="1080"/>
      <c r="AX19" s="1080"/>
      <c r="AY19" s="1081"/>
      <c r="AZ19" s="200"/>
      <c r="BA19" s="200"/>
      <c r="BB19" s="200"/>
      <c r="BC19" s="200"/>
      <c r="BD19" s="200"/>
      <c r="BE19" s="201"/>
      <c r="BF19" s="201"/>
      <c r="BG19" s="201"/>
      <c r="BH19" s="201"/>
      <c r="BI19" s="201"/>
      <c r="BJ19" s="201"/>
      <c r="BK19" s="201"/>
      <c r="BL19" s="201"/>
      <c r="BM19" s="201"/>
      <c r="BN19" s="201"/>
      <c r="BO19" s="201"/>
      <c r="BP19" s="201"/>
      <c r="BQ19" s="210">
        <v>13</v>
      </c>
      <c r="BR19" s="211"/>
      <c r="BS19" s="1016"/>
      <c r="BT19" s="1017"/>
      <c r="BU19" s="1017"/>
      <c r="BV19" s="1017"/>
      <c r="BW19" s="1017"/>
      <c r="BX19" s="1017"/>
      <c r="BY19" s="1017"/>
      <c r="BZ19" s="1017"/>
      <c r="CA19" s="1017"/>
      <c r="CB19" s="1017"/>
      <c r="CC19" s="1017"/>
      <c r="CD19" s="1017"/>
      <c r="CE19" s="1017"/>
      <c r="CF19" s="1017"/>
      <c r="CG19" s="1018"/>
      <c r="CH19" s="1009"/>
      <c r="CI19" s="1010"/>
      <c r="CJ19" s="1010"/>
      <c r="CK19" s="1010"/>
      <c r="CL19" s="1011"/>
      <c r="CM19" s="1009"/>
      <c r="CN19" s="1010"/>
      <c r="CO19" s="1010"/>
      <c r="CP19" s="1010"/>
      <c r="CQ19" s="1011"/>
      <c r="CR19" s="1009"/>
      <c r="CS19" s="1010"/>
      <c r="CT19" s="1010"/>
      <c r="CU19" s="1010"/>
      <c r="CV19" s="1011"/>
      <c r="CW19" s="1009"/>
      <c r="CX19" s="1010"/>
      <c r="CY19" s="1010"/>
      <c r="CZ19" s="1010"/>
      <c r="DA19" s="1011"/>
      <c r="DB19" s="1009"/>
      <c r="DC19" s="1010"/>
      <c r="DD19" s="1010"/>
      <c r="DE19" s="1010"/>
      <c r="DF19" s="1011"/>
      <c r="DG19" s="1009"/>
      <c r="DH19" s="1010"/>
      <c r="DI19" s="1010"/>
      <c r="DJ19" s="1010"/>
      <c r="DK19" s="1011"/>
      <c r="DL19" s="1009"/>
      <c r="DM19" s="1010"/>
      <c r="DN19" s="1010"/>
      <c r="DO19" s="1010"/>
      <c r="DP19" s="1011"/>
      <c r="DQ19" s="1009"/>
      <c r="DR19" s="1010"/>
      <c r="DS19" s="1010"/>
      <c r="DT19" s="1010"/>
      <c r="DU19" s="1011"/>
      <c r="DV19" s="1012"/>
      <c r="DW19" s="1013"/>
      <c r="DX19" s="1013"/>
      <c r="DY19" s="1013"/>
      <c r="DZ19" s="1014"/>
      <c r="EA19" s="202"/>
    </row>
    <row r="20" spans="1:131" s="203" customFormat="1" ht="26.25" customHeight="1" x14ac:dyDescent="0.15">
      <c r="A20" s="209">
        <v>14</v>
      </c>
      <c r="B20" s="1028"/>
      <c r="C20" s="1029"/>
      <c r="D20" s="1029"/>
      <c r="E20" s="1029"/>
      <c r="F20" s="1029"/>
      <c r="G20" s="1029"/>
      <c r="H20" s="1029"/>
      <c r="I20" s="1029"/>
      <c r="J20" s="1029"/>
      <c r="K20" s="1029"/>
      <c r="L20" s="1029"/>
      <c r="M20" s="1029"/>
      <c r="N20" s="1029"/>
      <c r="O20" s="1029"/>
      <c r="P20" s="1030"/>
      <c r="Q20" s="1043"/>
      <c r="R20" s="1044"/>
      <c r="S20" s="1044"/>
      <c r="T20" s="1044"/>
      <c r="U20" s="1044"/>
      <c r="V20" s="1044"/>
      <c r="W20" s="1044"/>
      <c r="X20" s="1044"/>
      <c r="Y20" s="1044"/>
      <c r="Z20" s="1044"/>
      <c r="AA20" s="1044"/>
      <c r="AB20" s="1044"/>
      <c r="AC20" s="1044"/>
      <c r="AD20" s="1044"/>
      <c r="AE20" s="1045"/>
      <c r="AF20" s="1033"/>
      <c r="AG20" s="1034"/>
      <c r="AH20" s="1034"/>
      <c r="AI20" s="1034"/>
      <c r="AJ20" s="1035"/>
      <c r="AK20" s="1085"/>
      <c r="AL20" s="1086"/>
      <c r="AM20" s="1086"/>
      <c r="AN20" s="1086"/>
      <c r="AO20" s="1086"/>
      <c r="AP20" s="1086"/>
      <c r="AQ20" s="1086"/>
      <c r="AR20" s="1086"/>
      <c r="AS20" s="1086"/>
      <c r="AT20" s="1086"/>
      <c r="AU20" s="1080"/>
      <c r="AV20" s="1080"/>
      <c r="AW20" s="1080"/>
      <c r="AX20" s="1080"/>
      <c r="AY20" s="1081"/>
      <c r="AZ20" s="200"/>
      <c r="BA20" s="200"/>
      <c r="BB20" s="200"/>
      <c r="BC20" s="200"/>
      <c r="BD20" s="200"/>
      <c r="BE20" s="201"/>
      <c r="BF20" s="201"/>
      <c r="BG20" s="201"/>
      <c r="BH20" s="201"/>
      <c r="BI20" s="201"/>
      <c r="BJ20" s="201"/>
      <c r="BK20" s="201"/>
      <c r="BL20" s="201"/>
      <c r="BM20" s="201"/>
      <c r="BN20" s="201"/>
      <c r="BO20" s="201"/>
      <c r="BP20" s="201"/>
      <c r="BQ20" s="210">
        <v>14</v>
      </c>
      <c r="BR20" s="211"/>
      <c r="BS20" s="1016"/>
      <c r="BT20" s="1017"/>
      <c r="BU20" s="1017"/>
      <c r="BV20" s="1017"/>
      <c r="BW20" s="1017"/>
      <c r="BX20" s="1017"/>
      <c r="BY20" s="1017"/>
      <c r="BZ20" s="1017"/>
      <c r="CA20" s="1017"/>
      <c r="CB20" s="1017"/>
      <c r="CC20" s="1017"/>
      <c r="CD20" s="1017"/>
      <c r="CE20" s="1017"/>
      <c r="CF20" s="1017"/>
      <c r="CG20" s="1018"/>
      <c r="CH20" s="1009"/>
      <c r="CI20" s="1010"/>
      <c r="CJ20" s="1010"/>
      <c r="CK20" s="1010"/>
      <c r="CL20" s="1011"/>
      <c r="CM20" s="1009"/>
      <c r="CN20" s="1010"/>
      <c r="CO20" s="1010"/>
      <c r="CP20" s="1010"/>
      <c r="CQ20" s="1011"/>
      <c r="CR20" s="1009"/>
      <c r="CS20" s="1010"/>
      <c r="CT20" s="1010"/>
      <c r="CU20" s="1010"/>
      <c r="CV20" s="1011"/>
      <c r="CW20" s="1009"/>
      <c r="CX20" s="1010"/>
      <c r="CY20" s="1010"/>
      <c r="CZ20" s="1010"/>
      <c r="DA20" s="1011"/>
      <c r="DB20" s="1009"/>
      <c r="DC20" s="1010"/>
      <c r="DD20" s="1010"/>
      <c r="DE20" s="1010"/>
      <c r="DF20" s="1011"/>
      <c r="DG20" s="1009"/>
      <c r="DH20" s="1010"/>
      <c r="DI20" s="1010"/>
      <c r="DJ20" s="1010"/>
      <c r="DK20" s="1011"/>
      <c r="DL20" s="1009"/>
      <c r="DM20" s="1010"/>
      <c r="DN20" s="1010"/>
      <c r="DO20" s="1010"/>
      <c r="DP20" s="1011"/>
      <c r="DQ20" s="1009"/>
      <c r="DR20" s="1010"/>
      <c r="DS20" s="1010"/>
      <c r="DT20" s="1010"/>
      <c r="DU20" s="1011"/>
      <c r="DV20" s="1012"/>
      <c r="DW20" s="1013"/>
      <c r="DX20" s="1013"/>
      <c r="DY20" s="1013"/>
      <c r="DZ20" s="1014"/>
      <c r="EA20" s="202"/>
    </row>
    <row r="21" spans="1:131" s="203" customFormat="1" ht="26.25" customHeight="1" thickBot="1" x14ac:dyDescent="0.2">
      <c r="A21" s="209">
        <v>15</v>
      </c>
      <c r="B21" s="1028"/>
      <c r="C21" s="1029"/>
      <c r="D21" s="1029"/>
      <c r="E21" s="1029"/>
      <c r="F21" s="1029"/>
      <c r="G21" s="1029"/>
      <c r="H21" s="1029"/>
      <c r="I21" s="1029"/>
      <c r="J21" s="1029"/>
      <c r="K21" s="1029"/>
      <c r="L21" s="1029"/>
      <c r="M21" s="1029"/>
      <c r="N21" s="1029"/>
      <c r="O21" s="1029"/>
      <c r="P21" s="1030"/>
      <c r="Q21" s="1043"/>
      <c r="R21" s="1044"/>
      <c r="S21" s="1044"/>
      <c r="T21" s="1044"/>
      <c r="U21" s="1044"/>
      <c r="V21" s="1044"/>
      <c r="W21" s="1044"/>
      <c r="X21" s="1044"/>
      <c r="Y21" s="1044"/>
      <c r="Z21" s="1044"/>
      <c r="AA21" s="1044"/>
      <c r="AB21" s="1044"/>
      <c r="AC21" s="1044"/>
      <c r="AD21" s="1044"/>
      <c r="AE21" s="1045"/>
      <c r="AF21" s="1033"/>
      <c r="AG21" s="1034"/>
      <c r="AH21" s="1034"/>
      <c r="AI21" s="1034"/>
      <c r="AJ21" s="1035"/>
      <c r="AK21" s="1085"/>
      <c r="AL21" s="1086"/>
      <c r="AM21" s="1086"/>
      <c r="AN21" s="1086"/>
      <c r="AO21" s="1086"/>
      <c r="AP21" s="1086"/>
      <c r="AQ21" s="1086"/>
      <c r="AR21" s="1086"/>
      <c r="AS21" s="1086"/>
      <c r="AT21" s="1086"/>
      <c r="AU21" s="1080"/>
      <c r="AV21" s="1080"/>
      <c r="AW21" s="1080"/>
      <c r="AX21" s="1080"/>
      <c r="AY21" s="1081"/>
      <c r="AZ21" s="200"/>
      <c r="BA21" s="200"/>
      <c r="BB21" s="200"/>
      <c r="BC21" s="200"/>
      <c r="BD21" s="200"/>
      <c r="BE21" s="201"/>
      <c r="BF21" s="201"/>
      <c r="BG21" s="201"/>
      <c r="BH21" s="201"/>
      <c r="BI21" s="201"/>
      <c r="BJ21" s="201"/>
      <c r="BK21" s="201"/>
      <c r="BL21" s="201"/>
      <c r="BM21" s="201"/>
      <c r="BN21" s="201"/>
      <c r="BO21" s="201"/>
      <c r="BP21" s="201"/>
      <c r="BQ21" s="210">
        <v>15</v>
      </c>
      <c r="BR21" s="211"/>
      <c r="BS21" s="1016"/>
      <c r="BT21" s="1017"/>
      <c r="BU21" s="1017"/>
      <c r="BV21" s="1017"/>
      <c r="BW21" s="1017"/>
      <c r="BX21" s="1017"/>
      <c r="BY21" s="1017"/>
      <c r="BZ21" s="1017"/>
      <c r="CA21" s="1017"/>
      <c r="CB21" s="1017"/>
      <c r="CC21" s="1017"/>
      <c r="CD21" s="1017"/>
      <c r="CE21" s="1017"/>
      <c r="CF21" s="1017"/>
      <c r="CG21" s="1018"/>
      <c r="CH21" s="1009"/>
      <c r="CI21" s="1010"/>
      <c r="CJ21" s="1010"/>
      <c r="CK21" s="1010"/>
      <c r="CL21" s="1011"/>
      <c r="CM21" s="1009"/>
      <c r="CN21" s="1010"/>
      <c r="CO21" s="1010"/>
      <c r="CP21" s="1010"/>
      <c r="CQ21" s="1011"/>
      <c r="CR21" s="1009"/>
      <c r="CS21" s="1010"/>
      <c r="CT21" s="1010"/>
      <c r="CU21" s="1010"/>
      <c r="CV21" s="1011"/>
      <c r="CW21" s="1009"/>
      <c r="CX21" s="1010"/>
      <c r="CY21" s="1010"/>
      <c r="CZ21" s="1010"/>
      <c r="DA21" s="1011"/>
      <c r="DB21" s="1009"/>
      <c r="DC21" s="1010"/>
      <c r="DD21" s="1010"/>
      <c r="DE21" s="1010"/>
      <c r="DF21" s="1011"/>
      <c r="DG21" s="1009"/>
      <c r="DH21" s="1010"/>
      <c r="DI21" s="1010"/>
      <c r="DJ21" s="1010"/>
      <c r="DK21" s="1011"/>
      <c r="DL21" s="1009"/>
      <c r="DM21" s="1010"/>
      <c r="DN21" s="1010"/>
      <c r="DO21" s="1010"/>
      <c r="DP21" s="1011"/>
      <c r="DQ21" s="1009"/>
      <c r="DR21" s="1010"/>
      <c r="DS21" s="1010"/>
      <c r="DT21" s="1010"/>
      <c r="DU21" s="1011"/>
      <c r="DV21" s="1012"/>
      <c r="DW21" s="1013"/>
      <c r="DX21" s="1013"/>
      <c r="DY21" s="1013"/>
      <c r="DZ21" s="1014"/>
      <c r="EA21" s="202"/>
    </row>
    <row r="22" spans="1:131" s="203" customFormat="1" ht="26.25" customHeight="1" x14ac:dyDescent="0.15">
      <c r="A22" s="209">
        <v>16</v>
      </c>
      <c r="B22" s="1028"/>
      <c r="C22" s="1029"/>
      <c r="D22" s="1029"/>
      <c r="E22" s="1029"/>
      <c r="F22" s="1029"/>
      <c r="G22" s="1029"/>
      <c r="H22" s="1029"/>
      <c r="I22" s="1029"/>
      <c r="J22" s="1029"/>
      <c r="K22" s="1029"/>
      <c r="L22" s="1029"/>
      <c r="M22" s="1029"/>
      <c r="N22" s="1029"/>
      <c r="O22" s="1029"/>
      <c r="P22" s="1030"/>
      <c r="Q22" s="1075"/>
      <c r="R22" s="1076"/>
      <c r="S22" s="1076"/>
      <c r="T22" s="1076"/>
      <c r="U22" s="1076"/>
      <c r="V22" s="1076"/>
      <c r="W22" s="1076"/>
      <c r="X22" s="1076"/>
      <c r="Y22" s="1076"/>
      <c r="Z22" s="1076"/>
      <c r="AA22" s="1076"/>
      <c r="AB22" s="1076"/>
      <c r="AC22" s="1076"/>
      <c r="AD22" s="1076"/>
      <c r="AE22" s="1077"/>
      <c r="AF22" s="1033"/>
      <c r="AG22" s="1034"/>
      <c r="AH22" s="1034"/>
      <c r="AI22" s="1034"/>
      <c r="AJ22" s="1035"/>
      <c r="AK22" s="1087"/>
      <c r="AL22" s="1082"/>
      <c r="AM22" s="1082"/>
      <c r="AN22" s="1082"/>
      <c r="AO22" s="1082"/>
      <c r="AP22" s="1082"/>
      <c r="AQ22" s="1082"/>
      <c r="AR22" s="1082"/>
      <c r="AS22" s="1082"/>
      <c r="AT22" s="1082"/>
      <c r="AU22" s="1083"/>
      <c r="AV22" s="1083"/>
      <c r="AW22" s="1083"/>
      <c r="AX22" s="1083"/>
      <c r="AY22" s="1084"/>
      <c r="AZ22" s="1026" t="s">
        <v>457</v>
      </c>
      <c r="BA22" s="1026"/>
      <c r="BB22" s="1026"/>
      <c r="BC22" s="1026"/>
      <c r="BD22" s="1027"/>
      <c r="BE22" s="201"/>
      <c r="BF22" s="201"/>
      <c r="BG22" s="201"/>
      <c r="BH22" s="201"/>
      <c r="BI22" s="201"/>
      <c r="BJ22" s="201"/>
      <c r="BK22" s="201"/>
      <c r="BL22" s="201"/>
      <c r="BM22" s="201"/>
      <c r="BN22" s="201"/>
      <c r="BO22" s="201"/>
      <c r="BP22" s="201"/>
      <c r="BQ22" s="210">
        <v>16</v>
      </c>
      <c r="BR22" s="211"/>
      <c r="BS22" s="1016"/>
      <c r="BT22" s="1017"/>
      <c r="BU22" s="1017"/>
      <c r="BV22" s="1017"/>
      <c r="BW22" s="1017"/>
      <c r="BX22" s="1017"/>
      <c r="BY22" s="1017"/>
      <c r="BZ22" s="1017"/>
      <c r="CA22" s="1017"/>
      <c r="CB22" s="1017"/>
      <c r="CC22" s="1017"/>
      <c r="CD22" s="1017"/>
      <c r="CE22" s="1017"/>
      <c r="CF22" s="1017"/>
      <c r="CG22" s="1018"/>
      <c r="CH22" s="1009"/>
      <c r="CI22" s="1010"/>
      <c r="CJ22" s="1010"/>
      <c r="CK22" s="1010"/>
      <c r="CL22" s="1011"/>
      <c r="CM22" s="1009"/>
      <c r="CN22" s="1010"/>
      <c r="CO22" s="1010"/>
      <c r="CP22" s="1010"/>
      <c r="CQ22" s="1011"/>
      <c r="CR22" s="1009"/>
      <c r="CS22" s="1010"/>
      <c r="CT22" s="1010"/>
      <c r="CU22" s="1010"/>
      <c r="CV22" s="1011"/>
      <c r="CW22" s="1009"/>
      <c r="CX22" s="1010"/>
      <c r="CY22" s="1010"/>
      <c r="CZ22" s="1010"/>
      <c r="DA22" s="1011"/>
      <c r="DB22" s="1009"/>
      <c r="DC22" s="1010"/>
      <c r="DD22" s="1010"/>
      <c r="DE22" s="1010"/>
      <c r="DF22" s="1011"/>
      <c r="DG22" s="1009"/>
      <c r="DH22" s="1010"/>
      <c r="DI22" s="1010"/>
      <c r="DJ22" s="1010"/>
      <c r="DK22" s="1011"/>
      <c r="DL22" s="1009"/>
      <c r="DM22" s="1010"/>
      <c r="DN22" s="1010"/>
      <c r="DO22" s="1010"/>
      <c r="DP22" s="1011"/>
      <c r="DQ22" s="1009"/>
      <c r="DR22" s="1010"/>
      <c r="DS22" s="1010"/>
      <c r="DT22" s="1010"/>
      <c r="DU22" s="1011"/>
      <c r="DV22" s="1012"/>
      <c r="DW22" s="1013"/>
      <c r="DX22" s="1013"/>
      <c r="DY22" s="1013"/>
      <c r="DZ22" s="1014"/>
      <c r="EA22" s="202"/>
    </row>
    <row r="23" spans="1:131" s="203" customFormat="1" ht="26.25" customHeight="1" thickBot="1" x14ac:dyDescent="0.2">
      <c r="A23" s="212" t="s">
        <v>458</v>
      </c>
      <c r="B23" s="938" t="s">
        <v>459</v>
      </c>
      <c r="C23" s="939"/>
      <c r="D23" s="939"/>
      <c r="E23" s="939"/>
      <c r="F23" s="939"/>
      <c r="G23" s="939"/>
      <c r="H23" s="939"/>
      <c r="I23" s="939"/>
      <c r="J23" s="939"/>
      <c r="K23" s="939"/>
      <c r="L23" s="939"/>
      <c r="M23" s="939"/>
      <c r="N23" s="939"/>
      <c r="O23" s="939"/>
      <c r="P23" s="940"/>
      <c r="Q23" s="1068">
        <v>15980</v>
      </c>
      <c r="R23" s="1069"/>
      <c r="S23" s="1069"/>
      <c r="T23" s="1069"/>
      <c r="U23" s="1069"/>
      <c r="V23" s="1069">
        <v>15226</v>
      </c>
      <c r="W23" s="1069"/>
      <c r="X23" s="1069"/>
      <c r="Y23" s="1069"/>
      <c r="Z23" s="1069"/>
      <c r="AA23" s="1069">
        <v>754</v>
      </c>
      <c r="AB23" s="1069"/>
      <c r="AC23" s="1069"/>
      <c r="AD23" s="1069"/>
      <c r="AE23" s="1070"/>
      <c r="AF23" s="1071">
        <v>607</v>
      </c>
      <c r="AG23" s="1069"/>
      <c r="AH23" s="1069"/>
      <c r="AI23" s="1069"/>
      <c r="AJ23" s="1072"/>
      <c r="AK23" s="1073"/>
      <c r="AL23" s="1074"/>
      <c r="AM23" s="1074"/>
      <c r="AN23" s="1074"/>
      <c r="AO23" s="1074"/>
      <c r="AP23" s="1069">
        <v>18651</v>
      </c>
      <c r="AQ23" s="1069"/>
      <c r="AR23" s="1069"/>
      <c r="AS23" s="1069"/>
      <c r="AT23" s="1069"/>
      <c r="AU23" s="1078"/>
      <c r="AV23" s="1078"/>
      <c r="AW23" s="1078"/>
      <c r="AX23" s="1078"/>
      <c r="AY23" s="1079"/>
      <c r="AZ23" s="1064" t="s">
        <v>460</v>
      </c>
      <c r="BA23" s="1065"/>
      <c r="BB23" s="1065"/>
      <c r="BC23" s="1065"/>
      <c r="BD23" s="1066"/>
      <c r="BE23" s="201"/>
      <c r="BF23" s="201"/>
      <c r="BG23" s="201"/>
      <c r="BH23" s="201"/>
      <c r="BI23" s="201"/>
      <c r="BJ23" s="201"/>
      <c r="BK23" s="201"/>
      <c r="BL23" s="201"/>
      <c r="BM23" s="201"/>
      <c r="BN23" s="201"/>
      <c r="BO23" s="201"/>
      <c r="BP23" s="201"/>
      <c r="BQ23" s="210">
        <v>17</v>
      </c>
      <c r="BR23" s="211"/>
      <c r="BS23" s="1016"/>
      <c r="BT23" s="1017"/>
      <c r="BU23" s="1017"/>
      <c r="BV23" s="1017"/>
      <c r="BW23" s="1017"/>
      <c r="BX23" s="1017"/>
      <c r="BY23" s="1017"/>
      <c r="BZ23" s="1017"/>
      <c r="CA23" s="1017"/>
      <c r="CB23" s="1017"/>
      <c r="CC23" s="1017"/>
      <c r="CD23" s="1017"/>
      <c r="CE23" s="1017"/>
      <c r="CF23" s="1017"/>
      <c r="CG23" s="1018"/>
      <c r="CH23" s="1009"/>
      <c r="CI23" s="1010"/>
      <c r="CJ23" s="1010"/>
      <c r="CK23" s="1010"/>
      <c r="CL23" s="1011"/>
      <c r="CM23" s="1009"/>
      <c r="CN23" s="1010"/>
      <c r="CO23" s="1010"/>
      <c r="CP23" s="1010"/>
      <c r="CQ23" s="1011"/>
      <c r="CR23" s="1009"/>
      <c r="CS23" s="1010"/>
      <c r="CT23" s="1010"/>
      <c r="CU23" s="1010"/>
      <c r="CV23" s="1011"/>
      <c r="CW23" s="1009"/>
      <c r="CX23" s="1010"/>
      <c r="CY23" s="1010"/>
      <c r="CZ23" s="1010"/>
      <c r="DA23" s="1011"/>
      <c r="DB23" s="1009"/>
      <c r="DC23" s="1010"/>
      <c r="DD23" s="1010"/>
      <c r="DE23" s="1010"/>
      <c r="DF23" s="1011"/>
      <c r="DG23" s="1009"/>
      <c r="DH23" s="1010"/>
      <c r="DI23" s="1010"/>
      <c r="DJ23" s="1010"/>
      <c r="DK23" s="1011"/>
      <c r="DL23" s="1009"/>
      <c r="DM23" s="1010"/>
      <c r="DN23" s="1010"/>
      <c r="DO23" s="1010"/>
      <c r="DP23" s="1011"/>
      <c r="DQ23" s="1009"/>
      <c r="DR23" s="1010"/>
      <c r="DS23" s="1010"/>
      <c r="DT23" s="1010"/>
      <c r="DU23" s="1011"/>
      <c r="DV23" s="1012"/>
      <c r="DW23" s="1013"/>
      <c r="DX23" s="1013"/>
      <c r="DY23" s="1013"/>
      <c r="DZ23" s="1014"/>
      <c r="EA23" s="202"/>
    </row>
    <row r="24" spans="1:131" s="203" customFormat="1" ht="26.25" customHeight="1" x14ac:dyDescent="0.15">
      <c r="A24" s="1067" t="s">
        <v>461</v>
      </c>
      <c r="B24" s="1067"/>
      <c r="C24" s="1067"/>
      <c r="D24" s="1067"/>
      <c r="E24" s="1067"/>
      <c r="F24" s="1067"/>
      <c r="G24" s="1067"/>
      <c r="H24" s="1067"/>
      <c r="I24" s="1067"/>
      <c r="J24" s="1067"/>
      <c r="K24" s="1067"/>
      <c r="L24" s="1067"/>
      <c r="M24" s="1067"/>
      <c r="N24" s="1067"/>
      <c r="O24" s="1067"/>
      <c r="P24" s="1067"/>
      <c r="Q24" s="1067"/>
      <c r="R24" s="1067"/>
      <c r="S24" s="1067"/>
      <c r="T24" s="1067"/>
      <c r="U24" s="1067"/>
      <c r="V24" s="1067"/>
      <c r="W24" s="1067"/>
      <c r="X24" s="1067"/>
      <c r="Y24" s="1067"/>
      <c r="Z24" s="1067"/>
      <c r="AA24" s="1067"/>
      <c r="AB24" s="1067"/>
      <c r="AC24" s="1067"/>
      <c r="AD24" s="1067"/>
      <c r="AE24" s="1067"/>
      <c r="AF24" s="1067"/>
      <c r="AG24" s="1067"/>
      <c r="AH24" s="1067"/>
      <c r="AI24" s="1067"/>
      <c r="AJ24" s="1067"/>
      <c r="AK24" s="1067"/>
      <c r="AL24" s="1067"/>
      <c r="AM24" s="1067"/>
      <c r="AN24" s="1067"/>
      <c r="AO24" s="1067"/>
      <c r="AP24" s="1067"/>
      <c r="AQ24" s="1067"/>
      <c r="AR24" s="1067"/>
      <c r="AS24" s="1067"/>
      <c r="AT24" s="1067"/>
      <c r="AU24" s="1067"/>
      <c r="AV24" s="1067"/>
      <c r="AW24" s="1067"/>
      <c r="AX24" s="1067"/>
      <c r="AY24" s="1067"/>
      <c r="AZ24" s="200"/>
      <c r="BA24" s="200"/>
      <c r="BB24" s="200"/>
      <c r="BC24" s="200"/>
      <c r="BD24" s="200"/>
      <c r="BE24" s="201"/>
      <c r="BF24" s="201"/>
      <c r="BG24" s="201"/>
      <c r="BH24" s="201"/>
      <c r="BI24" s="201"/>
      <c r="BJ24" s="201"/>
      <c r="BK24" s="201"/>
      <c r="BL24" s="201"/>
      <c r="BM24" s="201"/>
      <c r="BN24" s="201"/>
      <c r="BO24" s="201"/>
      <c r="BP24" s="201"/>
      <c r="BQ24" s="210">
        <v>18</v>
      </c>
      <c r="BR24" s="211"/>
      <c r="BS24" s="1016"/>
      <c r="BT24" s="1017"/>
      <c r="BU24" s="1017"/>
      <c r="BV24" s="1017"/>
      <c r="BW24" s="1017"/>
      <c r="BX24" s="1017"/>
      <c r="BY24" s="1017"/>
      <c r="BZ24" s="1017"/>
      <c r="CA24" s="1017"/>
      <c r="CB24" s="1017"/>
      <c r="CC24" s="1017"/>
      <c r="CD24" s="1017"/>
      <c r="CE24" s="1017"/>
      <c r="CF24" s="1017"/>
      <c r="CG24" s="1018"/>
      <c r="CH24" s="1009"/>
      <c r="CI24" s="1010"/>
      <c r="CJ24" s="1010"/>
      <c r="CK24" s="1010"/>
      <c r="CL24" s="1011"/>
      <c r="CM24" s="1009"/>
      <c r="CN24" s="1010"/>
      <c r="CO24" s="1010"/>
      <c r="CP24" s="1010"/>
      <c r="CQ24" s="1011"/>
      <c r="CR24" s="1009"/>
      <c r="CS24" s="1010"/>
      <c r="CT24" s="1010"/>
      <c r="CU24" s="1010"/>
      <c r="CV24" s="1011"/>
      <c r="CW24" s="1009"/>
      <c r="CX24" s="1010"/>
      <c r="CY24" s="1010"/>
      <c r="CZ24" s="1010"/>
      <c r="DA24" s="1011"/>
      <c r="DB24" s="1009"/>
      <c r="DC24" s="1010"/>
      <c r="DD24" s="1010"/>
      <c r="DE24" s="1010"/>
      <c r="DF24" s="1011"/>
      <c r="DG24" s="1009"/>
      <c r="DH24" s="1010"/>
      <c r="DI24" s="1010"/>
      <c r="DJ24" s="1010"/>
      <c r="DK24" s="1011"/>
      <c r="DL24" s="1009"/>
      <c r="DM24" s="1010"/>
      <c r="DN24" s="1010"/>
      <c r="DO24" s="1010"/>
      <c r="DP24" s="1011"/>
      <c r="DQ24" s="1009"/>
      <c r="DR24" s="1010"/>
      <c r="DS24" s="1010"/>
      <c r="DT24" s="1010"/>
      <c r="DU24" s="1011"/>
      <c r="DV24" s="1012"/>
      <c r="DW24" s="1013"/>
      <c r="DX24" s="1013"/>
      <c r="DY24" s="1013"/>
      <c r="DZ24" s="1014"/>
      <c r="EA24" s="202"/>
    </row>
    <row r="25" spans="1:131" s="195" customFormat="1" ht="26.25" customHeight="1" thickBot="1" x14ac:dyDescent="0.2">
      <c r="A25" s="1059" t="s">
        <v>462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0"/>
      <c r="BK25" s="200"/>
      <c r="BL25" s="200"/>
      <c r="BM25" s="200"/>
      <c r="BN25" s="200"/>
      <c r="BO25" s="213"/>
      <c r="BP25" s="213"/>
      <c r="BQ25" s="210">
        <v>19</v>
      </c>
      <c r="BR25" s="211"/>
      <c r="BS25" s="1016"/>
      <c r="BT25" s="1017"/>
      <c r="BU25" s="1017"/>
      <c r="BV25" s="1017"/>
      <c r="BW25" s="1017"/>
      <c r="BX25" s="1017"/>
      <c r="BY25" s="1017"/>
      <c r="BZ25" s="1017"/>
      <c r="CA25" s="1017"/>
      <c r="CB25" s="1017"/>
      <c r="CC25" s="1017"/>
      <c r="CD25" s="1017"/>
      <c r="CE25" s="1017"/>
      <c r="CF25" s="1017"/>
      <c r="CG25" s="1018"/>
      <c r="CH25" s="1009"/>
      <c r="CI25" s="1010"/>
      <c r="CJ25" s="1010"/>
      <c r="CK25" s="1010"/>
      <c r="CL25" s="1011"/>
      <c r="CM25" s="1009"/>
      <c r="CN25" s="1010"/>
      <c r="CO25" s="1010"/>
      <c r="CP25" s="1010"/>
      <c r="CQ25" s="1011"/>
      <c r="CR25" s="1009"/>
      <c r="CS25" s="1010"/>
      <c r="CT25" s="1010"/>
      <c r="CU25" s="1010"/>
      <c r="CV25" s="1011"/>
      <c r="CW25" s="1009"/>
      <c r="CX25" s="1010"/>
      <c r="CY25" s="1010"/>
      <c r="CZ25" s="1010"/>
      <c r="DA25" s="1011"/>
      <c r="DB25" s="1009"/>
      <c r="DC25" s="1010"/>
      <c r="DD25" s="1010"/>
      <c r="DE25" s="1010"/>
      <c r="DF25" s="1011"/>
      <c r="DG25" s="1009"/>
      <c r="DH25" s="1010"/>
      <c r="DI25" s="1010"/>
      <c r="DJ25" s="1010"/>
      <c r="DK25" s="1011"/>
      <c r="DL25" s="1009"/>
      <c r="DM25" s="1010"/>
      <c r="DN25" s="1010"/>
      <c r="DO25" s="1010"/>
      <c r="DP25" s="1011"/>
      <c r="DQ25" s="1009"/>
      <c r="DR25" s="1010"/>
      <c r="DS25" s="1010"/>
      <c r="DT25" s="1010"/>
      <c r="DU25" s="1011"/>
      <c r="DV25" s="1012"/>
      <c r="DW25" s="1013"/>
      <c r="DX25" s="1013"/>
      <c r="DY25" s="1013"/>
      <c r="DZ25" s="1014"/>
      <c r="EA25" s="194"/>
    </row>
    <row r="26" spans="1:131" s="195" customFormat="1" ht="26.25" customHeight="1" x14ac:dyDescent="0.15">
      <c r="A26" s="989" t="s">
        <v>436</v>
      </c>
      <c r="B26" s="990"/>
      <c r="C26" s="990"/>
      <c r="D26" s="990"/>
      <c r="E26" s="990"/>
      <c r="F26" s="990"/>
      <c r="G26" s="990"/>
      <c r="H26" s="990"/>
      <c r="I26" s="990"/>
      <c r="J26" s="990"/>
      <c r="K26" s="990"/>
      <c r="L26" s="990"/>
      <c r="M26" s="990"/>
      <c r="N26" s="990"/>
      <c r="O26" s="990"/>
      <c r="P26" s="991"/>
      <c r="Q26" s="995" t="s">
        <v>463</v>
      </c>
      <c r="R26" s="996"/>
      <c r="S26" s="996"/>
      <c r="T26" s="996"/>
      <c r="U26" s="997"/>
      <c r="V26" s="995" t="s">
        <v>464</v>
      </c>
      <c r="W26" s="996"/>
      <c r="X26" s="996"/>
      <c r="Y26" s="996"/>
      <c r="Z26" s="997"/>
      <c r="AA26" s="995" t="s">
        <v>465</v>
      </c>
      <c r="AB26" s="996"/>
      <c r="AC26" s="996"/>
      <c r="AD26" s="996"/>
      <c r="AE26" s="996"/>
      <c r="AF26" s="1060" t="s">
        <v>466</v>
      </c>
      <c r="AG26" s="1003"/>
      <c r="AH26" s="1003"/>
      <c r="AI26" s="1003"/>
      <c r="AJ26" s="1061"/>
      <c r="AK26" s="996" t="s">
        <v>467</v>
      </c>
      <c r="AL26" s="996"/>
      <c r="AM26" s="996"/>
      <c r="AN26" s="996"/>
      <c r="AO26" s="997"/>
      <c r="AP26" s="995" t="s">
        <v>468</v>
      </c>
      <c r="AQ26" s="996"/>
      <c r="AR26" s="996"/>
      <c r="AS26" s="996"/>
      <c r="AT26" s="997"/>
      <c r="AU26" s="995" t="s">
        <v>469</v>
      </c>
      <c r="AV26" s="996"/>
      <c r="AW26" s="996"/>
      <c r="AX26" s="996"/>
      <c r="AY26" s="997"/>
      <c r="AZ26" s="995" t="s">
        <v>470</v>
      </c>
      <c r="BA26" s="996"/>
      <c r="BB26" s="996"/>
      <c r="BC26" s="996"/>
      <c r="BD26" s="997"/>
      <c r="BE26" s="995" t="s">
        <v>443</v>
      </c>
      <c r="BF26" s="996"/>
      <c r="BG26" s="996"/>
      <c r="BH26" s="996"/>
      <c r="BI26" s="1019"/>
      <c r="BJ26" s="200"/>
      <c r="BK26" s="200"/>
      <c r="BL26" s="200"/>
      <c r="BM26" s="200"/>
      <c r="BN26" s="200"/>
      <c r="BO26" s="213"/>
      <c r="BP26" s="213"/>
      <c r="BQ26" s="210">
        <v>20</v>
      </c>
      <c r="BR26" s="211"/>
      <c r="BS26" s="1016"/>
      <c r="BT26" s="1017"/>
      <c r="BU26" s="1017"/>
      <c r="BV26" s="1017"/>
      <c r="BW26" s="1017"/>
      <c r="BX26" s="1017"/>
      <c r="BY26" s="1017"/>
      <c r="BZ26" s="1017"/>
      <c r="CA26" s="1017"/>
      <c r="CB26" s="1017"/>
      <c r="CC26" s="1017"/>
      <c r="CD26" s="1017"/>
      <c r="CE26" s="1017"/>
      <c r="CF26" s="1017"/>
      <c r="CG26" s="1018"/>
      <c r="CH26" s="1009"/>
      <c r="CI26" s="1010"/>
      <c r="CJ26" s="1010"/>
      <c r="CK26" s="1010"/>
      <c r="CL26" s="1011"/>
      <c r="CM26" s="1009"/>
      <c r="CN26" s="1010"/>
      <c r="CO26" s="1010"/>
      <c r="CP26" s="1010"/>
      <c r="CQ26" s="1011"/>
      <c r="CR26" s="1009"/>
      <c r="CS26" s="1010"/>
      <c r="CT26" s="1010"/>
      <c r="CU26" s="1010"/>
      <c r="CV26" s="1011"/>
      <c r="CW26" s="1009"/>
      <c r="CX26" s="1010"/>
      <c r="CY26" s="1010"/>
      <c r="CZ26" s="1010"/>
      <c r="DA26" s="1011"/>
      <c r="DB26" s="1009"/>
      <c r="DC26" s="1010"/>
      <c r="DD26" s="1010"/>
      <c r="DE26" s="1010"/>
      <c r="DF26" s="1011"/>
      <c r="DG26" s="1009"/>
      <c r="DH26" s="1010"/>
      <c r="DI26" s="1010"/>
      <c r="DJ26" s="1010"/>
      <c r="DK26" s="1011"/>
      <c r="DL26" s="1009"/>
      <c r="DM26" s="1010"/>
      <c r="DN26" s="1010"/>
      <c r="DO26" s="1010"/>
      <c r="DP26" s="1011"/>
      <c r="DQ26" s="1009"/>
      <c r="DR26" s="1010"/>
      <c r="DS26" s="1010"/>
      <c r="DT26" s="1010"/>
      <c r="DU26" s="1011"/>
      <c r="DV26" s="1012"/>
      <c r="DW26" s="1013"/>
      <c r="DX26" s="1013"/>
      <c r="DY26" s="1013"/>
      <c r="DZ26" s="1014"/>
      <c r="EA26" s="194"/>
    </row>
    <row r="27" spans="1:131" s="195"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62"/>
      <c r="AG27" s="1006"/>
      <c r="AH27" s="1006"/>
      <c r="AI27" s="1006"/>
      <c r="AJ27" s="1063"/>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20"/>
      <c r="BJ27" s="200"/>
      <c r="BK27" s="200"/>
      <c r="BL27" s="200"/>
      <c r="BM27" s="200"/>
      <c r="BN27" s="200"/>
      <c r="BO27" s="213"/>
      <c r="BP27" s="213"/>
      <c r="BQ27" s="210">
        <v>21</v>
      </c>
      <c r="BR27" s="211"/>
      <c r="BS27" s="1016"/>
      <c r="BT27" s="1017"/>
      <c r="BU27" s="1017"/>
      <c r="BV27" s="1017"/>
      <c r="BW27" s="1017"/>
      <c r="BX27" s="1017"/>
      <c r="BY27" s="1017"/>
      <c r="BZ27" s="1017"/>
      <c r="CA27" s="1017"/>
      <c r="CB27" s="1017"/>
      <c r="CC27" s="1017"/>
      <c r="CD27" s="1017"/>
      <c r="CE27" s="1017"/>
      <c r="CF27" s="1017"/>
      <c r="CG27" s="1018"/>
      <c r="CH27" s="1009"/>
      <c r="CI27" s="1010"/>
      <c r="CJ27" s="1010"/>
      <c r="CK27" s="1010"/>
      <c r="CL27" s="1011"/>
      <c r="CM27" s="1009"/>
      <c r="CN27" s="1010"/>
      <c r="CO27" s="1010"/>
      <c r="CP27" s="1010"/>
      <c r="CQ27" s="1011"/>
      <c r="CR27" s="1009"/>
      <c r="CS27" s="1010"/>
      <c r="CT27" s="1010"/>
      <c r="CU27" s="1010"/>
      <c r="CV27" s="1011"/>
      <c r="CW27" s="1009"/>
      <c r="CX27" s="1010"/>
      <c r="CY27" s="1010"/>
      <c r="CZ27" s="1010"/>
      <c r="DA27" s="1011"/>
      <c r="DB27" s="1009"/>
      <c r="DC27" s="1010"/>
      <c r="DD27" s="1010"/>
      <c r="DE27" s="1010"/>
      <c r="DF27" s="1011"/>
      <c r="DG27" s="1009"/>
      <c r="DH27" s="1010"/>
      <c r="DI27" s="1010"/>
      <c r="DJ27" s="1010"/>
      <c r="DK27" s="1011"/>
      <c r="DL27" s="1009"/>
      <c r="DM27" s="1010"/>
      <c r="DN27" s="1010"/>
      <c r="DO27" s="1010"/>
      <c r="DP27" s="1011"/>
      <c r="DQ27" s="1009"/>
      <c r="DR27" s="1010"/>
      <c r="DS27" s="1010"/>
      <c r="DT27" s="1010"/>
      <c r="DU27" s="1011"/>
      <c r="DV27" s="1012"/>
      <c r="DW27" s="1013"/>
      <c r="DX27" s="1013"/>
      <c r="DY27" s="1013"/>
      <c r="DZ27" s="1014"/>
      <c r="EA27" s="194"/>
    </row>
    <row r="28" spans="1:131" s="195" customFormat="1" ht="26.25" customHeight="1" thickTop="1" x14ac:dyDescent="0.15">
      <c r="A28" s="214">
        <v>1</v>
      </c>
      <c r="B28" s="1046" t="s">
        <v>471</v>
      </c>
      <c r="C28" s="1047"/>
      <c r="D28" s="1047"/>
      <c r="E28" s="1047"/>
      <c r="F28" s="1047"/>
      <c r="G28" s="1047"/>
      <c r="H28" s="1047"/>
      <c r="I28" s="1047"/>
      <c r="J28" s="1047"/>
      <c r="K28" s="1047"/>
      <c r="L28" s="1047"/>
      <c r="M28" s="1047"/>
      <c r="N28" s="1047"/>
      <c r="O28" s="1047"/>
      <c r="P28" s="1048"/>
      <c r="Q28" s="1049">
        <v>3658</v>
      </c>
      <c r="R28" s="1050"/>
      <c r="S28" s="1050"/>
      <c r="T28" s="1050"/>
      <c r="U28" s="1050"/>
      <c r="V28" s="1050">
        <v>3463</v>
      </c>
      <c r="W28" s="1050"/>
      <c r="X28" s="1050"/>
      <c r="Y28" s="1050"/>
      <c r="Z28" s="1050"/>
      <c r="AA28" s="1050">
        <v>195</v>
      </c>
      <c r="AB28" s="1050"/>
      <c r="AC28" s="1050"/>
      <c r="AD28" s="1050"/>
      <c r="AE28" s="1051"/>
      <c r="AF28" s="1054">
        <v>195</v>
      </c>
      <c r="AG28" s="1050"/>
      <c r="AH28" s="1050"/>
      <c r="AI28" s="1050"/>
      <c r="AJ28" s="1055"/>
      <c r="AK28" s="1052">
        <v>178</v>
      </c>
      <c r="AL28" s="1053"/>
      <c r="AM28" s="1053"/>
      <c r="AN28" s="1053"/>
      <c r="AO28" s="1053"/>
      <c r="AP28" s="1053" t="s">
        <v>605</v>
      </c>
      <c r="AQ28" s="1053"/>
      <c r="AR28" s="1053"/>
      <c r="AS28" s="1053"/>
      <c r="AT28" s="1053"/>
      <c r="AU28" s="1053" t="s">
        <v>605</v>
      </c>
      <c r="AV28" s="1053"/>
      <c r="AW28" s="1053"/>
      <c r="AX28" s="1053"/>
      <c r="AY28" s="1053"/>
      <c r="AZ28" s="1056" t="s">
        <v>605</v>
      </c>
      <c r="BA28" s="1056"/>
      <c r="BB28" s="1056"/>
      <c r="BC28" s="1056"/>
      <c r="BD28" s="1056"/>
      <c r="BE28" s="1057"/>
      <c r="BF28" s="1057"/>
      <c r="BG28" s="1057"/>
      <c r="BH28" s="1057"/>
      <c r="BI28" s="1058"/>
      <c r="BJ28" s="200"/>
      <c r="BK28" s="200"/>
      <c r="BL28" s="200"/>
      <c r="BM28" s="200"/>
      <c r="BN28" s="200"/>
      <c r="BO28" s="213"/>
      <c r="BP28" s="213"/>
      <c r="BQ28" s="210">
        <v>22</v>
      </c>
      <c r="BR28" s="211"/>
      <c r="BS28" s="1016"/>
      <c r="BT28" s="1017"/>
      <c r="BU28" s="1017"/>
      <c r="BV28" s="1017"/>
      <c r="BW28" s="1017"/>
      <c r="BX28" s="1017"/>
      <c r="BY28" s="1017"/>
      <c r="BZ28" s="1017"/>
      <c r="CA28" s="1017"/>
      <c r="CB28" s="1017"/>
      <c r="CC28" s="1017"/>
      <c r="CD28" s="1017"/>
      <c r="CE28" s="1017"/>
      <c r="CF28" s="1017"/>
      <c r="CG28" s="1018"/>
      <c r="CH28" s="1009"/>
      <c r="CI28" s="1010"/>
      <c r="CJ28" s="1010"/>
      <c r="CK28" s="1010"/>
      <c r="CL28" s="1011"/>
      <c r="CM28" s="1009"/>
      <c r="CN28" s="1010"/>
      <c r="CO28" s="1010"/>
      <c r="CP28" s="1010"/>
      <c r="CQ28" s="1011"/>
      <c r="CR28" s="1009"/>
      <c r="CS28" s="1010"/>
      <c r="CT28" s="1010"/>
      <c r="CU28" s="1010"/>
      <c r="CV28" s="1011"/>
      <c r="CW28" s="1009"/>
      <c r="CX28" s="1010"/>
      <c r="CY28" s="1010"/>
      <c r="CZ28" s="1010"/>
      <c r="DA28" s="1011"/>
      <c r="DB28" s="1009"/>
      <c r="DC28" s="1010"/>
      <c r="DD28" s="1010"/>
      <c r="DE28" s="1010"/>
      <c r="DF28" s="1011"/>
      <c r="DG28" s="1009"/>
      <c r="DH28" s="1010"/>
      <c r="DI28" s="1010"/>
      <c r="DJ28" s="1010"/>
      <c r="DK28" s="1011"/>
      <c r="DL28" s="1009"/>
      <c r="DM28" s="1010"/>
      <c r="DN28" s="1010"/>
      <c r="DO28" s="1010"/>
      <c r="DP28" s="1011"/>
      <c r="DQ28" s="1009"/>
      <c r="DR28" s="1010"/>
      <c r="DS28" s="1010"/>
      <c r="DT28" s="1010"/>
      <c r="DU28" s="1011"/>
      <c r="DV28" s="1012"/>
      <c r="DW28" s="1013"/>
      <c r="DX28" s="1013"/>
      <c r="DY28" s="1013"/>
      <c r="DZ28" s="1014"/>
      <c r="EA28" s="194"/>
    </row>
    <row r="29" spans="1:131" s="195" customFormat="1" ht="26.25" customHeight="1" x14ac:dyDescent="0.15">
      <c r="A29" s="214">
        <v>2</v>
      </c>
      <c r="B29" s="1028" t="s">
        <v>472</v>
      </c>
      <c r="C29" s="1029"/>
      <c r="D29" s="1029"/>
      <c r="E29" s="1029"/>
      <c r="F29" s="1029"/>
      <c r="G29" s="1029"/>
      <c r="H29" s="1029"/>
      <c r="I29" s="1029"/>
      <c r="J29" s="1029"/>
      <c r="K29" s="1029"/>
      <c r="L29" s="1029"/>
      <c r="M29" s="1029"/>
      <c r="N29" s="1029"/>
      <c r="O29" s="1029"/>
      <c r="P29" s="1030"/>
      <c r="Q29" s="1043">
        <v>2839</v>
      </c>
      <c r="R29" s="1044"/>
      <c r="S29" s="1044"/>
      <c r="T29" s="1044"/>
      <c r="U29" s="1044"/>
      <c r="V29" s="1044">
        <v>2728</v>
      </c>
      <c r="W29" s="1044"/>
      <c r="X29" s="1044"/>
      <c r="Y29" s="1044"/>
      <c r="Z29" s="1044"/>
      <c r="AA29" s="1044">
        <v>111</v>
      </c>
      <c r="AB29" s="1044"/>
      <c r="AC29" s="1044"/>
      <c r="AD29" s="1044"/>
      <c r="AE29" s="1045"/>
      <c r="AF29" s="1033">
        <v>111</v>
      </c>
      <c r="AG29" s="1034"/>
      <c r="AH29" s="1034"/>
      <c r="AI29" s="1034"/>
      <c r="AJ29" s="1035"/>
      <c r="AK29" s="961">
        <v>418</v>
      </c>
      <c r="AL29" s="947"/>
      <c r="AM29" s="947"/>
      <c r="AN29" s="947"/>
      <c r="AO29" s="947"/>
      <c r="AP29" s="947" t="s">
        <v>605</v>
      </c>
      <c r="AQ29" s="947"/>
      <c r="AR29" s="947"/>
      <c r="AS29" s="947"/>
      <c r="AT29" s="947"/>
      <c r="AU29" s="947" t="s">
        <v>605</v>
      </c>
      <c r="AV29" s="947"/>
      <c r="AW29" s="947"/>
      <c r="AX29" s="947"/>
      <c r="AY29" s="947"/>
      <c r="AZ29" s="1042" t="s">
        <v>605</v>
      </c>
      <c r="BA29" s="1042"/>
      <c r="BB29" s="1042"/>
      <c r="BC29" s="1042"/>
      <c r="BD29" s="1042"/>
      <c r="BE29" s="1036"/>
      <c r="BF29" s="1036"/>
      <c r="BG29" s="1036"/>
      <c r="BH29" s="1036"/>
      <c r="BI29" s="1037"/>
      <c r="BJ29" s="200"/>
      <c r="BK29" s="200"/>
      <c r="BL29" s="200"/>
      <c r="BM29" s="200"/>
      <c r="BN29" s="200"/>
      <c r="BO29" s="213"/>
      <c r="BP29" s="213"/>
      <c r="BQ29" s="210">
        <v>23</v>
      </c>
      <c r="BR29" s="211"/>
      <c r="BS29" s="1016"/>
      <c r="BT29" s="1017"/>
      <c r="BU29" s="1017"/>
      <c r="BV29" s="1017"/>
      <c r="BW29" s="1017"/>
      <c r="BX29" s="1017"/>
      <c r="BY29" s="1017"/>
      <c r="BZ29" s="1017"/>
      <c r="CA29" s="1017"/>
      <c r="CB29" s="1017"/>
      <c r="CC29" s="1017"/>
      <c r="CD29" s="1017"/>
      <c r="CE29" s="1017"/>
      <c r="CF29" s="1017"/>
      <c r="CG29" s="1018"/>
      <c r="CH29" s="1009"/>
      <c r="CI29" s="1010"/>
      <c r="CJ29" s="1010"/>
      <c r="CK29" s="1010"/>
      <c r="CL29" s="1011"/>
      <c r="CM29" s="1009"/>
      <c r="CN29" s="1010"/>
      <c r="CO29" s="1010"/>
      <c r="CP29" s="1010"/>
      <c r="CQ29" s="1011"/>
      <c r="CR29" s="1009"/>
      <c r="CS29" s="1010"/>
      <c r="CT29" s="1010"/>
      <c r="CU29" s="1010"/>
      <c r="CV29" s="1011"/>
      <c r="CW29" s="1009"/>
      <c r="CX29" s="1010"/>
      <c r="CY29" s="1010"/>
      <c r="CZ29" s="1010"/>
      <c r="DA29" s="1011"/>
      <c r="DB29" s="1009"/>
      <c r="DC29" s="1010"/>
      <c r="DD29" s="1010"/>
      <c r="DE29" s="1010"/>
      <c r="DF29" s="1011"/>
      <c r="DG29" s="1009"/>
      <c r="DH29" s="1010"/>
      <c r="DI29" s="1010"/>
      <c r="DJ29" s="1010"/>
      <c r="DK29" s="1011"/>
      <c r="DL29" s="1009"/>
      <c r="DM29" s="1010"/>
      <c r="DN29" s="1010"/>
      <c r="DO29" s="1010"/>
      <c r="DP29" s="1011"/>
      <c r="DQ29" s="1009"/>
      <c r="DR29" s="1010"/>
      <c r="DS29" s="1010"/>
      <c r="DT29" s="1010"/>
      <c r="DU29" s="1011"/>
      <c r="DV29" s="1012"/>
      <c r="DW29" s="1013"/>
      <c r="DX29" s="1013"/>
      <c r="DY29" s="1013"/>
      <c r="DZ29" s="1014"/>
      <c r="EA29" s="194"/>
    </row>
    <row r="30" spans="1:131" s="195" customFormat="1" ht="26.25" customHeight="1" x14ac:dyDescent="0.15">
      <c r="A30" s="214">
        <v>3</v>
      </c>
      <c r="B30" s="1028" t="s">
        <v>473</v>
      </c>
      <c r="C30" s="1029"/>
      <c r="D30" s="1029"/>
      <c r="E30" s="1029"/>
      <c r="F30" s="1029"/>
      <c r="G30" s="1029"/>
      <c r="H30" s="1029"/>
      <c r="I30" s="1029"/>
      <c r="J30" s="1029"/>
      <c r="K30" s="1029"/>
      <c r="L30" s="1029"/>
      <c r="M30" s="1029"/>
      <c r="N30" s="1029"/>
      <c r="O30" s="1029"/>
      <c r="P30" s="1030"/>
      <c r="Q30" s="1043">
        <v>253</v>
      </c>
      <c r="R30" s="1044"/>
      <c r="S30" s="1044"/>
      <c r="T30" s="1044"/>
      <c r="U30" s="1044"/>
      <c r="V30" s="1044">
        <v>251</v>
      </c>
      <c r="W30" s="1044"/>
      <c r="X30" s="1044"/>
      <c r="Y30" s="1044"/>
      <c r="Z30" s="1044"/>
      <c r="AA30" s="1044">
        <v>2</v>
      </c>
      <c r="AB30" s="1044"/>
      <c r="AC30" s="1044"/>
      <c r="AD30" s="1044"/>
      <c r="AE30" s="1045"/>
      <c r="AF30" s="1033">
        <v>2</v>
      </c>
      <c r="AG30" s="1034"/>
      <c r="AH30" s="1034"/>
      <c r="AI30" s="1034"/>
      <c r="AJ30" s="1035"/>
      <c r="AK30" s="961">
        <v>73</v>
      </c>
      <c r="AL30" s="947"/>
      <c r="AM30" s="947"/>
      <c r="AN30" s="947"/>
      <c r="AO30" s="947"/>
      <c r="AP30" s="947" t="s">
        <v>605</v>
      </c>
      <c r="AQ30" s="947"/>
      <c r="AR30" s="947"/>
      <c r="AS30" s="947"/>
      <c r="AT30" s="947"/>
      <c r="AU30" s="947" t="s">
        <v>605</v>
      </c>
      <c r="AV30" s="947"/>
      <c r="AW30" s="947"/>
      <c r="AX30" s="947"/>
      <c r="AY30" s="947"/>
      <c r="AZ30" s="1042" t="s">
        <v>605</v>
      </c>
      <c r="BA30" s="1042"/>
      <c r="BB30" s="1042"/>
      <c r="BC30" s="1042"/>
      <c r="BD30" s="1042"/>
      <c r="BE30" s="1036"/>
      <c r="BF30" s="1036"/>
      <c r="BG30" s="1036"/>
      <c r="BH30" s="1036"/>
      <c r="BI30" s="1037"/>
      <c r="BJ30" s="200"/>
      <c r="BK30" s="200"/>
      <c r="BL30" s="200"/>
      <c r="BM30" s="200"/>
      <c r="BN30" s="200"/>
      <c r="BO30" s="213"/>
      <c r="BP30" s="213"/>
      <c r="BQ30" s="210">
        <v>24</v>
      </c>
      <c r="BR30" s="211"/>
      <c r="BS30" s="1016"/>
      <c r="BT30" s="1017"/>
      <c r="BU30" s="1017"/>
      <c r="BV30" s="1017"/>
      <c r="BW30" s="1017"/>
      <c r="BX30" s="1017"/>
      <c r="BY30" s="1017"/>
      <c r="BZ30" s="1017"/>
      <c r="CA30" s="1017"/>
      <c r="CB30" s="1017"/>
      <c r="CC30" s="1017"/>
      <c r="CD30" s="1017"/>
      <c r="CE30" s="1017"/>
      <c r="CF30" s="1017"/>
      <c r="CG30" s="1018"/>
      <c r="CH30" s="1009"/>
      <c r="CI30" s="1010"/>
      <c r="CJ30" s="1010"/>
      <c r="CK30" s="1010"/>
      <c r="CL30" s="1011"/>
      <c r="CM30" s="1009"/>
      <c r="CN30" s="1010"/>
      <c r="CO30" s="1010"/>
      <c r="CP30" s="1010"/>
      <c r="CQ30" s="1011"/>
      <c r="CR30" s="1009"/>
      <c r="CS30" s="1010"/>
      <c r="CT30" s="1010"/>
      <c r="CU30" s="1010"/>
      <c r="CV30" s="1011"/>
      <c r="CW30" s="1009"/>
      <c r="CX30" s="1010"/>
      <c r="CY30" s="1010"/>
      <c r="CZ30" s="1010"/>
      <c r="DA30" s="1011"/>
      <c r="DB30" s="1009"/>
      <c r="DC30" s="1010"/>
      <c r="DD30" s="1010"/>
      <c r="DE30" s="1010"/>
      <c r="DF30" s="1011"/>
      <c r="DG30" s="1009"/>
      <c r="DH30" s="1010"/>
      <c r="DI30" s="1010"/>
      <c r="DJ30" s="1010"/>
      <c r="DK30" s="1011"/>
      <c r="DL30" s="1009"/>
      <c r="DM30" s="1010"/>
      <c r="DN30" s="1010"/>
      <c r="DO30" s="1010"/>
      <c r="DP30" s="1011"/>
      <c r="DQ30" s="1009"/>
      <c r="DR30" s="1010"/>
      <c r="DS30" s="1010"/>
      <c r="DT30" s="1010"/>
      <c r="DU30" s="1011"/>
      <c r="DV30" s="1012"/>
      <c r="DW30" s="1013"/>
      <c r="DX30" s="1013"/>
      <c r="DY30" s="1013"/>
      <c r="DZ30" s="1014"/>
      <c r="EA30" s="194"/>
    </row>
    <row r="31" spans="1:131" s="195" customFormat="1" ht="26.25" customHeight="1" x14ac:dyDescent="0.15">
      <c r="A31" s="214">
        <v>4</v>
      </c>
      <c r="B31" s="1028" t="s">
        <v>474</v>
      </c>
      <c r="C31" s="1029"/>
      <c r="D31" s="1029"/>
      <c r="E31" s="1029"/>
      <c r="F31" s="1029"/>
      <c r="G31" s="1029"/>
      <c r="H31" s="1029"/>
      <c r="I31" s="1029"/>
      <c r="J31" s="1029"/>
      <c r="K31" s="1029"/>
      <c r="L31" s="1029"/>
      <c r="M31" s="1029"/>
      <c r="N31" s="1029"/>
      <c r="O31" s="1029"/>
      <c r="P31" s="1030"/>
      <c r="Q31" s="1043">
        <v>593</v>
      </c>
      <c r="R31" s="1044"/>
      <c r="S31" s="1044"/>
      <c r="T31" s="1044"/>
      <c r="U31" s="1044"/>
      <c r="V31" s="1044">
        <v>773</v>
      </c>
      <c r="W31" s="1044"/>
      <c r="X31" s="1044"/>
      <c r="Y31" s="1044"/>
      <c r="Z31" s="1044"/>
      <c r="AA31" s="1044">
        <v>-179</v>
      </c>
      <c r="AB31" s="1044"/>
      <c r="AC31" s="1044"/>
      <c r="AD31" s="1044"/>
      <c r="AE31" s="1045"/>
      <c r="AF31" s="1033">
        <v>141</v>
      </c>
      <c r="AG31" s="1034"/>
      <c r="AH31" s="1034"/>
      <c r="AI31" s="1034"/>
      <c r="AJ31" s="1035"/>
      <c r="AK31" s="961">
        <v>421</v>
      </c>
      <c r="AL31" s="947"/>
      <c r="AM31" s="947"/>
      <c r="AN31" s="947"/>
      <c r="AO31" s="947"/>
      <c r="AP31" s="947">
        <v>11233</v>
      </c>
      <c r="AQ31" s="947"/>
      <c r="AR31" s="947"/>
      <c r="AS31" s="947"/>
      <c r="AT31" s="947"/>
      <c r="AU31" s="947">
        <v>8425</v>
      </c>
      <c r="AV31" s="947"/>
      <c r="AW31" s="947"/>
      <c r="AX31" s="947"/>
      <c r="AY31" s="947"/>
      <c r="AZ31" s="1042" t="s">
        <v>605</v>
      </c>
      <c r="BA31" s="1042"/>
      <c r="BB31" s="1042"/>
      <c r="BC31" s="1042"/>
      <c r="BD31" s="1042"/>
      <c r="BE31" s="1036" t="s">
        <v>475</v>
      </c>
      <c r="BF31" s="1036"/>
      <c r="BG31" s="1036"/>
      <c r="BH31" s="1036"/>
      <c r="BI31" s="1037"/>
      <c r="BJ31" s="200"/>
      <c r="BK31" s="200"/>
      <c r="BL31" s="200"/>
      <c r="BM31" s="200"/>
      <c r="BN31" s="200"/>
      <c r="BO31" s="213"/>
      <c r="BP31" s="213"/>
      <c r="BQ31" s="210">
        <v>25</v>
      </c>
      <c r="BR31" s="211"/>
      <c r="BS31" s="1016"/>
      <c r="BT31" s="1017"/>
      <c r="BU31" s="1017"/>
      <c r="BV31" s="1017"/>
      <c r="BW31" s="1017"/>
      <c r="BX31" s="1017"/>
      <c r="BY31" s="1017"/>
      <c r="BZ31" s="1017"/>
      <c r="CA31" s="1017"/>
      <c r="CB31" s="1017"/>
      <c r="CC31" s="1017"/>
      <c r="CD31" s="1017"/>
      <c r="CE31" s="1017"/>
      <c r="CF31" s="1017"/>
      <c r="CG31" s="1018"/>
      <c r="CH31" s="1009"/>
      <c r="CI31" s="1010"/>
      <c r="CJ31" s="1010"/>
      <c r="CK31" s="1010"/>
      <c r="CL31" s="1011"/>
      <c r="CM31" s="1009"/>
      <c r="CN31" s="1010"/>
      <c r="CO31" s="1010"/>
      <c r="CP31" s="1010"/>
      <c r="CQ31" s="1011"/>
      <c r="CR31" s="1009"/>
      <c r="CS31" s="1010"/>
      <c r="CT31" s="1010"/>
      <c r="CU31" s="1010"/>
      <c r="CV31" s="1011"/>
      <c r="CW31" s="1009"/>
      <c r="CX31" s="1010"/>
      <c r="CY31" s="1010"/>
      <c r="CZ31" s="1010"/>
      <c r="DA31" s="1011"/>
      <c r="DB31" s="1009"/>
      <c r="DC31" s="1010"/>
      <c r="DD31" s="1010"/>
      <c r="DE31" s="1010"/>
      <c r="DF31" s="1011"/>
      <c r="DG31" s="1009"/>
      <c r="DH31" s="1010"/>
      <c r="DI31" s="1010"/>
      <c r="DJ31" s="1010"/>
      <c r="DK31" s="1011"/>
      <c r="DL31" s="1009"/>
      <c r="DM31" s="1010"/>
      <c r="DN31" s="1010"/>
      <c r="DO31" s="1010"/>
      <c r="DP31" s="1011"/>
      <c r="DQ31" s="1009"/>
      <c r="DR31" s="1010"/>
      <c r="DS31" s="1010"/>
      <c r="DT31" s="1010"/>
      <c r="DU31" s="1011"/>
      <c r="DV31" s="1012"/>
      <c r="DW31" s="1013"/>
      <c r="DX31" s="1013"/>
      <c r="DY31" s="1013"/>
      <c r="DZ31" s="1014"/>
      <c r="EA31" s="194"/>
    </row>
    <row r="32" spans="1:131" s="195" customFormat="1" ht="26.25" customHeight="1" x14ac:dyDescent="0.15">
      <c r="A32" s="214">
        <v>5</v>
      </c>
      <c r="B32" s="1028" t="s">
        <v>476</v>
      </c>
      <c r="C32" s="1029"/>
      <c r="D32" s="1029"/>
      <c r="E32" s="1029"/>
      <c r="F32" s="1029"/>
      <c r="G32" s="1029"/>
      <c r="H32" s="1029"/>
      <c r="I32" s="1029"/>
      <c r="J32" s="1029"/>
      <c r="K32" s="1029"/>
      <c r="L32" s="1029"/>
      <c r="M32" s="1029"/>
      <c r="N32" s="1029"/>
      <c r="O32" s="1029"/>
      <c r="P32" s="1030"/>
      <c r="Q32" s="1043">
        <v>595</v>
      </c>
      <c r="R32" s="1044"/>
      <c r="S32" s="1044"/>
      <c r="T32" s="1044"/>
      <c r="U32" s="1044"/>
      <c r="V32" s="1044">
        <v>474</v>
      </c>
      <c r="W32" s="1044"/>
      <c r="X32" s="1044"/>
      <c r="Y32" s="1044"/>
      <c r="Z32" s="1044"/>
      <c r="AA32" s="1044">
        <v>122</v>
      </c>
      <c r="AB32" s="1044"/>
      <c r="AC32" s="1044"/>
      <c r="AD32" s="1044"/>
      <c r="AE32" s="1045"/>
      <c r="AF32" s="1033">
        <v>367</v>
      </c>
      <c r="AG32" s="1034"/>
      <c r="AH32" s="1034"/>
      <c r="AI32" s="1034"/>
      <c r="AJ32" s="1035"/>
      <c r="AK32" s="961">
        <v>1</v>
      </c>
      <c r="AL32" s="947"/>
      <c r="AM32" s="947"/>
      <c r="AN32" s="947"/>
      <c r="AO32" s="947"/>
      <c r="AP32" s="947">
        <v>3805</v>
      </c>
      <c r="AQ32" s="947"/>
      <c r="AR32" s="947"/>
      <c r="AS32" s="947"/>
      <c r="AT32" s="947"/>
      <c r="AU32" s="947" t="s">
        <v>605</v>
      </c>
      <c r="AV32" s="947"/>
      <c r="AW32" s="947"/>
      <c r="AX32" s="947"/>
      <c r="AY32" s="947"/>
      <c r="AZ32" s="1042" t="s">
        <v>605</v>
      </c>
      <c r="BA32" s="1042"/>
      <c r="BB32" s="1042"/>
      <c r="BC32" s="1042"/>
      <c r="BD32" s="1042"/>
      <c r="BE32" s="1036" t="s">
        <v>475</v>
      </c>
      <c r="BF32" s="1036"/>
      <c r="BG32" s="1036"/>
      <c r="BH32" s="1036"/>
      <c r="BI32" s="1037"/>
      <c r="BJ32" s="200"/>
      <c r="BK32" s="200"/>
      <c r="BL32" s="200"/>
      <c r="BM32" s="200"/>
      <c r="BN32" s="200"/>
      <c r="BO32" s="213"/>
      <c r="BP32" s="213"/>
      <c r="BQ32" s="210">
        <v>26</v>
      </c>
      <c r="BR32" s="211"/>
      <c r="BS32" s="1016"/>
      <c r="BT32" s="1017"/>
      <c r="BU32" s="1017"/>
      <c r="BV32" s="1017"/>
      <c r="BW32" s="1017"/>
      <c r="BX32" s="1017"/>
      <c r="BY32" s="1017"/>
      <c r="BZ32" s="1017"/>
      <c r="CA32" s="1017"/>
      <c r="CB32" s="1017"/>
      <c r="CC32" s="1017"/>
      <c r="CD32" s="1017"/>
      <c r="CE32" s="1017"/>
      <c r="CF32" s="1017"/>
      <c r="CG32" s="1018"/>
      <c r="CH32" s="1009"/>
      <c r="CI32" s="1010"/>
      <c r="CJ32" s="1010"/>
      <c r="CK32" s="1010"/>
      <c r="CL32" s="1011"/>
      <c r="CM32" s="1009"/>
      <c r="CN32" s="1010"/>
      <c r="CO32" s="1010"/>
      <c r="CP32" s="1010"/>
      <c r="CQ32" s="1011"/>
      <c r="CR32" s="1009"/>
      <c r="CS32" s="1010"/>
      <c r="CT32" s="1010"/>
      <c r="CU32" s="1010"/>
      <c r="CV32" s="1011"/>
      <c r="CW32" s="1009"/>
      <c r="CX32" s="1010"/>
      <c r="CY32" s="1010"/>
      <c r="CZ32" s="1010"/>
      <c r="DA32" s="1011"/>
      <c r="DB32" s="1009"/>
      <c r="DC32" s="1010"/>
      <c r="DD32" s="1010"/>
      <c r="DE32" s="1010"/>
      <c r="DF32" s="1011"/>
      <c r="DG32" s="1009"/>
      <c r="DH32" s="1010"/>
      <c r="DI32" s="1010"/>
      <c r="DJ32" s="1010"/>
      <c r="DK32" s="1011"/>
      <c r="DL32" s="1009"/>
      <c r="DM32" s="1010"/>
      <c r="DN32" s="1010"/>
      <c r="DO32" s="1010"/>
      <c r="DP32" s="1011"/>
      <c r="DQ32" s="1009"/>
      <c r="DR32" s="1010"/>
      <c r="DS32" s="1010"/>
      <c r="DT32" s="1010"/>
      <c r="DU32" s="1011"/>
      <c r="DV32" s="1012"/>
      <c r="DW32" s="1013"/>
      <c r="DX32" s="1013"/>
      <c r="DY32" s="1013"/>
      <c r="DZ32" s="1014"/>
      <c r="EA32" s="194"/>
    </row>
    <row r="33" spans="1:131" s="195" customFormat="1" ht="26.25" customHeight="1" x14ac:dyDescent="0.15">
      <c r="A33" s="214">
        <v>6</v>
      </c>
      <c r="B33" s="1028" t="s">
        <v>477</v>
      </c>
      <c r="C33" s="1029"/>
      <c r="D33" s="1029"/>
      <c r="E33" s="1029"/>
      <c r="F33" s="1029"/>
      <c r="G33" s="1029"/>
      <c r="H33" s="1029"/>
      <c r="I33" s="1029"/>
      <c r="J33" s="1029"/>
      <c r="K33" s="1029"/>
      <c r="L33" s="1029"/>
      <c r="M33" s="1029"/>
      <c r="N33" s="1029"/>
      <c r="O33" s="1029"/>
      <c r="P33" s="1030"/>
      <c r="Q33" s="1043">
        <v>0</v>
      </c>
      <c r="R33" s="1044"/>
      <c r="S33" s="1044"/>
      <c r="T33" s="1044"/>
      <c r="U33" s="1044"/>
      <c r="V33" s="1044">
        <v>1</v>
      </c>
      <c r="W33" s="1044"/>
      <c r="X33" s="1044"/>
      <c r="Y33" s="1044"/>
      <c r="Z33" s="1044"/>
      <c r="AA33" s="1044">
        <v>-1</v>
      </c>
      <c r="AB33" s="1044"/>
      <c r="AC33" s="1044"/>
      <c r="AD33" s="1044"/>
      <c r="AE33" s="1045"/>
      <c r="AF33" s="1033">
        <v>0</v>
      </c>
      <c r="AG33" s="1034"/>
      <c r="AH33" s="1034"/>
      <c r="AI33" s="1034"/>
      <c r="AJ33" s="1035"/>
      <c r="AK33" s="961">
        <v>2</v>
      </c>
      <c r="AL33" s="947"/>
      <c r="AM33" s="947"/>
      <c r="AN33" s="947"/>
      <c r="AO33" s="947"/>
      <c r="AP33" s="947">
        <v>16</v>
      </c>
      <c r="AQ33" s="947"/>
      <c r="AR33" s="947"/>
      <c r="AS33" s="947"/>
      <c r="AT33" s="947"/>
      <c r="AU33" s="947">
        <v>15</v>
      </c>
      <c r="AV33" s="947"/>
      <c r="AW33" s="947"/>
      <c r="AX33" s="947"/>
      <c r="AY33" s="947"/>
      <c r="AZ33" s="1042" t="s">
        <v>605</v>
      </c>
      <c r="BA33" s="1042"/>
      <c r="BB33" s="1042"/>
      <c r="BC33" s="1042"/>
      <c r="BD33" s="1042"/>
      <c r="BE33" s="1036" t="s">
        <v>475</v>
      </c>
      <c r="BF33" s="1036"/>
      <c r="BG33" s="1036"/>
      <c r="BH33" s="1036"/>
      <c r="BI33" s="1037"/>
      <c r="BJ33" s="200"/>
      <c r="BK33" s="200"/>
      <c r="BL33" s="200"/>
      <c r="BM33" s="200"/>
      <c r="BN33" s="200"/>
      <c r="BO33" s="213"/>
      <c r="BP33" s="213"/>
      <c r="BQ33" s="210">
        <v>27</v>
      </c>
      <c r="BR33" s="211"/>
      <c r="BS33" s="1016"/>
      <c r="BT33" s="1017"/>
      <c r="BU33" s="1017"/>
      <c r="BV33" s="1017"/>
      <c r="BW33" s="1017"/>
      <c r="BX33" s="1017"/>
      <c r="BY33" s="1017"/>
      <c r="BZ33" s="1017"/>
      <c r="CA33" s="1017"/>
      <c r="CB33" s="1017"/>
      <c r="CC33" s="1017"/>
      <c r="CD33" s="1017"/>
      <c r="CE33" s="1017"/>
      <c r="CF33" s="1017"/>
      <c r="CG33" s="1018"/>
      <c r="CH33" s="1009"/>
      <c r="CI33" s="1010"/>
      <c r="CJ33" s="1010"/>
      <c r="CK33" s="1010"/>
      <c r="CL33" s="1011"/>
      <c r="CM33" s="1009"/>
      <c r="CN33" s="1010"/>
      <c r="CO33" s="1010"/>
      <c r="CP33" s="1010"/>
      <c r="CQ33" s="1011"/>
      <c r="CR33" s="1009"/>
      <c r="CS33" s="1010"/>
      <c r="CT33" s="1010"/>
      <c r="CU33" s="1010"/>
      <c r="CV33" s="1011"/>
      <c r="CW33" s="1009"/>
      <c r="CX33" s="1010"/>
      <c r="CY33" s="1010"/>
      <c r="CZ33" s="1010"/>
      <c r="DA33" s="1011"/>
      <c r="DB33" s="1009"/>
      <c r="DC33" s="1010"/>
      <c r="DD33" s="1010"/>
      <c r="DE33" s="1010"/>
      <c r="DF33" s="1011"/>
      <c r="DG33" s="1009"/>
      <c r="DH33" s="1010"/>
      <c r="DI33" s="1010"/>
      <c r="DJ33" s="1010"/>
      <c r="DK33" s="1011"/>
      <c r="DL33" s="1009"/>
      <c r="DM33" s="1010"/>
      <c r="DN33" s="1010"/>
      <c r="DO33" s="1010"/>
      <c r="DP33" s="1011"/>
      <c r="DQ33" s="1009"/>
      <c r="DR33" s="1010"/>
      <c r="DS33" s="1010"/>
      <c r="DT33" s="1010"/>
      <c r="DU33" s="1011"/>
      <c r="DV33" s="1012"/>
      <c r="DW33" s="1013"/>
      <c r="DX33" s="1013"/>
      <c r="DY33" s="1013"/>
      <c r="DZ33" s="1014"/>
      <c r="EA33" s="194"/>
    </row>
    <row r="34" spans="1:131" s="195" customFormat="1" ht="26.25" customHeight="1" x14ac:dyDescent="0.15">
      <c r="A34" s="214">
        <v>7</v>
      </c>
      <c r="B34" s="1028" t="s">
        <v>478</v>
      </c>
      <c r="C34" s="1029"/>
      <c r="D34" s="1029"/>
      <c r="E34" s="1029"/>
      <c r="F34" s="1029"/>
      <c r="G34" s="1029"/>
      <c r="H34" s="1029"/>
      <c r="I34" s="1029"/>
      <c r="J34" s="1029"/>
      <c r="K34" s="1029"/>
      <c r="L34" s="1029"/>
      <c r="M34" s="1029"/>
      <c r="N34" s="1029"/>
      <c r="O34" s="1029"/>
      <c r="P34" s="1030"/>
      <c r="Q34" s="1043">
        <v>579</v>
      </c>
      <c r="R34" s="1044"/>
      <c r="S34" s="1044"/>
      <c r="T34" s="1044"/>
      <c r="U34" s="1044"/>
      <c r="V34" s="1044">
        <v>528</v>
      </c>
      <c r="W34" s="1044"/>
      <c r="X34" s="1044"/>
      <c r="Y34" s="1044"/>
      <c r="Z34" s="1044"/>
      <c r="AA34" s="1044">
        <v>51</v>
      </c>
      <c r="AB34" s="1044"/>
      <c r="AC34" s="1044"/>
      <c r="AD34" s="1044"/>
      <c r="AE34" s="1045"/>
      <c r="AF34" s="1033">
        <v>51</v>
      </c>
      <c r="AG34" s="1034"/>
      <c r="AH34" s="1034"/>
      <c r="AI34" s="1034"/>
      <c r="AJ34" s="1035"/>
      <c r="AK34" s="961">
        <v>175</v>
      </c>
      <c r="AL34" s="947"/>
      <c r="AM34" s="947"/>
      <c r="AN34" s="947"/>
      <c r="AO34" s="947"/>
      <c r="AP34" s="947">
        <v>6122</v>
      </c>
      <c r="AQ34" s="947"/>
      <c r="AR34" s="947"/>
      <c r="AS34" s="947"/>
      <c r="AT34" s="947"/>
      <c r="AU34" s="947">
        <v>5344</v>
      </c>
      <c r="AV34" s="947"/>
      <c r="AW34" s="947"/>
      <c r="AX34" s="947"/>
      <c r="AY34" s="947"/>
      <c r="AZ34" s="1042" t="s">
        <v>605</v>
      </c>
      <c r="BA34" s="1042"/>
      <c r="BB34" s="1042"/>
      <c r="BC34" s="1042"/>
      <c r="BD34" s="1042"/>
      <c r="BE34" s="1036" t="s">
        <v>479</v>
      </c>
      <c r="BF34" s="1036"/>
      <c r="BG34" s="1036"/>
      <c r="BH34" s="1036"/>
      <c r="BI34" s="1037"/>
      <c r="BJ34" s="200"/>
      <c r="BK34" s="200"/>
      <c r="BL34" s="200"/>
      <c r="BM34" s="200"/>
      <c r="BN34" s="200"/>
      <c r="BO34" s="213"/>
      <c r="BP34" s="213"/>
      <c r="BQ34" s="210">
        <v>28</v>
      </c>
      <c r="BR34" s="211"/>
      <c r="BS34" s="1016"/>
      <c r="BT34" s="1017"/>
      <c r="BU34" s="1017"/>
      <c r="BV34" s="1017"/>
      <c r="BW34" s="1017"/>
      <c r="BX34" s="1017"/>
      <c r="BY34" s="1017"/>
      <c r="BZ34" s="1017"/>
      <c r="CA34" s="1017"/>
      <c r="CB34" s="1017"/>
      <c r="CC34" s="1017"/>
      <c r="CD34" s="1017"/>
      <c r="CE34" s="1017"/>
      <c r="CF34" s="1017"/>
      <c r="CG34" s="1018"/>
      <c r="CH34" s="1009"/>
      <c r="CI34" s="1010"/>
      <c r="CJ34" s="1010"/>
      <c r="CK34" s="1010"/>
      <c r="CL34" s="1011"/>
      <c r="CM34" s="1009"/>
      <c r="CN34" s="1010"/>
      <c r="CO34" s="1010"/>
      <c r="CP34" s="1010"/>
      <c r="CQ34" s="1011"/>
      <c r="CR34" s="1009"/>
      <c r="CS34" s="1010"/>
      <c r="CT34" s="1010"/>
      <c r="CU34" s="1010"/>
      <c r="CV34" s="1011"/>
      <c r="CW34" s="1009"/>
      <c r="CX34" s="1010"/>
      <c r="CY34" s="1010"/>
      <c r="CZ34" s="1010"/>
      <c r="DA34" s="1011"/>
      <c r="DB34" s="1009"/>
      <c r="DC34" s="1010"/>
      <c r="DD34" s="1010"/>
      <c r="DE34" s="1010"/>
      <c r="DF34" s="1011"/>
      <c r="DG34" s="1009"/>
      <c r="DH34" s="1010"/>
      <c r="DI34" s="1010"/>
      <c r="DJ34" s="1010"/>
      <c r="DK34" s="1011"/>
      <c r="DL34" s="1009"/>
      <c r="DM34" s="1010"/>
      <c r="DN34" s="1010"/>
      <c r="DO34" s="1010"/>
      <c r="DP34" s="1011"/>
      <c r="DQ34" s="1009"/>
      <c r="DR34" s="1010"/>
      <c r="DS34" s="1010"/>
      <c r="DT34" s="1010"/>
      <c r="DU34" s="1011"/>
      <c r="DV34" s="1012"/>
      <c r="DW34" s="1013"/>
      <c r="DX34" s="1013"/>
      <c r="DY34" s="1013"/>
      <c r="DZ34" s="1014"/>
      <c r="EA34" s="194"/>
    </row>
    <row r="35" spans="1:131" s="195" customFormat="1" ht="26.25" customHeight="1" x14ac:dyDescent="0.15">
      <c r="A35" s="214">
        <v>8</v>
      </c>
      <c r="B35" s="1028" t="s">
        <v>480</v>
      </c>
      <c r="C35" s="1029"/>
      <c r="D35" s="1029"/>
      <c r="E35" s="1029"/>
      <c r="F35" s="1029"/>
      <c r="G35" s="1029"/>
      <c r="H35" s="1029"/>
      <c r="I35" s="1029"/>
      <c r="J35" s="1029"/>
      <c r="K35" s="1029"/>
      <c r="L35" s="1029"/>
      <c r="M35" s="1029"/>
      <c r="N35" s="1029"/>
      <c r="O35" s="1029"/>
      <c r="P35" s="1030"/>
      <c r="Q35" s="1043">
        <v>365</v>
      </c>
      <c r="R35" s="1044"/>
      <c r="S35" s="1044"/>
      <c r="T35" s="1044"/>
      <c r="U35" s="1044"/>
      <c r="V35" s="1044">
        <v>362</v>
      </c>
      <c r="W35" s="1044"/>
      <c r="X35" s="1044"/>
      <c r="Y35" s="1044"/>
      <c r="Z35" s="1044"/>
      <c r="AA35" s="1044">
        <v>3</v>
      </c>
      <c r="AB35" s="1044"/>
      <c r="AC35" s="1044"/>
      <c r="AD35" s="1044"/>
      <c r="AE35" s="1045"/>
      <c r="AF35" s="1033">
        <v>3</v>
      </c>
      <c r="AG35" s="1034"/>
      <c r="AH35" s="1034"/>
      <c r="AI35" s="1034"/>
      <c r="AJ35" s="1035"/>
      <c r="AK35" s="961">
        <v>292</v>
      </c>
      <c r="AL35" s="947"/>
      <c r="AM35" s="947"/>
      <c r="AN35" s="947"/>
      <c r="AO35" s="947"/>
      <c r="AP35" s="947">
        <v>85</v>
      </c>
      <c r="AQ35" s="947"/>
      <c r="AR35" s="947"/>
      <c r="AS35" s="947"/>
      <c r="AT35" s="947"/>
      <c r="AU35" s="947">
        <v>66</v>
      </c>
      <c r="AV35" s="947"/>
      <c r="AW35" s="947"/>
      <c r="AX35" s="947"/>
      <c r="AY35" s="947"/>
      <c r="AZ35" s="1042" t="s">
        <v>605</v>
      </c>
      <c r="BA35" s="1042"/>
      <c r="BB35" s="1042"/>
      <c r="BC35" s="1042"/>
      <c r="BD35" s="1042"/>
      <c r="BE35" s="1036" t="s">
        <v>479</v>
      </c>
      <c r="BF35" s="1036"/>
      <c r="BG35" s="1036"/>
      <c r="BH35" s="1036"/>
      <c r="BI35" s="1037"/>
      <c r="BJ35" s="200"/>
      <c r="BK35" s="200"/>
      <c r="BL35" s="200"/>
      <c r="BM35" s="200"/>
      <c r="BN35" s="200"/>
      <c r="BO35" s="213"/>
      <c r="BP35" s="213"/>
      <c r="BQ35" s="210">
        <v>29</v>
      </c>
      <c r="BR35" s="211"/>
      <c r="BS35" s="1016"/>
      <c r="BT35" s="1017"/>
      <c r="BU35" s="1017"/>
      <c r="BV35" s="1017"/>
      <c r="BW35" s="1017"/>
      <c r="BX35" s="1017"/>
      <c r="BY35" s="1017"/>
      <c r="BZ35" s="1017"/>
      <c r="CA35" s="1017"/>
      <c r="CB35" s="1017"/>
      <c r="CC35" s="1017"/>
      <c r="CD35" s="1017"/>
      <c r="CE35" s="1017"/>
      <c r="CF35" s="1017"/>
      <c r="CG35" s="1018"/>
      <c r="CH35" s="1009"/>
      <c r="CI35" s="1010"/>
      <c r="CJ35" s="1010"/>
      <c r="CK35" s="1010"/>
      <c r="CL35" s="1011"/>
      <c r="CM35" s="1009"/>
      <c r="CN35" s="1010"/>
      <c r="CO35" s="1010"/>
      <c r="CP35" s="1010"/>
      <c r="CQ35" s="1011"/>
      <c r="CR35" s="1009"/>
      <c r="CS35" s="1010"/>
      <c r="CT35" s="1010"/>
      <c r="CU35" s="1010"/>
      <c r="CV35" s="1011"/>
      <c r="CW35" s="1009"/>
      <c r="CX35" s="1010"/>
      <c r="CY35" s="1010"/>
      <c r="CZ35" s="1010"/>
      <c r="DA35" s="1011"/>
      <c r="DB35" s="1009"/>
      <c r="DC35" s="1010"/>
      <c r="DD35" s="1010"/>
      <c r="DE35" s="1010"/>
      <c r="DF35" s="1011"/>
      <c r="DG35" s="1009"/>
      <c r="DH35" s="1010"/>
      <c r="DI35" s="1010"/>
      <c r="DJ35" s="1010"/>
      <c r="DK35" s="1011"/>
      <c r="DL35" s="1009"/>
      <c r="DM35" s="1010"/>
      <c r="DN35" s="1010"/>
      <c r="DO35" s="1010"/>
      <c r="DP35" s="1011"/>
      <c r="DQ35" s="1009"/>
      <c r="DR35" s="1010"/>
      <c r="DS35" s="1010"/>
      <c r="DT35" s="1010"/>
      <c r="DU35" s="1011"/>
      <c r="DV35" s="1012"/>
      <c r="DW35" s="1013"/>
      <c r="DX35" s="1013"/>
      <c r="DY35" s="1013"/>
      <c r="DZ35" s="1014"/>
      <c r="EA35" s="194"/>
    </row>
    <row r="36" spans="1:131" s="195" customFormat="1" ht="26.25" customHeight="1" x14ac:dyDescent="0.15">
      <c r="A36" s="214">
        <v>9</v>
      </c>
      <c r="B36" s="1028" t="s">
        <v>481</v>
      </c>
      <c r="C36" s="1029"/>
      <c r="D36" s="1029"/>
      <c r="E36" s="1029"/>
      <c r="F36" s="1029"/>
      <c r="G36" s="1029"/>
      <c r="H36" s="1029"/>
      <c r="I36" s="1029"/>
      <c r="J36" s="1029"/>
      <c r="K36" s="1029"/>
      <c r="L36" s="1029"/>
      <c r="M36" s="1029"/>
      <c r="N36" s="1029"/>
      <c r="O36" s="1029"/>
      <c r="P36" s="1030"/>
      <c r="Q36" s="1043">
        <v>595</v>
      </c>
      <c r="R36" s="1044"/>
      <c r="S36" s="1044"/>
      <c r="T36" s="1044"/>
      <c r="U36" s="1044"/>
      <c r="V36" s="1044">
        <v>593</v>
      </c>
      <c r="W36" s="1044"/>
      <c r="X36" s="1044"/>
      <c r="Y36" s="1044"/>
      <c r="Z36" s="1044"/>
      <c r="AA36" s="1044">
        <v>3</v>
      </c>
      <c r="AB36" s="1044"/>
      <c r="AC36" s="1044"/>
      <c r="AD36" s="1044"/>
      <c r="AE36" s="1045"/>
      <c r="AF36" s="1033">
        <v>3</v>
      </c>
      <c r="AG36" s="1034"/>
      <c r="AH36" s="1034"/>
      <c r="AI36" s="1034"/>
      <c r="AJ36" s="1035"/>
      <c r="AK36" s="961">
        <v>92</v>
      </c>
      <c r="AL36" s="947"/>
      <c r="AM36" s="947"/>
      <c r="AN36" s="947"/>
      <c r="AO36" s="947"/>
      <c r="AP36" s="947">
        <v>171</v>
      </c>
      <c r="AQ36" s="947"/>
      <c r="AR36" s="947"/>
      <c r="AS36" s="947"/>
      <c r="AT36" s="947"/>
      <c r="AU36" s="947">
        <v>30</v>
      </c>
      <c r="AV36" s="947"/>
      <c r="AW36" s="947"/>
      <c r="AX36" s="947"/>
      <c r="AY36" s="947"/>
      <c r="AZ36" s="1042" t="s">
        <v>605</v>
      </c>
      <c r="BA36" s="1042"/>
      <c r="BB36" s="1042"/>
      <c r="BC36" s="1042"/>
      <c r="BD36" s="1042"/>
      <c r="BE36" s="1036" t="s">
        <v>479</v>
      </c>
      <c r="BF36" s="1036"/>
      <c r="BG36" s="1036"/>
      <c r="BH36" s="1036"/>
      <c r="BI36" s="1037"/>
      <c r="BJ36" s="200"/>
      <c r="BK36" s="200"/>
      <c r="BL36" s="200"/>
      <c r="BM36" s="200"/>
      <c r="BN36" s="200"/>
      <c r="BO36" s="213"/>
      <c r="BP36" s="213"/>
      <c r="BQ36" s="210">
        <v>30</v>
      </c>
      <c r="BR36" s="211"/>
      <c r="BS36" s="1016"/>
      <c r="BT36" s="1017"/>
      <c r="BU36" s="1017"/>
      <c r="BV36" s="1017"/>
      <c r="BW36" s="1017"/>
      <c r="BX36" s="1017"/>
      <c r="BY36" s="1017"/>
      <c r="BZ36" s="1017"/>
      <c r="CA36" s="1017"/>
      <c r="CB36" s="1017"/>
      <c r="CC36" s="1017"/>
      <c r="CD36" s="1017"/>
      <c r="CE36" s="1017"/>
      <c r="CF36" s="1017"/>
      <c r="CG36" s="1018"/>
      <c r="CH36" s="1009"/>
      <c r="CI36" s="1010"/>
      <c r="CJ36" s="1010"/>
      <c r="CK36" s="1010"/>
      <c r="CL36" s="1011"/>
      <c r="CM36" s="1009"/>
      <c r="CN36" s="1010"/>
      <c r="CO36" s="1010"/>
      <c r="CP36" s="1010"/>
      <c r="CQ36" s="1011"/>
      <c r="CR36" s="1009"/>
      <c r="CS36" s="1010"/>
      <c r="CT36" s="1010"/>
      <c r="CU36" s="1010"/>
      <c r="CV36" s="1011"/>
      <c r="CW36" s="1009"/>
      <c r="CX36" s="1010"/>
      <c r="CY36" s="1010"/>
      <c r="CZ36" s="1010"/>
      <c r="DA36" s="1011"/>
      <c r="DB36" s="1009"/>
      <c r="DC36" s="1010"/>
      <c r="DD36" s="1010"/>
      <c r="DE36" s="1010"/>
      <c r="DF36" s="1011"/>
      <c r="DG36" s="1009"/>
      <c r="DH36" s="1010"/>
      <c r="DI36" s="1010"/>
      <c r="DJ36" s="1010"/>
      <c r="DK36" s="1011"/>
      <c r="DL36" s="1009"/>
      <c r="DM36" s="1010"/>
      <c r="DN36" s="1010"/>
      <c r="DO36" s="1010"/>
      <c r="DP36" s="1011"/>
      <c r="DQ36" s="1009"/>
      <c r="DR36" s="1010"/>
      <c r="DS36" s="1010"/>
      <c r="DT36" s="1010"/>
      <c r="DU36" s="1011"/>
      <c r="DV36" s="1012"/>
      <c r="DW36" s="1013"/>
      <c r="DX36" s="1013"/>
      <c r="DY36" s="1013"/>
      <c r="DZ36" s="1014"/>
      <c r="EA36" s="194"/>
    </row>
    <row r="37" spans="1:131" s="195" customFormat="1" ht="26.25" customHeight="1" x14ac:dyDescent="0.15">
      <c r="A37" s="214">
        <v>10</v>
      </c>
      <c r="B37" s="1028" t="s">
        <v>482</v>
      </c>
      <c r="C37" s="1029"/>
      <c r="D37" s="1029"/>
      <c r="E37" s="1029"/>
      <c r="F37" s="1029"/>
      <c r="G37" s="1029"/>
      <c r="H37" s="1029"/>
      <c r="I37" s="1029"/>
      <c r="J37" s="1029"/>
      <c r="K37" s="1029"/>
      <c r="L37" s="1029"/>
      <c r="M37" s="1029"/>
      <c r="N37" s="1029"/>
      <c r="O37" s="1029"/>
      <c r="P37" s="1030"/>
      <c r="Q37" s="1043">
        <v>161</v>
      </c>
      <c r="R37" s="1044"/>
      <c r="S37" s="1044"/>
      <c r="T37" s="1044"/>
      <c r="U37" s="1044"/>
      <c r="V37" s="1044">
        <v>143</v>
      </c>
      <c r="W37" s="1044"/>
      <c r="X37" s="1044"/>
      <c r="Y37" s="1044"/>
      <c r="Z37" s="1044"/>
      <c r="AA37" s="1044">
        <v>18</v>
      </c>
      <c r="AB37" s="1044"/>
      <c r="AC37" s="1044"/>
      <c r="AD37" s="1044"/>
      <c r="AE37" s="1045"/>
      <c r="AF37" s="1033">
        <v>18</v>
      </c>
      <c r="AG37" s="1034"/>
      <c r="AH37" s="1034"/>
      <c r="AI37" s="1034"/>
      <c r="AJ37" s="1035"/>
      <c r="AK37" s="961">
        <v>2</v>
      </c>
      <c r="AL37" s="947"/>
      <c r="AM37" s="947"/>
      <c r="AN37" s="947"/>
      <c r="AO37" s="947"/>
      <c r="AP37" s="947">
        <v>480</v>
      </c>
      <c r="AQ37" s="947"/>
      <c r="AR37" s="947"/>
      <c r="AS37" s="947"/>
      <c r="AT37" s="947"/>
      <c r="AU37" s="947" t="s">
        <v>605</v>
      </c>
      <c r="AV37" s="947"/>
      <c r="AW37" s="947"/>
      <c r="AX37" s="947"/>
      <c r="AY37" s="947"/>
      <c r="AZ37" s="1042" t="s">
        <v>605</v>
      </c>
      <c r="BA37" s="1042"/>
      <c r="BB37" s="1042"/>
      <c r="BC37" s="1042"/>
      <c r="BD37" s="1042"/>
      <c r="BE37" s="1036" t="s">
        <v>479</v>
      </c>
      <c r="BF37" s="1036"/>
      <c r="BG37" s="1036"/>
      <c r="BH37" s="1036"/>
      <c r="BI37" s="1037"/>
      <c r="BJ37" s="200"/>
      <c r="BK37" s="200"/>
      <c r="BL37" s="200"/>
      <c r="BM37" s="200"/>
      <c r="BN37" s="200"/>
      <c r="BO37" s="213"/>
      <c r="BP37" s="213"/>
      <c r="BQ37" s="210">
        <v>31</v>
      </c>
      <c r="BR37" s="211"/>
      <c r="BS37" s="1016"/>
      <c r="BT37" s="1017"/>
      <c r="BU37" s="1017"/>
      <c r="BV37" s="1017"/>
      <c r="BW37" s="1017"/>
      <c r="BX37" s="1017"/>
      <c r="BY37" s="1017"/>
      <c r="BZ37" s="1017"/>
      <c r="CA37" s="1017"/>
      <c r="CB37" s="1017"/>
      <c r="CC37" s="1017"/>
      <c r="CD37" s="1017"/>
      <c r="CE37" s="1017"/>
      <c r="CF37" s="1017"/>
      <c r="CG37" s="1018"/>
      <c r="CH37" s="1009"/>
      <c r="CI37" s="1010"/>
      <c r="CJ37" s="1010"/>
      <c r="CK37" s="1010"/>
      <c r="CL37" s="1011"/>
      <c r="CM37" s="1009"/>
      <c r="CN37" s="1010"/>
      <c r="CO37" s="1010"/>
      <c r="CP37" s="1010"/>
      <c r="CQ37" s="1011"/>
      <c r="CR37" s="1009"/>
      <c r="CS37" s="1010"/>
      <c r="CT37" s="1010"/>
      <c r="CU37" s="1010"/>
      <c r="CV37" s="1011"/>
      <c r="CW37" s="1009"/>
      <c r="CX37" s="1010"/>
      <c r="CY37" s="1010"/>
      <c r="CZ37" s="1010"/>
      <c r="DA37" s="1011"/>
      <c r="DB37" s="1009"/>
      <c r="DC37" s="1010"/>
      <c r="DD37" s="1010"/>
      <c r="DE37" s="1010"/>
      <c r="DF37" s="1011"/>
      <c r="DG37" s="1009"/>
      <c r="DH37" s="1010"/>
      <c r="DI37" s="1010"/>
      <c r="DJ37" s="1010"/>
      <c r="DK37" s="1011"/>
      <c r="DL37" s="1009"/>
      <c r="DM37" s="1010"/>
      <c r="DN37" s="1010"/>
      <c r="DO37" s="1010"/>
      <c r="DP37" s="1011"/>
      <c r="DQ37" s="1009"/>
      <c r="DR37" s="1010"/>
      <c r="DS37" s="1010"/>
      <c r="DT37" s="1010"/>
      <c r="DU37" s="1011"/>
      <c r="DV37" s="1012"/>
      <c r="DW37" s="1013"/>
      <c r="DX37" s="1013"/>
      <c r="DY37" s="1013"/>
      <c r="DZ37" s="1014"/>
      <c r="EA37" s="194"/>
    </row>
    <row r="38" spans="1:131" s="195" customFormat="1" ht="26.25" customHeight="1" x14ac:dyDescent="0.15">
      <c r="A38" s="214">
        <v>11</v>
      </c>
      <c r="B38" s="1028"/>
      <c r="C38" s="1029"/>
      <c r="D38" s="1029"/>
      <c r="E38" s="1029"/>
      <c r="F38" s="1029"/>
      <c r="G38" s="1029"/>
      <c r="H38" s="1029"/>
      <c r="I38" s="1029"/>
      <c r="J38" s="1029"/>
      <c r="K38" s="1029"/>
      <c r="L38" s="1029"/>
      <c r="M38" s="1029"/>
      <c r="N38" s="1029"/>
      <c r="O38" s="1029"/>
      <c r="P38" s="1030"/>
      <c r="Q38" s="1043"/>
      <c r="R38" s="1044"/>
      <c r="S38" s="1044"/>
      <c r="T38" s="1044"/>
      <c r="U38" s="1044"/>
      <c r="V38" s="1044"/>
      <c r="W38" s="1044"/>
      <c r="X38" s="1044"/>
      <c r="Y38" s="1044"/>
      <c r="Z38" s="1044"/>
      <c r="AA38" s="1044"/>
      <c r="AB38" s="1044"/>
      <c r="AC38" s="1044"/>
      <c r="AD38" s="1044"/>
      <c r="AE38" s="1045"/>
      <c r="AF38" s="1033"/>
      <c r="AG38" s="1034"/>
      <c r="AH38" s="1034"/>
      <c r="AI38" s="1034"/>
      <c r="AJ38" s="1035"/>
      <c r="AK38" s="961"/>
      <c r="AL38" s="947"/>
      <c r="AM38" s="947"/>
      <c r="AN38" s="947"/>
      <c r="AO38" s="947"/>
      <c r="AP38" s="947"/>
      <c r="AQ38" s="947"/>
      <c r="AR38" s="947"/>
      <c r="AS38" s="947"/>
      <c r="AT38" s="947"/>
      <c r="AU38" s="947"/>
      <c r="AV38" s="947"/>
      <c r="AW38" s="947"/>
      <c r="AX38" s="947"/>
      <c r="AY38" s="947"/>
      <c r="AZ38" s="1042"/>
      <c r="BA38" s="1042"/>
      <c r="BB38" s="1042"/>
      <c r="BC38" s="1042"/>
      <c r="BD38" s="1042"/>
      <c r="BE38" s="1036"/>
      <c r="BF38" s="1036"/>
      <c r="BG38" s="1036"/>
      <c r="BH38" s="1036"/>
      <c r="BI38" s="1037"/>
      <c r="BJ38" s="200"/>
      <c r="BK38" s="200"/>
      <c r="BL38" s="200"/>
      <c r="BM38" s="200"/>
      <c r="BN38" s="200"/>
      <c r="BO38" s="213"/>
      <c r="BP38" s="213"/>
      <c r="BQ38" s="210">
        <v>32</v>
      </c>
      <c r="BR38" s="211"/>
      <c r="BS38" s="1016"/>
      <c r="BT38" s="1017"/>
      <c r="BU38" s="1017"/>
      <c r="BV38" s="1017"/>
      <c r="BW38" s="1017"/>
      <c r="BX38" s="1017"/>
      <c r="BY38" s="1017"/>
      <c r="BZ38" s="1017"/>
      <c r="CA38" s="1017"/>
      <c r="CB38" s="1017"/>
      <c r="CC38" s="1017"/>
      <c r="CD38" s="1017"/>
      <c r="CE38" s="1017"/>
      <c r="CF38" s="1017"/>
      <c r="CG38" s="1018"/>
      <c r="CH38" s="1009"/>
      <c r="CI38" s="1010"/>
      <c r="CJ38" s="1010"/>
      <c r="CK38" s="1010"/>
      <c r="CL38" s="1011"/>
      <c r="CM38" s="1009"/>
      <c r="CN38" s="1010"/>
      <c r="CO38" s="1010"/>
      <c r="CP38" s="1010"/>
      <c r="CQ38" s="1011"/>
      <c r="CR38" s="1009"/>
      <c r="CS38" s="1010"/>
      <c r="CT38" s="1010"/>
      <c r="CU38" s="1010"/>
      <c r="CV38" s="1011"/>
      <c r="CW38" s="1009"/>
      <c r="CX38" s="1010"/>
      <c r="CY38" s="1010"/>
      <c r="CZ38" s="1010"/>
      <c r="DA38" s="1011"/>
      <c r="DB38" s="1009"/>
      <c r="DC38" s="1010"/>
      <c r="DD38" s="1010"/>
      <c r="DE38" s="1010"/>
      <c r="DF38" s="1011"/>
      <c r="DG38" s="1009"/>
      <c r="DH38" s="1010"/>
      <c r="DI38" s="1010"/>
      <c r="DJ38" s="1010"/>
      <c r="DK38" s="1011"/>
      <c r="DL38" s="1009"/>
      <c r="DM38" s="1010"/>
      <c r="DN38" s="1010"/>
      <c r="DO38" s="1010"/>
      <c r="DP38" s="1011"/>
      <c r="DQ38" s="1009"/>
      <c r="DR38" s="1010"/>
      <c r="DS38" s="1010"/>
      <c r="DT38" s="1010"/>
      <c r="DU38" s="1011"/>
      <c r="DV38" s="1012"/>
      <c r="DW38" s="1013"/>
      <c r="DX38" s="1013"/>
      <c r="DY38" s="1013"/>
      <c r="DZ38" s="1014"/>
      <c r="EA38" s="194"/>
    </row>
    <row r="39" spans="1:131" s="195" customFormat="1" ht="26.25" customHeight="1" x14ac:dyDescent="0.15">
      <c r="A39" s="214">
        <v>12</v>
      </c>
      <c r="B39" s="1028"/>
      <c r="C39" s="1029"/>
      <c r="D39" s="1029"/>
      <c r="E39" s="1029"/>
      <c r="F39" s="1029"/>
      <c r="G39" s="1029"/>
      <c r="H39" s="1029"/>
      <c r="I39" s="1029"/>
      <c r="J39" s="1029"/>
      <c r="K39" s="1029"/>
      <c r="L39" s="1029"/>
      <c r="M39" s="1029"/>
      <c r="N39" s="1029"/>
      <c r="O39" s="1029"/>
      <c r="P39" s="1030"/>
      <c r="Q39" s="1043"/>
      <c r="R39" s="1044"/>
      <c r="S39" s="1044"/>
      <c r="T39" s="1044"/>
      <c r="U39" s="1044"/>
      <c r="V39" s="1044"/>
      <c r="W39" s="1044"/>
      <c r="X39" s="1044"/>
      <c r="Y39" s="1044"/>
      <c r="Z39" s="1044"/>
      <c r="AA39" s="1044"/>
      <c r="AB39" s="1044"/>
      <c r="AC39" s="1044"/>
      <c r="AD39" s="1044"/>
      <c r="AE39" s="1045"/>
      <c r="AF39" s="1033"/>
      <c r="AG39" s="1034"/>
      <c r="AH39" s="1034"/>
      <c r="AI39" s="1034"/>
      <c r="AJ39" s="1035"/>
      <c r="AK39" s="961"/>
      <c r="AL39" s="947"/>
      <c r="AM39" s="947"/>
      <c r="AN39" s="947"/>
      <c r="AO39" s="947"/>
      <c r="AP39" s="947"/>
      <c r="AQ39" s="947"/>
      <c r="AR39" s="947"/>
      <c r="AS39" s="947"/>
      <c r="AT39" s="947"/>
      <c r="AU39" s="947"/>
      <c r="AV39" s="947"/>
      <c r="AW39" s="947"/>
      <c r="AX39" s="947"/>
      <c r="AY39" s="947"/>
      <c r="AZ39" s="1042"/>
      <c r="BA39" s="1042"/>
      <c r="BB39" s="1042"/>
      <c r="BC39" s="1042"/>
      <c r="BD39" s="1042"/>
      <c r="BE39" s="1036"/>
      <c r="BF39" s="1036"/>
      <c r="BG39" s="1036"/>
      <c r="BH39" s="1036"/>
      <c r="BI39" s="1037"/>
      <c r="BJ39" s="200"/>
      <c r="BK39" s="200"/>
      <c r="BL39" s="200"/>
      <c r="BM39" s="200"/>
      <c r="BN39" s="200"/>
      <c r="BO39" s="213"/>
      <c r="BP39" s="213"/>
      <c r="BQ39" s="210">
        <v>33</v>
      </c>
      <c r="BR39" s="211"/>
      <c r="BS39" s="1016"/>
      <c r="BT39" s="1017"/>
      <c r="BU39" s="1017"/>
      <c r="BV39" s="1017"/>
      <c r="BW39" s="1017"/>
      <c r="BX39" s="1017"/>
      <c r="BY39" s="1017"/>
      <c r="BZ39" s="1017"/>
      <c r="CA39" s="1017"/>
      <c r="CB39" s="1017"/>
      <c r="CC39" s="1017"/>
      <c r="CD39" s="1017"/>
      <c r="CE39" s="1017"/>
      <c r="CF39" s="1017"/>
      <c r="CG39" s="1018"/>
      <c r="CH39" s="1009"/>
      <c r="CI39" s="1010"/>
      <c r="CJ39" s="1010"/>
      <c r="CK39" s="1010"/>
      <c r="CL39" s="1011"/>
      <c r="CM39" s="1009"/>
      <c r="CN39" s="1010"/>
      <c r="CO39" s="1010"/>
      <c r="CP39" s="1010"/>
      <c r="CQ39" s="1011"/>
      <c r="CR39" s="1009"/>
      <c r="CS39" s="1010"/>
      <c r="CT39" s="1010"/>
      <c r="CU39" s="1010"/>
      <c r="CV39" s="1011"/>
      <c r="CW39" s="1009"/>
      <c r="CX39" s="1010"/>
      <c r="CY39" s="1010"/>
      <c r="CZ39" s="1010"/>
      <c r="DA39" s="1011"/>
      <c r="DB39" s="1009"/>
      <c r="DC39" s="1010"/>
      <c r="DD39" s="1010"/>
      <c r="DE39" s="1010"/>
      <c r="DF39" s="1011"/>
      <c r="DG39" s="1009"/>
      <c r="DH39" s="1010"/>
      <c r="DI39" s="1010"/>
      <c r="DJ39" s="1010"/>
      <c r="DK39" s="1011"/>
      <c r="DL39" s="1009"/>
      <c r="DM39" s="1010"/>
      <c r="DN39" s="1010"/>
      <c r="DO39" s="1010"/>
      <c r="DP39" s="1011"/>
      <c r="DQ39" s="1009"/>
      <c r="DR39" s="1010"/>
      <c r="DS39" s="1010"/>
      <c r="DT39" s="1010"/>
      <c r="DU39" s="1011"/>
      <c r="DV39" s="1012"/>
      <c r="DW39" s="1013"/>
      <c r="DX39" s="1013"/>
      <c r="DY39" s="1013"/>
      <c r="DZ39" s="1014"/>
      <c r="EA39" s="194"/>
    </row>
    <row r="40" spans="1:131" s="195" customFormat="1" ht="26.25" customHeight="1" x14ac:dyDescent="0.15">
      <c r="A40" s="209">
        <v>13</v>
      </c>
      <c r="B40" s="1028"/>
      <c r="C40" s="1029"/>
      <c r="D40" s="1029"/>
      <c r="E40" s="1029"/>
      <c r="F40" s="1029"/>
      <c r="G40" s="1029"/>
      <c r="H40" s="1029"/>
      <c r="I40" s="1029"/>
      <c r="J40" s="1029"/>
      <c r="K40" s="1029"/>
      <c r="L40" s="1029"/>
      <c r="M40" s="1029"/>
      <c r="N40" s="1029"/>
      <c r="O40" s="1029"/>
      <c r="P40" s="1030"/>
      <c r="Q40" s="1043"/>
      <c r="R40" s="1044"/>
      <c r="S40" s="1044"/>
      <c r="T40" s="1044"/>
      <c r="U40" s="1044"/>
      <c r="V40" s="1044"/>
      <c r="W40" s="1044"/>
      <c r="X40" s="1044"/>
      <c r="Y40" s="1044"/>
      <c r="Z40" s="1044"/>
      <c r="AA40" s="1044"/>
      <c r="AB40" s="1044"/>
      <c r="AC40" s="1044"/>
      <c r="AD40" s="1044"/>
      <c r="AE40" s="1045"/>
      <c r="AF40" s="1033"/>
      <c r="AG40" s="1034"/>
      <c r="AH40" s="1034"/>
      <c r="AI40" s="1034"/>
      <c r="AJ40" s="1035"/>
      <c r="AK40" s="961"/>
      <c r="AL40" s="947"/>
      <c r="AM40" s="947"/>
      <c r="AN40" s="947"/>
      <c r="AO40" s="947"/>
      <c r="AP40" s="947"/>
      <c r="AQ40" s="947"/>
      <c r="AR40" s="947"/>
      <c r="AS40" s="947"/>
      <c r="AT40" s="947"/>
      <c r="AU40" s="947"/>
      <c r="AV40" s="947"/>
      <c r="AW40" s="947"/>
      <c r="AX40" s="947"/>
      <c r="AY40" s="947"/>
      <c r="AZ40" s="1042"/>
      <c r="BA40" s="1042"/>
      <c r="BB40" s="1042"/>
      <c r="BC40" s="1042"/>
      <c r="BD40" s="1042"/>
      <c r="BE40" s="1036"/>
      <c r="BF40" s="1036"/>
      <c r="BG40" s="1036"/>
      <c r="BH40" s="1036"/>
      <c r="BI40" s="1037"/>
      <c r="BJ40" s="200"/>
      <c r="BK40" s="200"/>
      <c r="BL40" s="200"/>
      <c r="BM40" s="200"/>
      <c r="BN40" s="200"/>
      <c r="BO40" s="213"/>
      <c r="BP40" s="213"/>
      <c r="BQ40" s="210">
        <v>34</v>
      </c>
      <c r="BR40" s="211"/>
      <c r="BS40" s="1016"/>
      <c r="BT40" s="1017"/>
      <c r="BU40" s="1017"/>
      <c r="BV40" s="1017"/>
      <c r="BW40" s="1017"/>
      <c r="BX40" s="1017"/>
      <c r="BY40" s="1017"/>
      <c r="BZ40" s="1017"/>
      <c r="CA40" s="1017"/>
      <c r="CB40" s="1017"/>
      <c r="CC40" s="1017"/>
      <c r="CD40" s="1017"/>
      <c r="CE40" s="1017"/>
      <c r="CF40" s="1017"/>
      <c r="CG40" s="1018"/>
      <c r="CH40" s="1009"/>
      <c r="CI40" s="1010"/>
      <c r="CJ40" s="1010"/>
      <c r="CK40" s="1010"/>
      <c r="CL40" s="1011"/>
      <c r="CM40" s="1009"/>
      <c r="CN40" s="1010"/>
      <c r="CO40" s="1010"/>
      <c r="CP40" s="1010"/>
      <c r="CQ40" s="1011"/>
      <c r="CR40" s="1009"/>
      <c r="CS40" s="1010"/>
      <c r="CT40" s="1010"/>
      <c r="CU40" s="1010"/>
      <c r="CV40" s="1011"/>
      <c r="CW40" s="1009"/>
      <c r="CX40" s="1010"/>
      <c r="CY40" s="1010"/>
      <c r="CZ40" s="1010"/>
      <c r="DA40" s="1011"/>
      <c r="DB40" s="1009"/>
      <c r="DC40" s="1010"/>
      <c r="DD40" s="1010"/>
      <c r="DE40" s="1010"/>
      <c r="DF40" s="1011"/>
      <c r="DG40" s="1009"/>
      <c r="DH40" s="1010"/>
      <c r="DI40" s="1010"/>
      <c r="DJ40" s="1010"/>
      <c r="DK40" s="1011"/>
      <c r="DL40" s="1009"/>
      <c r="DM40" s="1010"/>
      <c r="DN40" s="1010"/>
      <c r="DO40" s="1010"/>
      <c r="DP40" s="1011"/>
      <c r="DQ40" s="1009"/>
      <c r="DR40" s="1010"/>
      <c r="DS40" s="1010"/>
      <c r="DT40" s="1010"/>
      <c r="DU40" s="1011"/>
      <c r="DV40" s="1012"/>
      <c r="DW40" s="1013"/>
      <c r="DX40" s="1013"/>
      <c r="DY40" s="1013"/>
      <c r="DZ40" s="1014"/>
      <c r="EA40" s="194"/>
    </row>
    <row r="41" spans="1:131" s="195" customFormat="1" ht="26.25" customHeight="1" x14ac:dyDescent="0.15">
      <c r="A41" s="209">
        <v>14</v>
      </c>
      <c r="B41" s="1028"/>
      <c r="C41" s="1029"/>
      <c r="D41" s="1029"/>
      <c r="E41" s="1029"/>
      <c r="F41" s="1029"/>
      <c r="G41" s="1029"/>
      <c r="H41" s="1029"/>
      <c r="I41" s="1029"/>
      <c r="J41" s="1029"/>
      <c r="K41" s="1029"/>
      <c r="L41" s="1029"/>
      <c r="M41" s="1029"/>
      <c r="N41" s="1029"/>
      <c r="O41" s="1029"/>
      <c r="P41" s="1030"/>
      <c r="Q41" s="1043"/>
      <c r="R41" s="1044"/>
      <c r="S41" s="1044"/>
      <c r="T41" s="1044"/>
      <c r="U41" s="1044"/>
      <c r="V41" s="1044"/>
      <c r="W41" s="1044"/>
      <c r="X41" s="1044"/>
      <c r="Y41" s="1044"/>
      <c r="Z41" s="1044"/>
      <c r="AA41" s="1044"/>
      <c r="AB41" s="1044"/>
      <c r="AC41" s="1044"/>
      <c r="AD41" s="1044"/>
      <c r="AE41" s="1045"/>
      <c r="AF41" s="1033"/>
      <c r="AG41" s="1034"/>
      <c r="AH41" s="1034"/>
      <c r="AI41" s="1034"/>
      <c r="AJ41" s="1035"/>
      <c r="AK41" s="961"/>
      <c r="AL41" s="947"/>
      <c r="AM41" s="947"/>
      <c r="AN41" s="947"/>
      <c r="AO41" s="947"/>
      <c r="AP41" s="947"/>
      <c r="AQ41" s="947"/>
      <c r="AR41" s="947"/>
      <c r="AS41" s="947"/>
      <c r="AT41" s="947"/>
      <c r="AU41" s="947"/>
      <c r="AV41" s="947"/>
      <c r="AW41" s="947"/>
      <c r="AX41" s="947"/>
      <c r="AY41" s="947"/>
      <c r="AZ41" s="1042"/>
      <c r="BA41" s="1042"/>
      <c r="BB41" s="1042"/>
      <c r="BC41" s="1042"/>
      <c r="BD41" s="1042"/>
      <c r="BE41" s="1036"/>
      <c r="BF41" s="1036"/>
      <c r="BG41" s="1036"/>
      <c r="BH41" s="1036"/>
      <c r="BI41" s="1037"/>
      <c r="BJ41" s="200"/>
      <c r="BK41" s="200"/>
      <c r="BL41" s="200"/>
      <c r="BM41" s="200"/>
      <c r="BN41" s="200"/>
      <c r="BO41" s="213"/>
      <c r="BP41" s="213"/>
      <c r="BQ41" s="210">
        <v>35</v>
      </c>
      <c r="BR41" s="211"/>
      <c r="BS41" s="1016"/>
      <c r="BT41" s="1017"/>
      <c r="BU41" s="1017"/>
      <c r="BV41" s="1017"/>
      <c r="BW41" s="1017"/>
      <c r="BX41" s="1017"/>
      <c r="BY41" s="1017"/>
      <c r="BZ41" s="1017"/>
      <c r="CA41" s="1017"/>
      <c r="CB41" s="1017"/>
      <c r="CC41" s="1017"/>
      <c r="CD41" s="1017"/>
      <c r="CE41" s="1017"/>
      <c r="CF41" s="1017"/>
      <c r="CG41" s="1018"/>
      <c r="CH41" s="1009"/>
      <c r="CI41" s="1010"/>
      <c r="CJ41" s="1010"/>
      <c r="CK41" s="1010"/>
      <c r="CL41" s="1011"/>
      <c r="CM41" s="1009"/>
      <c r="CN41" s="1010"/>
      <c r="CO41" s="1010"/>
      <c r="CP41" s="1010"/>
      <c r="CQ41" s="1011"/>
      <c r="CR41" s="1009"/>
      <c r="CS41" s="1010"/>
      <c r="CT41" s="1010"/>
      <c r="CU41" s="1010"/>
      <c r="CV41" s="1011"/>
      <c r="CW41" s="1009"/>
      <c r="CX41" s="1010"/>
      <c r="CY41" s="1010"/>
      <c r="CZ41" s="1010"/>
      <c r="DA41" s="1011"/>
      <c r="DB41" s="1009"/>
      <c r="DC41" s="1010"/>
      <c r="DD41" s="1010"/>
      <c r="DE41" s="1010"/>
      <c r="DF41" s="1011"/>
      <c r="DG41" s="1009"/>
      <c r="DH41" s="1010"/>
      <c r="DI41" s="1010"/>
      <c r="DJ41" s="1010"/>
      <c r="DK41" s="1011"/>
      <c r="DL41" s="1009"/>
      <c r="DM41" s="1010"/>
      <c r="DN41" s="1010"/>
      <c r="DO41" s="1010"/>
      <c r="DP41" s="1011"/>
      <c r="DQ41" s="1009"/>
      <c r="DR41" s="1010"/>
      <c r="DS41" s="1010"/>
      <c r="DT41" s="1010"/>
      <c r="DU41" s="1011"/>
      <c r="DV41" s="1012"/>
      <c r="DW41" s="1013"/>
      <c r="DX41" s="1013"/>
      <c r="DY41" s="1013"/>
      <c r="DZ41" s="1014"/>
      <c r="EA41" s="194"/>
    </row>
    <row r="42" spans="1:131" s="195" customFormat="1" ht="26.25" customHeight="1" x14ac:dyDescent="0.15">
      <c r="A42" s="209">
        <v>15</v>
      </c>
      <c r="B42" s="1028"/>
      <c r="C42" s="1029"/>
      <c r="D42" s="1029"/>
      <c r="E42" s="1029"/>
      <c r="F42" s="1029"/>
      <c r="G42" s="1029"/>
      <c r="H42" s="1029"/>
      <c r="I42" s="1029"/>
      <c r="J42" s="1029"/>
      <c r="K42" s="1029"/>
      <c r="L42" s="1029"/>
      <c r="M42" s="1029"/>
      <c r="N42" s="1029"/>
      <c r="O42" s="1029"/>
      <c r="P42" s="1030"/>
      <c r="Q42" s="1043"/>
      <c r="R42" s="1044"/>
      <c r="S42" s="1044"/>
      <c r="T42" s="1044"/>
      <c r="U42" s="1044"/>
      <c r="V42" s="1044"/>
      <c r="W42" s="1044"/>
      <c r="X42" s="1044"/>
      <c r="Y42" s="1044"/>
      <c r="Z42" s="1044"/>
      <c r="AA42" s="1044"/>
      <c r="AB42" s="1044"/>
      <c r="AC42" s="1044"/>
      <c r="AD42" s="1044"/>
      <c r="AE42" s="1045"/>
      <c r="AF42" s="1033"/>
      <c r="AG42" s="1034"/>
      <c r="AH42" s="1034"/>
      <c r="AI42" s="1034"/>
      <c r="AJ42" s="1035"/>
      <c r="AK42" s="961"/>
      <c r="AL42" s="947"/>
      <c r="AM42" s="947"/>
      <c r="AN42" s="947"/>
      <c r="AO42" s="947"/>
      <c r="AP42" s="947"/>
      <c r="AQ42" s="947"/>
      <c r="AR42" s="947"/>
      <c r="AS42" s="947"/>
      <c r="AT42" s="947"/>
      <c r="AU42" s="947"/>
      <c r="AV42" s="947"/>
      <c r="AW42" s="947"/>
      <c r="AX42" s="947"/>
      <c r="AY42" s="947"/>
      <c r="AZ42" s="1042"/>
      <c r="BA42" s="1042"/>
      <c r="BB42" s="1042"/>
      <c r="BC42" s="1042"/>
      <c r="BD42" s="1042"/>
      <c r="BE42" s="1036"/>
      <c r="BF42" s="1036"/>
      <c r="BG42" s="1036"/>
      <c r="BH42" s="1036"/>
      <c r="BI42" s="1037"/>
      <c r="BJ42" s="200"/>
      <c r="BK42" s="200"/>
      <c r="BL42" s="200"/>
      <c r="BM42" s="200"/>
      <c r="BN42" s="200"/>
      <c r="BO42" s="213"/>
      <c r="BP42" s="213"/>
      <c r="BQ42" s="210">
        <v>36</v>
      </c>
      <c r="BR42" s="211"/>
      <c r="BS42" s="1016"/>
      <c r="BT42" s="1017"/>
      <c r="BU42" s="1017"/>
      <c r="BV42" s="1017"/>
      <c r="BW42" s="1017"/>
      <c r="BX42" s="1017"/>
      <c r="BY42" s="1017"/>
      <c r="BZ42" s="1017"/>
      <c r="CA42" s="1017"/>
      <c r="CB42" s="1017"/>
      <c r="CC42" s="1017"/>
      <c r="CD42" s="1017"/>
      <c r="CE42" s="1017"/>
      <c r="CF42" s="1017"/>
      <c r="CG42" s="1018"/>
      <c r="CH42" s="1009"/>
      <c r="CI42" s="1010"/>
      <c r="CJ42" s="1010"/>
      <c r="CK42" s="1010"/>
      <c r="CL42" s="1011"/>
      <c r="CM42" s="1009"/>
      <c r="CN42" s="1010"/>
      <c r="CO42" s="1010"/>
      <c r="CP42" s="1010"/>
      <c r="CQ42" s="1011"/>
      <c r="CR42" s="1009"/>
      <c r="CS42" s="1010"/>
      <c r="CT42" s="1010"/>
      <c r="CU42" s="1010"/>
      <c r="CV42" s="1011"/>
      <c r="CW42" s="1009"/>
      <c r="CX42" s="1010"/>
      <c r="CY42" s="1010"/>
      <c r="CZ42" s="1010"/>
      <c r="DA42" s="1011"/>
      <c r="DB42" s="1009"/>
      <c r="DC42" s="1010"/>
      <c r="DD42" s="1010"/>
      <c r="DE42" s="1010"/>
      <c r="DF42" s="1011"/>
      <c r="DG42" s="1009"/>
      <c r="DH42" s="1010"/>
      <c r="DI42" s="1010"/>
      <c r="DJ42" s="1010"/>
      <c r="DK42" s="1011"/>
      <c r="DL42" s="1009"/>
      <c r="DM42" s="1010"/>
      <c r="DN42" s="1010"/>
      <c r="DO42" s="1010"/>
      <c r="DP42" s="1011"/>
      <c r="DQ42" s="1009"/>
      <c r="DR42" s="1010"/>
      <c r="DS42" s="1010"/>
      <c r="DT42" s="1010"/>
      <c r="DU42" s="1011"/>
      <c r="DV42" s="1012"/>
      <c r="DW42" s="1013"/>
      <c r="DX42" s="1013"/>
      <c r="DY42" s="1013"/>
      <c r="DZ42" s="1014"/>
      <c r="EA42" s="194"/>
    </row>
    <row r="43" spans="1:131" s="195" customFormat="1" ht="26.25" customHeight="1" x14ac:dyDescent="0.15">
      <c r="A43" s="209">
        <v>16</v>
      </c>
      <c r="B43" s="1028"/>
      <c r="C43" s="1029"/>
      <c r="D43" s="1029"/>
      <c r="E43" s="1029"/>
      <c r="F43" s="1029"/>
      <c r="G43" s="1029"/>
      <c r="H43" s="1029"/>
      <c r="I43" s="1029"/>
      <c r="J43" s="1029"/>
      <c r="K43" s="1029"/>
      <c r="L43" s="1029"/>
      <c r="M43" s="1029"/>
      <c r="N43" s="1029"/>
      <c r="O43" s="1029"/>
      <c r="P43" s="1030"/>
      <c r="Q43" s="1043"/>
      <c r="R43" s="1044"/>
      <c r="S43" s="1044"/>
      <c r="T43" s="1044"/>
      <c r="U43" s="1044"/>
      <c r="V43" s="1044"/>
      <c r="W43" s="1044"/>
      <c r="X43" s="1044"/>
      <c r="Y43" s="1044"/>
      <c r="Z43" s="1044"/>
      <c r="AA43" s="1044"/>
      <c r="AB43" s="1044"/>
      <c r="AC43" s="1044"/>
      <c r="AD43" s="1044"/>
      <c r="AE43" s="1045"/>
      <c r="AF43" s="1033"/>
      <c r="AG43" s="1034"/>
      <c r="AH43" s="1034"/>
      <c r="AI43" s="1034"/>
      <c r="AJ43" s="1035"/>
      <c r="AK43" s="961"/>
      <c r="AL43" s="947"/>
      <c r="AM43" s="947"/>
      <c r="AN43" s="947"/>
      <c r="AO43" s="947"/>
      <c r="AP43" s="947"/>
      <c r="AQ43" s="947"/>
      <c r="AR43" s="947"/>
      <c r="AS43" s="947"/>
      <c r="AT43" s="947"/>
      <c r="AU43" s="947"/>
      <c r="AV43" s="947"/>
      <c r="AW43" s="947"/>
      <c r="AX43" s="947"/>
      <c r="AY43" s="947"/>
      <c r="AZ43" s="1042"/>
      <c r="BA43" s="1042"/>
      <c r="BB43" s="1042"/>
      <c r="BC43" s="1042"/>
      <c r="BD43" s="1042"/>
      <c r="BE43" s="1036"/>
      <c r="BF43" s="1036"/>
      <c r="BG43" s="1036"/>
      <c r="BH43" s="1036"/>
      <c r="BI43" s="1037"/>
      <c r="BJ43" s="200"/>
      <c r="BK43" s="200"/>
      <c r="BL43" s="200"/>
      <c r="BM43" s="200"/>
      <c r="BN43" s="200"/>
      <c r="BO43" s="213"/>
      <c r="BP43" s="213"/>
      <c r="BQ43" s="210">
        <v>37</v>
      </c>
      <c r="BR43" s="211"/>
      <c r="BS43" s="1016"/>
      <c r="BT43" s="1017"/>
      <c r="BU43" s="1017"/>
      <c r="BV43" s="1017"/>
      <c r="BW43" s="1017"/>
      <c r="BX43" s="1017"/>
      <c r="BY43" s="1017"/>
      <c r="BZ43" s="1017"/>
      <c r="CA43" s="1017"/>
      <c r="CB43" s="1017"/>
      <c r="CC43" s="1017"/>
      <c r="CD43" s="1017"/>
      <c r="CE43" s="1017"/>
      <c r="CF43" s="1017"/>
      <c r="CG43" s="1018"/>
      <c r="CH43" s="1009"/>
      <c r="CI43" s="1010"/>
      <c r="CJ43" s="1010"/>
      <c r="CK43" s="1010"/>
      <c r="CL43" s="1011"/>
      <c r="CM43" s="1009"/>
      <c r="CN43" s="1010"/>
      <c r="CO43" s="1010"/>
      <c r="CP43" s="1010"/>
      <c r="CQ43" s="1011"/>
      <c r="CR43" s="1009"/>
      <c r="CS43" s="1010"/>
      <c r="CT43" s="1010"/>
      <c r="CU43" s="1010"/>
      <c r="CV43" s="1011"/>
      <c r="CW43" s="1009"/>
      <c r="CX43" s="1010"/>
      <c r="CY43" s="1010"/>
      <c r="CZ43" s="1010"/>
      <c r="DA43" s="1011"/>
      <c r="DB43" s="1009"/>
      <c r="DC43" s="1010"/>
      <c r="DD43" s="1010"/>
      <c r="DE43" s="1010"/>
      <c r="DF43" s="1011"/>
      <c r="DG43" s="1009"/>
      <c r="DH43" s="1010"/>
      <c r="DI43" s="1010"/>
      <c r="DJ43" s="1010"/>
      <c r="DK43" s="1011"/>
      <c r="DL43" s="1009"/>
      <c r="DM43" s="1010"/>
      <c r="DN43" s="1010"/>
      <c r="DO43" s="1010"/>
      <c r="DP43" s="1011"/>
      <c r="DQ43" s="1009"/>
      <c r="DR43" s="1010"/>
      <c r="DS43" s="1010"/>
      <c r="DT43" s="1010"/>
      <c r="DU43" s="1011"/>
      <c r="DV43" s="1012"/>
      <c r="DW43" s="1013"/>
      <c r="DX43" s="1013"/>
      <c r="DY43" s="1013"/>
      <c r="DZ43" s="1014"/>
      <c r="EA43" s="194"/>
    </row>
    <row r="44" spans="1:131" s="195" customFormat="1" ht="26.25" customHeight="1" x14ac:dyDescent="0.15">
      <c r="A44" s="209">
        <v>17</v>
      </c>
      <c r="B44" s="1028"/>
      <c r="C44" s="1029"/>
      <c r="D44" s="1029"/>
      <c r="E44" s="1029"/>
      <c r="F44" s="1029"/>
      <c r="G44" s="1029"/>
      <c r="H44" s="1029"/>
      <c r="I44" s="1029"/>
      <c r="J44" s="1029"/>
      <c r="K44" s="1029"/>
      <c r="L44" s="1029"/>
      <c r="M44" s="1029"/>
      <c r="N44" s="1029"/>
      <c r="O44" s="1029"/>
      <c r="P44" s="1030"/>
      <c r="Q44" s="1043"/>
      <c r="R44" s="1044"/>
      <c r="S44" s="1044"/>
      <c r="T44" s="1044"/>
      <c r="U44" s="1044"/>
      <c r="V44" s="1044"/>
      <c r="W44" s="1044"/>
      <c r="X44" s="1044"/>
      <c r="Y44" s="1044"/>
      <c r="Z44" s="1044"/>
      <c r="AA44" s="1044"/>
      <c r="AB44" s="1044"/>
      <c r="AC44" s="1044"/>
      <c r="AD44" s="1044"/>
      <c r="AE44" s="1045"/>
      <c r="AF44" s="1033"/>
      <c r="AG44" s="1034"/>
      <c r="AH44" s="1034"/>
      <c r="AI44" s="1034"/>
      <c r="AJ44" s="1035"/>
      <c r="AK44" s="961"/>
      <c r="AL44" s="947"/>
      <c r="AM44" s="947"/>
      <c r="AN44" s="947"/>
      <c r="AO44" s="947"/>
      <c r="AP44" s="947"/>
      <c r="AQ44" s="947"/>
      <c r="AR44" s="947"/>
      <c r="AS44" s="947"/>
      <c r="AT44" s="947"/>
      <c r="AU44" s="947"/>
      <c r="AV44" s="947"/>
      <c r="AW44" s="947"/>
      <c r="AX44" s="947"/>
      <c r="AY44" s="947"/>
      <c r="AZ44" s="1042"/>
      <c r="BA44" s="1042"/>
      <c r="BB44" s="1042"/>
      <c r="BC44" s="1042"/>
      <c r="BD44" s="1042"/>
      <c r="BE44" s="1036"/>
      <c r="BF44" s="1036"/>
      <c r="BG44" s="1036"/>
      <c r="BH44" s="1036"/>
      <c r="BI44" s="1037"/>
      <c r="BJ44" s="200"/>
      <c r="BK44" s="200"/>
      <c r="BL44" s="200"/>
      <c r="BM44" s="200"/>
      <c r="BN44" s="200"/>
      <c r="BO44" s="213"/>
      <c r="BP44" s="213"/>
      <c r="BQ44" s="210">
        <v>38</v>
      </c>
      <c r="BR44" s="211"/>
      <c r="BS44" s="1016"/>
      <c r="BT44" s="1017"/>
      <c r="BU44" s="1017"/>
      <c r="BV44" s="1017"/>
      <c r="BW44" s="1017"/>
      <c r="BX44" s="1017"/>
      <c r="BY44" s="1017"/>
      <c r="BZ44" s="1017"/>
      <c r="CA44" s="1017"/>
      <c r="CB44" s="1017"/>
      <c r="CC44" s="1017"/>
      <c r="CD44" s="1017"/>
      <c r="CE44" s="1017"/>
      <c r="CF44" s="1017"/>
      <c r="CG44" s="1018"/>
      <c r="CH44" s="1009"/>
      <c r="CI44" s="1010"/>
      <c r="CJ44" s="1010"/>
      <c r="CK44" s="1010"/>
      <c r="CL44" s="1011"/>
      <c r="CM44" s="1009"/>
      <c r="CN44" s="1010"/>
      <c r="CO44" s="1010"/>
      <c r="CP44" s="1010"/>
      <c r="CQ44" s="1011"/>
      <c r="CR44" s="1009"/>
      <c r="CS44" s="1010"/>
      <c r="CT44" s="1010"/>
      <c r="CU44" s="1010"/>
      <c r="CV44" s="1011"/>
      <c r="CW44" s="1009"/>
      <c r="CX44" s="1010"/>
      <c r="CY44" s="1010"/>
      <c r="CZ44" s="1010"/>
      <c r="DA44" s="1011"/>
      <c r="DB44" s="1009"/>
      <c r="DC44" s="1010"/>
      <c r="DD44" s="1010"/>
      <c r="DE44" s="1010"/>
      <c r="DF44" s="1011"/>
      <c r="DG44" s="1009"/>
      <c r="DH44" s="1010"/>
      <c r="DI44" s="1010"/>
      <c r="DJ44" s="1010"/>
      <c r="DK44" s="1011"/>
      <c r="DL44" s="1009"/>
      <c r="DM44" s="1010"/>
      <c r="DN44" s="1010"/>
      <c r="DO44" s="1010"/>
      <c r="DP44" s="1011"/>
      <c r="DQ44" s="1009"/>
      <c r="DR44" s="1010"/>
      <c r="DS44" s="1010"/>
      <c r="DT44" s="1010"/>
      <c r="DU44" s="1011"/>
      <c r="DV44" s="1012"/>
      <c r="DW44" s="1013"/>
      <c r="DX44" s="1013"/>
      <c r="DY44" s="1013"/>
      <c r="DZ44" s="1014"/>
      <c r="EA44" s="194"/>
    </row>
    <row r="45" spans="1:131" s="195" customFormat="1" ht="26.25" customHeight="1" x14ac:dyDescent="0.15">
      <c r="A45" s="209">
        <v>18</v>
      </c>
      <c r="B45" s="1028"/>
      <c r="C45" s="1029"/>
      <c r="D45" s="1029"/>
      <c r="E45" s="1029"/>
      <c r="F45" s="1029"/>
      <c r="G45" s="1029"/>
      <c r="H45" s="1029"/>
      <c r="I45" s="1029"/>
      <c r="J45" s="1029"/>
      <c r="K45" s="1029"/>
      <c r="L45" s="1029"/>
      <c r="M45" s="1029"/>
      <c r="N45" s="1029"/>
      <c r="O45" s="1029"/>
      <c r="P45" s="1030"/>
      <c r="Q45" s="1043"/>
      <c r="R45" s="1044"/>
      <c r="S45" s="1044"/>
      <c r="T45" s="1044"/>
      <c r="U45" s="1044"/>
      <c r="V45" s="1044"/>
      <c r="W45" s="1044"/>
      <c r="X45" s="1044"/>
      <c r="Y45" s="1044"/>
      <c r="Z45" s="1044"/>
      <c r="AA45" s="1044"/>
      <c r="AB45" s="1044"/>
      <c r="AC45" s="1044"/>
      <c r="AD45" s="1044"/>
      <c r="AE45" s="1045"/>
      <c r="AF45" s="1033"/>
      <c r="AG45" s="1034"/>
      <c r="AH45" s="1034"/>
      <c r="AI45" s="1034"/>
      <c r="AJ45" s="1035"/>
      <c r="AK45" s="961"/>
      <c r="AL45" s="947"/>
      <c r="AM45" s="947"/>
      <c r="AN45" s="947"/>
      <c r="AO45" s="947"/>
      <c r="AP45" s="947"/>
      <c r="AQ45" s="947"/>
      <c r="AR45" s="947"/>
      <c r="AS45" s="947"/>
      <c r="AT45" s="947"/>
      <c r="AU45" s="947"/>
      <c r="AV45" s="947"/>
      <c r="AW45" s="947"/>
      <c r="AX45" s="947"/>
      <c r="AY45" s="947"/>
      <c r="AZ45" s="1042"/>
      <c r="BA45" s="1042"/>
      <c r="BB45" s="1042"/>
      <c r="BC45" s="1042"/>
      <c r="BD45" s="1042"/>
      <c r="BE45" s="1036"/>
      <c r="BF45" s="1036"/>
      <c r="BG45" s="1036"/>
      <c r="BH45" s="1036"/>
      <c r="BI45" s="1037"/>
      <c r="BJ45" s="200"/>
      <c r="BK45" s="200"/>
      <c r="BL45" s="200"/>
      <c r="BM45" s="200"/>
      <c r="BN45" s="200"/>
      <c r="BO45" s="213"/>
      <c r="BP45" s="213"/>
      <c r="BQ45" s="210">
        <v>39</v>
      </c>
      <c r="BR45" s="211"/>
      <c r="BS45" s="1016"/>
      <c r="BT45" s="1017"/>
      <c r="BU45" s="1017"/>
      <c r="BV45" s="1017"/>
      <c r="BW45" s="1017"/>
      <c r="BX45" s="1017"/>
      <c r="BY45" s="1017"/>
      <c r="BZ45" s="1017"/>
      <c r="CA45" s="1017"/>
      <c r="CB45" s="1017"/>
      <c r="CC45" s="1017"/>
      <c r="CD45" s="1017"/>
      <c r="CE45" s="1017"/>
      <c r="CF45" s="1017"/>
      <c r="CG45" s="1018"/>
      <c r="CH45" s="1009"/>
      <c r="CI45" s="1010"/>
      <c r="CJ45" s="1010"/>
      <c r="CK45" s="1010"/>
      <c r="CL45" s="1011"/>
      <c r="CM45" s="1009"/>
      <c r="CN45" s="1010"/>
      <c r="CO45" s="1010"/>
      <c r="CP45" s="1010"/>
      <c r="CQ45" s="1011"/>
      <c r="CR45" s="1009"/>
      <c r="CS45" s="1010"/>
      <c r="CT45" s="1010"/>
      <c r="CU45" s="1010"/>
      <c r="CV45" s="1011"/>
      <c r="CW45" s="1009"/>
      <c r="CX45" s="1010"/>
      <c r="CY45" s="1010"/>
      <c r="CZ45" s="1010"/>
      <c r="DA45" s="1011"/>
      <c r="DB45" s="1009"/>
      <c r="DC45" s="1010"/>
      <c r="DD45" s="1010"/>
      <c r="DE45" s="1010"/>
      <c r="DF45" s="1011"/>
      <c r="DG45" s="1009"/>
      <c r="DH45" s="1010"/>
      <c r="DI45" s="1010"/>
      <c r="DJ45" s="1010"/>
      <c r="DK45" s="1011"/>
      <c r="DL45" s="1009"/>
      <c r="DM45" s="1010"/>
      <c r="DN45" s="1010"/>
      <c r="DO45" s="1010"/>
      <c r="DP45" s="1011"/>
      <c r="DQ45" s="1009"/>
      <c r="DR45" s="1010"/>
      <c r="DS45" s="1010"/>
      <c r="DT45" s="1010"/>
      <c r="DU45" s="1011"/>
      <c r="DV45" s="1012"/>
      <c r="DW45" s="1013"/>
      <c r="DX45" s="1013"/>
      <c r="DY45" s="1013"/>
      <c r="DZ45" s="1014"/>
      <c r="EA45" s="194"/>
    </row>
    <row r="46" spans="1:131" s="195" customFormat="1" ht="26.25" customHeight="1" x14ac:dyDescent="0.15">
      <c r="A46" s="209">
        <v>19</v>
      </c>
      <c r="B46" s="1028"/>
      <c r="C46" s="1029"/>
      <c r="D46" s="1029"/>
      <c r="E46" s="1029"/>
      <c r="F46" s="1029"/>
      <c r="G46" s="1029"/>
      <c r="H46" s="1029"/>
      <c r="I46" s="1029"/>
      <c r="J46" s="1029"/>
      <c r="K46" s="1029"/>
      <c r="L46" s="1029"/>
      <c r="M46" s="1029"/>
      <c r="N46" s="1029"/>
      <c r="O46" s="1029"/>
      <c r="P46" s="1030"/>
      <c r="Q46" s="1043"/>
      <c r="R46" s="1044"/>
      <c r="S46" s="1044"/>
      <c r="T46" s="1044"/>
      <c r="U46" s="1044"/>
      <c r="V46" s="1044"/>
      <c r="W46" s="1044"/>
      <c r="X46" s="1044"/>
      <c r="Y46" s="1044"/>
      <c r="Z46" s="1044"/>
      <c r="AA46" s="1044"/>
      <c r="AB46" s="1044"/>
      <c r="AC46" s="1044"/>
      <c r="AD46" s="1044"/>
      <c r="AE46" s="1045"/>
      <c r="AF46" s="1033"/>
      <c r="AG46" s="1034"/>
      <c r="AH46" s="1034"/>
      <c r="AI46" s="1034"/>
      <c r="AJ46" s="1035"/>
      <c r="AK46" s="961"/>
      <c r="AL46" s="947"/>
      <c r="AM46" s="947"/>
      <c r="AN46" s="947"/>
      <c r="AO46" s="947"/>
      <c r="AP46" s="947"/>
      <c r="AQ46" s="947"/>
      <c r="AR46" s="947"/>
      <c r="AS46" s="947"/>
      <c r="AT46" s="947"/>
      <c r="AU46" s="947"/>
      <c r="AV46" s="947"/>
      <c r="AW46" s="947"/>
      <c r="AX46" s="947"/>
      <c r="AY46" s="947"/>
      <c r="AZ46" s="1042"/>
      <c r="BA46" s="1042"/>
      <c r="BB46" s="1042"/>
      <c r="BC46" s="1042"/>
      <c r="BD46" s="1042"/>
      <c r="BE46" s="1036"/>
      <c r="BF46" s="1036"/>
      <c r="BG46" s="1036"/>
      <c r="BH46" s="1036"/>
      <c r="BI46" s="1037"/>
      <c r="BJ46" s="200"/>
      <c r="BK46" s="200"/>
      <c r="BL46" s="200"/>
      <c r="BM46" s="200"/>
      <c r="BN46" s="200"/>
      <c r="BO46" s="213"/>
      <c r="BP46" s="213"/>
      <c r="BQ46" s="210">
        <v>40</v>
      </c>
      <c r="BR46" s="211"/>
      <c r="BS46" s="1016"/>
      <c r="BT46" s="1017"/>
      <c r="BU46" s="1017"/>
      <c r="BV46" s="1017"/>
      <c r="BW46" s="1017"/>
      <c r="BX46" s="1017"/>
      <c r="BY46" s="1017"/>
      <c r="BZ46" s="1017"/>
      <c r="CA46" s="1017"/>
      <c r="CB46" s="1017"/>
      <c r="CC46" s="1017"/>
      <c r="CD46" s="1017"/>
      <c r="CE46" s="1017"/>
      <c r="CF46" s="1017"/>
      <c r="CG46" s="1018"/>
      <c r="CH46" s="1009"/>
      <c r="CI46" s="1010"/>
      <c r="CJ46" s="1010"/>
      <c r="CK46" s="1010"/>
      <c r="CL46" s="1011"/>
      <c r="CM46" s="1009"/>
      <c r="CN46" s="1010"/>
      <c r="CO46" s="1010"/>
      <c r="CP46" s="1010"/>
      <c r="CQ46" s="1011"/>
      <c r="CR46" s="1009"/>
      <c r="CS46" s="1010"/>
      <c r="CT46" s="1010"/>
      <c r="CU46" s="1010"/>
      <c r="CV46" s="1011"/>
      <c r="CW46" s="1009"/>
      <c r="CX46" s="1010"/>
      <c r="CY46" s="1010"/>
      <c r="CZ46" s="1010"/>
      <c r="DA46" s="1011"/>
      <c r="DB46" s="1009"/>
      <c r="DC46" s="1010"/>
      <c r="DD46" s="1010"/>
      <c r="DE46" s="1010"/>
      <c r="DF46" s="1011"/>
      <c r="DG46" s="1009"/>
      <c r="DH46" s="1010"/>
      <c r="DI46" s="1010"/>
      <c r="DJ46" s="1010"/>
      <c r="DK46" s="1011"/>
      <c r="DL46" s="1009"/>
      <c r="DM46" s="1010"/>
      <c r="DN46" s="1010"/>
      <c r="DO46" s="1010"/>
      <c r="DP46" s="1011"/>
      <c r="DQ46" s="1009"/>
      <c r="DR46" s="1010"/>
      <c r="DS46" s="1010"/>
      <c r="DT46" s="1010"/>
      <c r="DU46" s="1011"/>
      <c r="DV46" s="1012"/>
      <c r="DW46" s="1013"/>
      <c r="DX46" s="1013"/>
      <c r="DY46" s="1013"/>
      <c r="DZ46" s="1014"/>
      <c r="EA46" s="194"/>
    </row>
    <row r="47" spans="1:131" s="195" customFormat="1" ht="26.25" customHeight="1" x14ac:dyDescent="0.15">
      <c r="A47" s="209">
        <v>20</v>
      </c>
      <c r="B47" s="1028"/>
      <c r="C47" s="1029"/>
      <c r="D47" s="1029"/>
      <c r="E47" s="1029"/>
      <c r="F47" s="1029"/>
      <c r="G47" s="1029"/>
      <c r="H47" s="1029"/>
      <c r="I47" s="1029"/>
      <c r="J47" s="1029"/>
      <c r="K47" s="1029"/>
      <c r="L47" s="1029"/>
      <c r="M47" s="1029"/>
      <c r="N47" s="1029"/>
      <c r="O47" s="1029"/>
      <c r="P47" s="1030"/>
      <c r="Q47" s="1043"/>
      <c r="R47" s="1044"/>
      <c r="S47" s="1044"/>
      <c r="T47" s="1044"/>
      <c r="U47" s="1044"/>
      <c r="V47" s="1044"/>
      <c r="W47" s="1044"/>
      <c r="X47" s="1044"/>
      <c r="Y47" s="1044"/>
      <c r="Z47" s="1044"/>
      <c r="AA47" s="1044"/>
      <c r="AB47" s="1044"/>
      <c r="AC47" s="1044"/>
      <c r="AD47" s="1044"/>
      <c r="AE47" s="1045"/>
      <c r="AF47" s="1033"/>
      <c r="AG47" s="1034"/>
      <c r="AH47" s="1034"/>
      <c r="AI47" s="1034"/>
      <c r="AJ47" s="1035"/>
      <c r="AK47" s="961"/>
      <c r="AL47" s="947"/>
      <c r="AM47" s="947"/>
      <c r="AN47" s="947"/>
      <c r="AO47" s="947"/>
      <c r="AP47" s="947"/>
      <c r="AQ47" s="947"/>
      <c r="AR47" s="947"/>
      <c r="AS47" s="947"/>
      <c r="AT47" s="947"/>
      <c r="AU47" s="947"/>
      <c r="AV47" s="947"/>
      <c r="AW47" s="947"/>
      <c r="AX47" s="947"/>
      <c r="AY47" s="947"/>
      <c r="AZ47" s="1042"/>
      <c r="BA47" s="1042"/>
      <c r="BB47" s="1042"/>
      <c r="BC47" s="1042"/>
      <c r="BD47" s="1042"/>
      <c r="BE47" s="1036"/>
      <c r="BF47" s="1036"/>
      <c r="BG47" s="1036"/>
      <c r="BH47" s="1036"/>
      <c r="BI47" s="1037"/>
      <c r="BJ47" s="200"/>
      <c r="BK47" s="200"/>
      <c r="BL47" s="200"/>
      <c r="BM47" s="200"/>
      <c r="BN47" s="200"/>
      <c r="BO47" s="213"/>
      <c r="BP47" s="213"/>
      <c r="BQ47" s="210">
        <v>41</v>
      </c>
      <c r="BR47" s="211"/>
      <c r="BS47" s="1016"/>
      <c r="BT47" s="1017"/>
      <c r="BU47" s="1017"/>
      <c r="BV47" s="1017"/>
      <c r="BW47" s="1017"/>
      <c r="BX47" s="1017"/>
      <c r="BY47" s="1017"/>
      <c r="BZ47" s="1017"/>
      <c r="CA47" s="1017"/>
      <c r="CB47" s="1017"/>
      <c r="CC47" s="1017"/>
      <c r="CD47" s="1017"/>
      <c r="CE47" s="1017"/>
      <c r="CF47" s="1017"/>
      <c r="CG47" s="1018"/>
      <c r="CH47" s="1009"/>
      <c r="CI47" s="1010"/>
      <c r="CJ47" s="1010"/>
      <c r="CK47" s="1010"/>
      <c r="CL47" s="1011"/>
      <c r="CM47" s="1009"/>
      <c r="CN47" s="1010"/>
      <c r="CO47" s="1010"/>
      <c r="CP47" s="1010"/>
      <c r="CQ47" s="1011"/>
      <c r="CR47" s="1009"/>
      <c r="CS47" s="1010"/>
      <c r="CT47" s="1010"/>
      <c r="CU47" s="1010"/>
      <c r="CV47" s="1011"/>
      <c r="CW47" s="1009"/>
      <c r="CX47" s="1010"/>
      <c r="CY47" s="1010"/>
      <c r="CZ47" s="1010"/>
      <c r="DA47" s="1011"/>
      <c r="DB47" s="1009"/>
      <c r="DC47" s="1010"/>
      <c r="DD47" s="1010"/>
      <c r="DE47" s="1010"/>
      <c r="DF47" s="1011"/>
      <c r="DG47" s="1009"/>
      <c r="DH47" s="1010"/>
      <c r="DI47" s="1010"/>
      <c r="DJ47" s="1010"/>
      <c r="DK47" s="1011"/>
      <c r="DL47" s="1009"/>
      <c r="DM47" s="1010"/>
      <c r="DN47" s="1010"/>
      <c r="DO47" s="1010"/>
      <c r="DP47" s="1011"/>
      <c r="DQ47" s="1009"/>
      <c r="DR47" s="1010"/>
      <c r="DS47" s="1010"/>
      <c r="DT47" s="1010"/>
      <c r="DU47" s="1011"/>
      <c r="DV47" s="1012"/>
      <c r="DW47" s="1013"/>
      <c r="DX47" s="1013"/>
      <c r="DY47" s="1013"/>
      <c r="DZ47" s="1014"/>
      <c r="EA47" s="194"/>
    </row>
    <row r="48" spans="1:131" s="195" customFormat="1" ht="26.25" customHeight="1" x14ac:dyDescent="0.15">
      <c r="A48" s="209">
        <v>21</v>
      </c>
      <c r="B48" s="1028"/>
      <c r="C48" s="1029"/>
      <c r="D48" s="1029"/>
      <c r="E48" s="1029"/>
      <c r="F48" s="1029"/>
      <c r="G48" s="1029"/>
      <c r="H48" s="1029"/>
      <c r="I48" s="1029"/>
      <c r="J48" s="1029"/>
      <c r="K48" s="1029"/>
      <c r="L48" s="1029"/>
      <c r="M48" s="1029"/>
      <c r="N48" s="1029"/>
      <c r="O48" s="1029"/>
      <c r="P48" s="1030"/>
      <c r="Q48" s="1043"/>
      <c r="R48" s="1044"/>
      <c r="S48" s="1044"/>
      <c r="T48" s="1044"/>
      <c r="U48" s="1044"/>
      <c r="V48" s="1044"/>
      <c r="W48" s="1044"/>
      <c r="X48" s="1044"/>
      <c r="Y48" s="1044"/>
      <c r="Z48" s="1044"/>
      <c r="AA48" s="1044"/>
      <c r="AB48" s="1044"/>
      <c r="AC48" s="1044"/>
      <c r="AD48" s="1044"/>
      <c r="AE48" s="1045"/>
      <c r="AF48" s="1033"/>
      <c r="AG48" s="1034"/>
      <c r="AH48" s="1034"/>
      <c r="AI48" s="1034"/>
      <c r="AJ48" s="1035"/>
      <c r="AK48" s="961"/>
      <c r="AL48" s="947"/>
      <c r="AM48" s="947"/>
      <c r="AN48" s="947"/>
      <c r="AO48" s="947"/>
      <c r="AP48" s="947"/>
      <c r="AQ48" s="947"/>
      <c r="AR48" s="947"/>
      <c r="AS48" s="947"/>
      <c r="AT48" s="947"/>
      <c r="AU48" s="947"/>
      <c r="AV48" s="947"/>
      <c r="AW48" s="947"/>
      <c r="AX48" s="947"/>
      <c r="AY48" s="947"/>
      <c r="AZ48" s="1042"/>
      <c r="BA48" s="1042"/>
      <c r="BB48" s="1042"/>
      <c r="BC48" s="1042"/>
      <c r="BD48" s="1042"/>
      <c r="BE48" s="1036"/>
      <c r="BF48" s="1036"/>
      <c r="BG48" s="1036"/>
      <c r="BH48" s="1036"/>
      <c r="BI48" s="1037"/>
      <c r="BJ48" s="200"/>
      <c r="BK48" s="200"/>
      <c r="BL48" s="200"/>
      <c r="BM48" s="200"/>
      <c r="BN48" s="200"/>
      <c r="BO48" s="213"/>
      <c r="BP48" s="213"/>
      <c r="BQ48" s="210">
        <v>42</v>
      </c>
      <c r="BR48" s="211"/>
      <c r="BS48" s="1016"/>
      <c r="BT48" s="1017"/>
      <c r="BU48" s="1017"/>
      <c r="BV48" s="1017"/>
      <c r="BW48" s="1017"/>
      <c r="BX48" s="1017"/>
      <c r="BY48" s="1017"/>
      <c r="BZ48" s="1017"/>
      <c r="CA48" s="1017"/>
      <c r="CB48" s="1017"/>
      <c r="CC48" s="1017"/>
      <c r="CD48" s="1017"/>
      <c r="CE48" s="1017"/>
      <c r="CF48" s="1017"/>
      <c r="CG48" s="1018"/>
      <c r="CH48" s="1009"/>
      <c r="CI48" s="1010"/>
      <c r="CJ48" s="1010"/>
      <c r="CK48" s="1010"/>
      <c r="CL48" s="1011"/>
      <c r="CM48" s="1009"/>
      <c r="CN48" s="1010"/>
      <c r="CO48" s="1010"/>
      <c r="CP48" s="1010"/>
      <c r="CQ48" s="1011"/>
      <c r="CR48" s="1009"/>
      <c r="CS48" s="1010"/>
      <c r="CT48" s="1010"/>
      <c r="CU48" s="1010"/>
      <c r="CV48" s="1011"/>
      <c r="CW48" s="1009"/>
      <c r="CX48" s="1010"/>
      <c r="CY48" s="1010"/>
      <c r="CZ48" s="1010"/>
      <c r="DA48" s="1011"/>
      <c r="DB48" s="1009"/>
      <c r="DC48" s="1010"/>
      <c r="DD48" s="1010"/>
      <c r="DE48" s="1010"/>
      <c r="DF48" s="1011"/>
      <c r="DG48" s="1009"/>
      <c r="DH48" s="1010"/>
      <c r="DI48" s="1010"/>
      <c r="DJ48" s="1010"/>
      <c r="DK48" s="1011"/>
      <c r="DL48" s="1009"/>
      <c r="DM48" s="1010"/>
      <c r="DN48" s="1010"/>
      <c r="DO48" s="1010"/>
      <c r="DP48" s="1011"/>
      <c r="DQ48" s="1009"/>
      <c r="DR48" s="1010"/>
      <c r="DS48" s="1010"/>
      <c r="DT48" s="1010"/>
      <c r="DU48" s="1011"/>
      <c r="DV48" s="1012"/>
      <c r="DW48" s="1013"/>
      <c r="DX48" s="1013"/>
      <c r="DY48" s="1013"/>
      <c r="DZ48" s="1014"/>
      <c r="EA48" s="194"/>
    </row>
    <row r="49" spans="1:131" s="195" customFormat="1" ht="26.25" customHeight="1" x14ac:dyDescent="0.15">
      <c r="A49" s="209">
        <v>22</v>
      </c>
      <c r="B49" s="1028"/>
      <c r="C49" s="1029"/>
      <c r="D49" s="1029"/>
      <c r="E49" s="1029"/>
      <c r="F49" s="1029"/>
      <c r="G49" s="1029"/>
      <c r="H49" s="1029"/>
      <c r="I49" s="1029"/>
      <c r="J49" s="1029"/>
      <c r="K49" s="1029"/>
      <c r="L49" s="1029"/>
      <c r="M49" s="1029"/>
      <c r="N49" s="1029"/>
      <c r="O49" s="1029"/>
      <c r="P49" s="1030"/>
      <c r="Q49" s="1043"/>
      <c r="R49" s="1044"/>
      <c r="S49" s="1044"/>
      <c r="T49" s="1044"/>
      <c r="U49" s="1044"/>
      <c r="V49" s="1044"/>
      <c r="W49" s="1044"/>
      <c r="X49" s="1044"/>
      <c r="Y49" s="1044"/>
      <c r="Z49" s="1044"/>
      <c r="AA49" s="1044"/>
      <c r="AB49" s="1044"/>
      <c r="AC49" s="1044"/>
      <c r="AD49" s="1044"/>
      <c r="AE49" s="1045"/>
      <c r="AF49" s="1033"/>
      <c r="AG49" s="1034"/>
      <c r="AH49" s="1034"/>
      <c r="AI49" s="1034"/>
      <c r="AJ49" s="1035"/>
      <c r="AK49" s="961"/>
      <c r="AL49" s="947"/>
      <c r="AM49" s="947"/>
      <c r="AN49" s="947"/>
      <c r="AO49" s="947"/>
      <c r="AP49" s="947"/>
      <c r="AQ49" s="947"/>
      <c r="AR49" s="947"/>
      <c r="AS49" s="947"/>
      <c r="AT49" s="947"/>
      <c r="AU49" s="947"/>
      <c r="AV49" s="947"/>
      <c r="AW49" s="947"/>
      <c r="AX49" s="947"/>
      <c r="AY49" s="947"/>
      <c r="AZ49" s="1042"/>
      <c r="BA49" s="1042"/>
      <c r="BB49" s="1042"/>
      <c r="BC49" s="1042"/>
      <c r="BD49" s="1042"/>
      <c r="BE49" s="1036"/>
      <c r="BF49" s="1036"/>
      <c r="BG49" s="1036"/>
      <c r="BH49" s="1036"/>
      <c r="BI49" s="1037"/>
      <c r="BJ49" s="200"/>
      <c r="BK49" s="200"/>
      <c r="BL49" s="200"/>
      <c r="BM49" s="200"/>
      <c r="BN49" s="200"/>
      <c r="BO49" s="213"/>
      <c r="BP49" s="213"/>
      <c r="BQ49" s="210">
        <v>43</v>
      </c>
      <c r="BR49" s="211"/>
      <c r="BS49" s="1016"/>
      <c r="BT49" s="1017"/>
      <c r="BU49" s="1017"/>
      <c r="BV49" s="1017"/>
      <c r="BW49" s="1017"/>
      <c r="BX49" s="1017"/>
      <c r="BY49" s="1017"/>
      <c r="BZ49" s="1017"/>
      <c r="CA49" s="1017"/>
      <c r="CB49" s="1017"/>
      <c r="CC49" s="1017"/>
      <c r="CD49" s="1017"/>
      <c r="CE49" s="1017"/>
      <c r="CF49" s="1017"/>
      <c r="CG49" s="1018"/>
      <c r="CH49" s="1009"/>
      <c r="CI49" s="1010"/>
      <c r="CJ49" s="1010"/>
      <c r="CK49" s="1010"/>
      <c r="CL49" s="1011"/>
      <c r="CM49" s="1009"/>
      <c r="CN49" s="1010"/>
      <c r="CO49" s="1010"/>
      <c r="CP49" s="1010"/>
      <c r="CQ49" s="1011"/>
      <c r="CR49" s="1009"/>
      <c r="CS49" s="1010"/>
      <c r="CT49" s="1010"/>
      <c r="CU49" s="1010"/>
      <c r="CV49" s="1011"/>
      <c r="CW49" s="1009"/>
      <c r="CX49" s="1010"/>
      <c r="CY49" s="1010"/>
      <c r="CZ49" s="1010"/>
      <c r="DA49" s="1011"/>
      <c r="DB49" s="1009"/>
      <c r="DC49" s="1010"/>
      <c r="DD49" s="1010"/>
      <c r="DE49" s="1010"/>
      <c r="DF49" s="1011"/>
      <c r="DG49" s="1009"/>
      <c r="DH49" s="1010"/>
      <c r="DI49" s="1010"/>
      <c r="DJ49" s="1010"/>
      <c r="DK49" s="1011"/>
      <c r="DL49" s="1009"/>
      <c r="DM49" s="1010"/>
      <c r="DN49" s="1010"/>
      <c r="DO49" s="1010"/>
      <c r="DP49" s="1011"/>
      <c r="DQ49" s="1009"/>
      <c r="DR49" s="1010"/>
      <c r="DS49" s="1010"/>
      <c r="DT49" s="1010"/>
      <c r="DU49" s="1011"/>
      <c r="DV49" s="1012"/>
      <c r="DW49" s="1013"/>
      <c r="DX49" s="1013"/>
      <c r="DY49" s="1013"/>
      <c r="DZ49" s="1014"/>
      <c r="EA49" s="194"/>
    </row>
    <row r="50" spans="1:131" s="195" customFormat="1" ht="26.25" customHeight="1" x14ac:dyDescent="0.15">
      <c r="A50" s="209">
        <v>23</v>
      </c>
      <c r="B50" s="1028"/>
      <c r="C50" s="1029"/>
      <c r="D50" s="1029"/>
      <c r="E50" s="1029"/>
      <c r="F50" s="1029"/>
      <c r="G50" s="1029"/>
      <c r="H50" s="1029"/>
      <c r="I50" s="1029"/>
      <c r="J50" s="1029"/>
      <c r="K50" s="1029"/>
      <c r="L50" s="1029"/>
      <c r="M50" s="1029"/>
      <c r="N50" s="1029"/>
      <c r="O50" s="1029"/>
      <c r="P50" s="1030"/>
      <c r="Q50" s="1031"/>
      <c r="R50" s="1021"/>
      <c r="S50" s="1021"/>
      <c r="T50" s="1021"/>
      <c r="U50" s="1021"/>
      <c r="V50" s="1021"/>
      <c r="W50" s="1021"/>
      <c r="X50" s="1021"/>
      <c r="Y50" s="1021"/>
      <c r="Z50" s="1021"/>
      <c r="AA50" s="1021"/>
      <c r="AB50" s="1021"/>
      <c r="AC50" s="1021"/>
      <c r="AD50" s="1021"/>
      <c r="AE50" s="1032"/>
      <c r="AF50" s="1033"/>
      <c r="AG50" s="1034"/>
      <c r="AH50" s="1034"/>
      <c r="AI50" s="1034"/>
      <c r="AJ50" s="1035"/>
      <c r="AK50" s="1038"/>
      <c r="AL50" s="1021"/>
      <c r="AM50" s="1021"/>
      <c r="AN50" s="1021"/>
      <c r="AO50" s="1021"/>
      <c r="AP50" s="1021"/>
      <c r="AQ50" s="1021"/>
      <c r="AR50" s="1021"/>
      <c r="AS50" s="1021"/>
      <c r="AT50" s="1021"/>
      <c r="AU50" s="1021"/>
      <c r="AV50" s="1021"/>
      <c r="AW50" s="1021"/>
      <c r="AX50" s="1021"/>
      <c r="AY50" s="1021"/>
      <c r="AZ50" s="1022"/>
      <c r="BA50" s="1022"/>
      <c r="BB50" s="1022"/>
      <c r="BC50" s="1022"/>
      <c r="BD50" s="1022"/>
      <c r="BE50" s="1036"/>
      <c r="BF50" s="1036"/>
      <c r="BG50" s="1036"/>
      <c r="BH50" s="1036"/>
      <c r="BI50" s="1037"/>
      <c r="BJ50" s="200"/>
      <c r="BK50" s="200"/>
      <c r="BL50" s="200"/>
      <c r="BM50" s="200"/>
      <c r="BN50" s="200"/>
      <c r="BO50" s="213"/>
      <c r="BP50" s="213"/>
      <c r="BQ50" s="210">
        <v>44</v>
      </c>
      <c r="BR50" s="211"/>
      <c r="BS50" s="1016"/>
      <c r="BT50" s="1017"/>
      <c r="BU50" s="1017"/>
      <c r="BV50" s="1017"/>
      <c r="BW50" s="1017"/>
      <c r="BX50" s="1017"/>
      <c r="BY50" s="1017"/>
      <c r="BZ50" s="1017"/>
      <c r="CA50" s="1017"/>
      <c r="CB50" s="1017"/>
      <c r="CC50" s="1017"/>
      <c r="CD50" s="1017"/>
      <c r="CE50" s="1017"/>
      <c r="CF50" s="1017"/>
      <c r="CG50" s="1018"/>
      <c r="CH50" s="1009"/>
      <c r="CI50" s="1010"/>
      <c r="CJ50" s="1010"/>
      <c r="CK50" s="1010"/>
      <c r="CL50" s="1011"/>
      <c r="CM50" s="1009"/>
      <c r="CN50" s="1010"/>
      <c r="CO50" s="1010"/>
      <c r="CP50" s="1010"/>
      <c r="CQ50" s="1011"/>
      <c r="CR50" s="1009"/>
      <c r="CS50" s="1010"/>
      <c r="CT50" s="1010"/>
      <c r="CU50" s="1010"/>
      <c r="CV50" s="1011"/>
      <c r="CW50" s="1009"/>
      <c r="CX50" s="1010"/>
      <c r="CY50" s="1010"/>
      <c r="CZ50" s="1010"/>
      <c r="DA50" s="1011"/>
      <c r="DB50" s="1009"/>
      <c r="DC50" s="1010"/>
      <c r="DD50" s="1010"/>
      <c r="DE50" s="1010"/>
      <c r="DF50" s="1011"/>
      <c r="DG50" s="1009"/>
      <c r="DH50" s="1010"/>
      <c r="DI50" s="1010"/>
      <c r="DJ50" s="1010"/>
      <c r="DK50" s="1011"/>
      <c r="DL50" s="1009"/>
      <c r="DM50" s="1010"/>
      <c r="DN50" s="1010"/>
      <c r="DO50" s="1010"/>
      <c r="DP50" s="1011"/>
      <c r="DQ50" s="1009"/>
      <c r="DR50" s="1010"/>
      <c r="DS50" s="1010"/>
      <c r="DT50" s="1010"/>
      <c r="DU50" s="1011"/>
      <c r="DV50" s="1012"/>
      <c r="DW50" s="1013"/>
      <c r="DX50" s="1013"/>
      <c r="DY50" s="1013"/>
      <c r="DZ50" s="1014"/>
      <c r="EA50" s="194"/>
    </row>
    <row r="51" spans="1:131" s="195" customFormat="1" ht="26.25" customHeight="1" x14ac:dyDescent="0.15">
      <c r="A51" s="209">
        <v>24</v>
      </c>
      <c r="B51" s="1028"/>
      <c r="C51" s="1029"/>
      <c r="D51" s="1029"/>
      <c r="E51" s="1029"/>
      <c r="F51" s="1029"/>
      <c r="G51" s="1029"/>
      <c r="H51" s="1029"/>
      <c r="I51" s="1029"/>
      <c r="J51" s="1029"/>
      <c r="K51" s="1029"/>
      <c r="L51" s="1029"/>
      <c r="M51" s="1029"/>
      <c r="N51" s="1029"/>
      <c r="O51" s="1029"/>
      <c r="P51" s="1030"/>
      <c r="Q51" s="1031"/>
      <c r="R51" s="1021"/>
      <c r="S51" s="1021"/>
      <c r="T51" s="1021"/>
      <c r="U51" s="1021"/>
      <c r="V51" s="1021"/>
      <c r="W51" s="1021"/>
      <c r="X51" s="1021"/>
      <c r="Y51" s="1021"/>
      <c r="Z51" s="1021"/>
      <c r="AA51" s="1021"/>
      <c r="AB51" s="1021"/>
      <c r="AC51" s="1021"/>
      <c r="AD51" s="1021"/>
      <c r="AE51" s="1032"/>
      <c r="AF51" s="1033"/>
      <c r="AG51" s="1034"/>
      <c r="AH51" s="1034"/>
      <c r="AI51" s="1034"/>
      <c r="AJ51" s="1035"/>
      <c r="AK51" s="1038"/>
      <c r="AL51" s="1021"/>
      <c r="AM51" s="1021"/>
      <c r="AN51" s="1021"/>
      <c r="AO51" s="1021"/>
      <c r="AP51" s="1021"/>
      <c r="AQ51" s="1021"/>
      <c r="AR51" s="1021"/>
      <c r="AS51" s="1021"/>
      <c r="AT51" s="1021"/>
      <c r="AU51" s="1021"/>
      <c r="AV51" s="1021"/>
      <c r="AW51" s="1021"/>
      <c r="AX51" s="1021"/>
      <c r="AY51" s="1021"/>
      <c r="AZ51" s="1022"/>
      <c r="BA51" s="1022"/>
      <c r="BB51" s="1022"/>
      <c r="BC51" s="1022"/>
      <c r="BD51" s="1022"/>
      <c r="BE51" s="1036"/>
      <c r="BF51" s="1036"/>
      <c r="BG51" s="1036"/>
      <c r="BH51" s="1036"/>
      <c r="BI51" s="1037"/>
      <c r="BJ51" s="200"/>
      <c r="BK51" s="200"/>
      <c r="BL51" s="200"/>
      <c r="BM51" s="200"/>
      <c r="BN51" s="200"/>
      <c r="BO51" s="213"/>
      <c r="BP51" s="213"/>
      <c r="BQ51" s="210">
        <v>45</v>
      </c>
      <c r="BR51" s="211"/>
      <c r="BS51" s="1016"/>
      <c r="BT51" s="1017"/>
      <c r="BU51" s="1017"/>
      <c r="BV51" s="1017"/>
      <c r="BW51" s="1017"/>
      <c r="BX51" s="1017"/>
      <c r="BY51" s="1017"/>
      <c r="BZ51" s="1017"/>
      <c r="CA51" s="1017"/>
      <c r="CB51" s="1017"/>
      <c r="CC51" s="1017"/>
      <c r="CD51" s="1017"/>
      <c r="CE51" s="1017"/>
      <c r="CF51" s="1017"/>
      <c r="CG51" s="1018"/>
      <c r="CH51" s="1009"/>
      <c r="CI51" s="1010"/>
      <c r="CJ51" s="1010"/>
      <c r="CK51" s="1010"/>
      <c r="CL51" s="1011"/>
      <c r="CM51" s="1009"/>
      <c r="CN51" s="1010"/>
      <c r="CO51" s="1010"/>
      <c r="CP51" s="1010"/>
      <c r="CQ51" s="1011"/>
      <c r="CR51" s="1009"/>
      <c r="CS51" s="1010"/>
      <c r="CT51" s="1010"/>
      <c r="CU51" s="1010"/>
      <c r="CV51" s="1011"/>
      <c r="CW51" s="1009"/>
      <c r="CX51" s="1010"/>
      <c r="CY51" s="1010"/>
      <c r="CZ51" s="1010"/>
      <c r="DA51" s="1011"/>
      <c r="DB51" s="1009"/>
      <c r="DC51" s="1010"/>
      <c r="DD51" s="1010"/>
      <c r="DE51" s="1010"/>
      <c r="DF51" s="1011"/>
      <c r="DG51" s="1009"/>
      <c r="DH51" s="1010"/>
      <c r="DI51" s="1010"/>
      <c r="DJ51" s="1010"/>
      <c r="DK51" s="1011"/>
      <c r="DL51" s="1009"/>
      <c r="DM51" s="1010"/>
      <c r="DN51" s="1010"/>
      <c r="DO51" s="1010"/>
      <c r="DP51" s="1011"/>
      <c r="DQ51" s="1009"/>
      <c r="DR51" s="1010"/>
      <c r="DS51" s="1010"/>
      <c r="DT51" s="1010"/>
      <c r="DU51" s="1011"/>
      <c r="DV51" s="1012"/>
      <c r="DW51" s="1013"/>
      <c r="DX51" s="1013"/>
      <c r="DY51" s="1013"/>
      <c r="DZ51" s="1014"/>
      <c r="EA51" s="194"/>
    </row>
    <row r="52" spans="1:131" s="195" customFormat="1" ht="26.25" customHeight="1" x14ac:dyDescent="0.15">
      <c r="A52" s="209">
        <v>25</v>
      </c>
      <c r="B52" s="1028"/>
      <c r="C52" s="1029"/>
      <c r="D52" s="1029"/>
      <c r="E52" s="1029"/>
      <c r="F52" s="1029"/>
      <c r="G52" s="1029"/>
      <c r="H52" s="1029"/>
      <c r="I52" s="1029"/>
      <c r="J52" s="1029"/>
      <c r="K52" s="1029"/>
      <c r="L52" s="1029"/>
      <c r="M52" s="1029"/>
      <c r="N52" s="1029"/>
      <c r="O52" s="1029"/>
      <c r="P52" s="1030"/>
      <c r="Q52" s="1031"/>
      <c r="R52" s="1021"/>
      <c r="S52" s="1021"/>
      <c r="T52" s="1021"/>
      <c r="U52" s="1021"/>
      <c r="V52" s="1021"/>
      <c r="W52" s="1021"/>
      <c r="X52" s="1021"/>
      <c r="Y52" s="1021"/>
      <c r="Z52" s="1021"/>
      <c r="AA52" s="1021"/>
      <c r="AB52" s="1021"/>
      <c r="AC52" s="1021"/>
      <c r="AD52" s="1021"/>
      <c r="AE52" s="1032"/>
      <c r="AF52" s="1033"/>
      <c r="AG52" s="1034"/>
      <c r="AH52" s="1034"/>
      <c r="AI52" s="1034"/>
      <c r="AJ52" s="1035"/>
      <c r="AK52" s="1038"/>
      <c r="AL52" s="1021"/>
      <c r="AM52" s="1021"/>
      <c r="AN52" s="1021"/>
      <c r="AO52" s="1021"/>
      <c r="AP52" s="1021"/>
      <c r="AQ52" s="1021"/>
      <c r="AR52" s="1021"/>
      <c r="AS52" s="1021"/>
      <c r="AT52" s="1021"/>
      <c r="AU52" s="1021"/>
      <c r="AV52" s="1021"/>
      <c r="AW52" s="1021"/>
      <c r="AX52" s="1021"/>
      <c r="AY52" s="1021"/>
      <c r="AZ52" s="1022"/>
      <c r="BA52" s="1022"/>
      <c r="BB52" s="1022"/>
      <c r="BC52" s="1022"/>
      <c r="BD52" s="1022"/>
      <c r="BE52" s="1036"/>
      <c r="BF52" s="1036"/>
      <c r="BG52" s="1036"/>
      <c r="BH52" s="1036"/>
      <c r="BI52" s="1037"/>
      <c r="BJ52" s="200"/>
      <c r="BK52" s="200"/>
      <c r="BL52" s="200"/>
      <c r="BM52" s="200"/>
      <c r="BN52" s="200"/>
      <c r="BO52" s="213"/>
      <c r="BP52" s="213"/>
      <c r="BQ52" s="210">
        <v>46</v>
      </c>
      <c r="BR52" s="211"/>
      <c r="BS52" s="1016"/>
      <c r="BT52" s="1017"/>
      <c r="BU52" s="1017"/>
      <c r="BV52" s="1017"/>
      <c r="BW52" s="1017"/>
      <c r="BX52" s="1017"/>
      <c r="BY52" s="1017"/>
      <c r="BZ52" s="1017"/>
      <c r="CA52" s="1017"/>
      <c r="CB52" s="1017"/>
      <c r="CC52" s="1017"/>
      <c r="CD52" s="1017"/>
      <c r="CE52" s="1017"/>
      <c r="CF52" s="1017"/>
      <c r="CG52" s="1018"/>
      <c r="CH52" s="1009"/>
      <c r="CI52" s="1010"/>
      <c r="CJ52" s="1010"/>
      <c r="CK52" s="1010"/>
      <c r="CL52" s="1011"/>
      <c r="CM52" s="1009"/>
      <c r="CN52" s="1010"/>
      <c r="CO52" s="1010"/>
      <c r="CP52" s="1010"/>
      <c r="CQ52" s="1011"/>
      <c r="CR52" s="1009"/>
      <c r="CS52" s="1010"/>
      <c r="CT52" s="1010"/>
      <c r="CU52" s="1010"/>
      <c r="CV52" s="1011"/>
      <c r="CW52" s="1009"/>
      <c r="CX52" s="1010"/>
      <c r="CY52" s="1010"/>
      <c r="CZ52" s="1010"/>
      <c r="DA52" s="1011"/>
      <c r="DB52" s="1009"/>
      <c r="DC52" s="1010"/>
      <c r="DD52" s="1010"/>
      <c r="DE52" s="1010"/>
      <c r="DF52" s="1011"/>
      <c r="DG52" s="1009"/>
      <c r="DH52" s="1010"/>
      <c r="DI52" s="1010"/>
      <c r="DJ52" s="1010"/>
      <c r="DK52" s="1011"/>
      <c r="DL52" s="1009"/>
      <c r="DM52" s="1010"/>
      <c r="DN52" s="1010"/>
      <c r="DO52" s="1010"/>
      <c r="DP52" s="1011"/>
      <c r="DQ52" s="1009"/>
      <c r="DR52" s="1010"/>
      <c r="DS52" s="1010"/>
      <c r="DT52" s="1010"/>
      <c r="DU52" s="1011"/>
      <c r="DV52" s="1012"/>
      <c r="DW52" s="1013"/>
      <c r="DX52" s="1013"/>
      <c r="DY52" s="1013"/>
      <c r="DZ52" s="1014"/>
      <c r="EA52" s="194"/>
    </row>
    <row r="53" spans="1:131" s="195" customFormat="1" ht="26.25" customHeight="1" x14ac:dyDescent="0.15">
      <c r="A53" s="209">
        <v>26</v>
      </c>
      <c r="B53" s="1028"/>
      <c r="C53" s="1029"/>
      <c r="D53" s="1029"/>
      <c r="E53" s="1029"/>
      <c r="F53" s="1029"/>
      <c r="G53" s="1029"/>
      <c r="H53" s="1029"/>
      <c r="I53" s="1029"/>
      <c r="J53" s="1029"/>
      <c r="K53" s="1029"/>
      <c r="L53" s="1029"/>
      <c r="M53" s="1029"/>
      <c r="N53" s="1029"/>
      <c r="O53" s="1029"/>
      <c r="P53" s="1030"/>
      <c r="Q53" s="1031"/>
      <c r="R53" s="1021"/>
      <c r="S53" s="1021"/>
      <c r="T53" s="1021"/>
      <c r="U53" s="1021"/>
      <c r="V53" s="1021"/>
      <c r="W53" s="1021"/>
      <c r="X53" s="1021"/>
      <c r="Y53" s="1021"/>
      <c r="Z53" s="1021"/>
      <c r="AA53" s="1021"/>
      <c r="AB53" s="1021"/>
      <c r="AC53" s="1021"/>
      <c r="AD53" s="1021"/>
      <c r="AE53" s="1032"/>
      <c r="AF53" s="1033"/>
      <c r="AG53" s="1034"/>
      <c r="AH53" s="1034"/>
      <c r="AI53" s="1034"/>
      <c r="AJ53" s="1035"/>
      <c r="AK53" s="1038"/>
      <c r="AL53" s="1021"/>
      <c r="AM53" s="1021"/>
      <c r="AN53" s="1021"/>
      <c r="AO53" s="1021"/>
      <c r="AP53" s="1021"/>
      <c r="AQ53" s="1021"/>
      <c r="AR53" s="1021"/>
      <c r="AS53" s="1021"/>
      <c r="AT53" s="1021"/>
      <c r="AU53" s="1021"/>
      <c r="AV53" s="1021"/>
      <c r="AW53" s="1021"/>
      <c r="AX53" s="1021"/>
      <c r="AY53" s="1021"/>
      <c r="AZ53" s="1022"/>
      <c r="BA53" s="1022"/>
      <c r="BB53" s="1022"/>
      <c r="BC53" s="1022"/>
      <c r="BD53" s="1022"/>
      <c r="BE53" s="1036"/>
      <c r="BF53" s="1036"/>
      <c r="BG53" s="1036"/>
      <c r="BH53" s="1036"/>
      <c r="BI53" s="1037"/>
      <c r="BJ53" s="200"/>
      <c r="BK53" s="200"/>
      <c r="BL53" s="200"/>
      <c r="BM53" s="200"/>
      <c r="BN53" s="200"/>
      <c r="BO53" s="213"/>
      <c r="BP53" s="213"/>
      <c r="BQ53" s="210">
        <v>47</v>
      </c>
      <c r="BR53" s="211"/>
      <c r="BS53" s="1016"/>
      <c r="BT53" s="1017"/>
      <c r="BU53" s="1017"/>
      <c r="BV53" s="1017"/>
      <c r="BW53" s="1017"/>
      <c r="BX53" s="1017"/>
      <c r="BY53" s="1017"/>
      <c r="BZ53" s="1017"/>
      <c r="CA53" s="1017"/>
      <c r="CB53" s="1017"/>
      <c r="CC53" s="1017"/>
      <c r="CD53" s="1017"/>
      <c r="CE53" s="1017"/>
      <c r="CF53" s="1017"/>
      <c r="CG53" s="1018"/>
      <c r="CH53" s="1009"/>
      <c r="CI53" s="1010"/>
      <c r="CJ53" s="1010"/>
      <c r="CK53" s="1010"/>
      <c r="CL53" s="1011"/>
      <c r="CM53" s="1009"/>
      <c r="CN53" s="1010"/>
      <c r="CO53" s="1010"/>
      <c r="CP53" s="1010"/>
      <c r="CQ53" s="1011"/>
      <c r="CR53" s="1009"/>
      <c r="CS53" s="1010"/>
      <c r="CT53" s="1010"/>
      <c r="CU53" s="1010"/>
      <c r="CV53" s="1011"/>
      <c r="CW53" s="1009"/>
      <c r="CX53" s="1010"/>
      <c r="CY53" s="1010"/>
      <c r="CZ53" s="1010"/>
      <c r="DA53" s="1011"/>
      <c r="DB53" s="1009"/>
      <c r="DC53" s="1010"/>
      <c r="DD53" s="1010"/>
      <c r="DE53" s="1010"/>
      <c r="DF53" s="1011"/>
      <c r="DG53" s="1009"/>
      <c r="DH53" s="1010"/>
      <c r="DI53" s="1010"/>
      <c r="DJ53" s="1010"/>
      <c r="DK53" s="1011"/>
      <c r="DL53" s="1009"/>
      <c r="DM53" s="1010"/>
      <c r="DN53" s="1010"/>
      <c r="DO53" s="1010"/>
      <c r="DP53" s="1011"/>
      <c r="DQ53" s="1009"/>
      <c r="DR53" s="1010"/>
      <c r="DS53" s="1010"/>
      <c r="DT53" s="1010"/>
      <c r="DU53" s="1011"/>
      <c r="DV53" s="1012"/>
      <c r="DW53" s="1013"/>
      <c r="DX53" s="1013"/>
      <c r="DY53" s="1013"/>
      <c r="DZ53" s="1014"/>
      <c r="EA53" s="194"/>
    </row>
    <row r="54" spans="1:131" s="195" customFormat="1" ht="26.25" customHeight="1" x14ac:dyDescent="0.15">
      <c r="A54" s="209">
        <v>27</v>
      </c>
      <c r="B54" s="1028"/>
      <c r="C54" s="1029"/>
      <c r="D54" s="1029"/>
      <c r="E54" s="1029"/>
      <c r="F54" s="1029"/>
      <c r="G54" s="1029"/>
      <c r="H54" s="1029"/>
      <c r="I54" s="1029"/>
      <c r="J54" s="1029"/>
      <c r="K54" s="1029"/>
      <c r="L54" s="1029"/>
      <c r="M54" s="1029"/>
      <c r="N54" s="1029"/>
      <c r="O54" s="1029"/>
      <c r="P54" s="1030"/>
      <c r="Q54" s="1031"/>
      <c r="R54" s="1021"/>
      <c r="S54" s="1021"/>
      <c r="T54" s="1021"/>
      <c r="U54" s="1021"/>
      <c r="V54" s="1021"/>
      <c r="W54" s="1021"/>
      <c r="X54" s="1021"/>
      <c r="Y54" s="1021"/>
      <c r="Z54" s="1021"/>
      <c r="AA54" s="1021"/>
      <c r="AB54" s="1021"/>
      <c r="AC54" s="1021"/>
      <c r="AD54" s="1021"/>
      <c r="AE54" s="1032"/>
      <c r="AF54" s="1033"/>
      <c r="AG54" s="1034"/>
      <c r="AH54" s="1034"/>
      <c r="AI54" s="1034"/>
      <c r="AJ54" s="1035"/>
      <c r="AK54" s="1038"/>
      <c r="AL54" s="1021"/>
      <c r="AM54" s="1021"/>
      <c r="AN54" s="1021"/>
      <c r="AO54" s="1021"/>
      <c r="AP54" s="1021"/>
      <c r="AQ54" s="1021"/>
      <c r="AR54" s="1021"/>
      <c r="AS54" s="1021"/>
      <c r="AT54" s="1021"/>
      <c r="AU54" s="1021"/>
      <c r="AV54" s="1021"/>
      <c r="AW54" s="1021"/>
      <c r="AX54" s="1021"/>
      <c r="AY54" s="1021"/>
      <c r="AZ54" s="1022"/>
      <c r="BA54" s="1022"/>
      <c r="BB54" s="1022"/>
      <c r="BC54" s="1022"/>
      <c r="BD54" s="1022"/>
      <c r="BE54" s="1036"/>
      <c r="BF54" s="1036"/>
      <c r="BG54" s="1036"/>
      <c r="BH54" s="1036"/>
      <c r="BI54" s="1037"/>
      <c r="BJ54" s="200"/>
      <c r="BK54" s="200"/>
      <c r="BL54" s="200"/>
      <c r="BM54" s="200"/>
      <c r="BN54" s="200"/>
      <c r="BO54" s="213"/>
      <c r="BP54" s="213"/>
      <c r="BQ54" s="210">
        <v>48</v>
      </c>
      <c r="BR54" s="211"/>
      <c r="BS54" s="1016"/>
      <c r="BT54" s="1017"/>
      <c r="BU54" s="1017"/>
      <c r="BV54" s="1017"/>
      <c r="BW54" s="1017"/>
      <c r="BX54" s="1017"/>
      <c r="BY54" s="1017"/>
      <c r="BZ54" s="1017"/>
      <c r="CA54" s="1017"/>
      <c r="CB54" s="1017"/>
      <c r="CC54" s="1017"/>
      <c r="CD54" s="1017"/>
      <c r="CE54" s="1017"/>
      <c r="CF54" s="1017"/>
      <c r="CG54" s="1018"/>
      <c r="CH54" s="1009"/>
      <c r="CI54" s="1010"/>
      <c r="CJ54" s="1010"/>
      <c r="CK54" s="1010"/>
      <c r="CL54" s="1011"/>
      <c r="CM54" s="1009"/>
      <c r="CN54" s="1010"/>
      <c r="CO54" s="1010"/>
      <c r="CP54" s="1010"/>
      <c r="CQ54" s="1011"/>
      <c r="CR54" s="1009"/>
      <c r="CS54" s="1010"/>
      <c r="CT54" s="1010"/>
      <c r="CU54" s="1010"/>
      <c r="CV54" s="1011"/>
      <c r="CW54" s="1009"/>
      <c r="CX54" s="1010"/>
      <c r="CY54" s="1010"/>
      <c r="CZ54" s="1010"/>
      <c r="DA54" s="1011"/>
      <c r="DB54" s="1009"/>
      <c r="DC54" s="1010"/>
      <c r="DD54" s="1010"/>
      <c r="DE54" s="1010"/>
      <c r="DF54" s="1011"/>
      <c r="DG54" s="1009"/>
      <c r="DH54" s="1010"/>
      <c r="DI54" s="1010"/>
      <c r="DJ54" s="1010"/>
      <c r="DK54" s="1011"/>
      <c r="DL54" s="1009"/>
      <c r="DM54" s="1010"/>
      <c r="DN54" s="1010"/>
      <c r="DO54" s="1010"/>
      <c r="DP54" s="1011"/>
      <c r="DQ54" s="1009"/>
      <c r="DR54" s="1010"/>
      <c r="DS54" s="1010"/>
      <c r="DT54" s="1010"/>
      <c r="DU54" s="1011"/>
      <c r="DV54" s="1012"/>
      <c r="DW54" s="1013"/>
      <c r="DX54" s="1013"/>
      <c r="DY54" s="1013"/>
      <c r="DZ54" s="1014"/>
      <c r="EA54" s="194"/>
    </row>
    <row r="55" spans="1:131" s="195" customFormat="1" ht="26.25" customHeight="1" x14ac:dyDescent="0.15">
      <c r="A55" s="209">
        <v>28</v>
      </c>
      <c r="B55" s="1028"/>
      <c r="C55" s="1029"/>
      <c r="D55" s="1029"/>
      <c r="E55" s="1029"/>
      <c r="F55" s="1029"/>
      <c r="G55" s="1029"/>
      <c r="H55" s="1029"/>
      <c r="I55" s="1029"/>
      <c r="J55" s="1029"/>
      <c r="K55" s="1029"/>
      <c r="L55" s="1029"/>
      <c r="M55" s="1029"/>
      <c r="N55" s="1029"/>
      <c r="O55" s="1029"/>
      <c r="P55" s="1030"/>
      <c r="Q55" s="1031"/>
      <c r="R55" s="1021"/>
      <c r="S55" s="1021"/>
      <c r="T55" s="1021"/>
      <c r="U55" s="1021"/>
      <c r="V55" s="1021"/>
      <c r="W55" s="1021"/>
      <c r="X55" s="1021"/>
      <c r="Y55" s="1021"/>
      <c r="Z55" s="1021"/>
      <c r="AA55" s="1021"/>
      <c r="AB55" s="1021"/>
      <c r="AC55" s="1021"/>
      <c r="AD55" s="1021"/>
      <c r="AE55" s="1032"/>
      <c r="AF55" s="1033"/>
      <c r="AG55" s="1034"/>
      <c r="AH55" s="1034"/>
      <c r="AI55" s="1034"/>
      <c r="AJ55" s="1035"/>
      <c r="AK55" s="1038"/>
      <c r="AL55" s="1021"/>
      <c r="AM55" s="1021"/>
      <c r="AN55" s="1021"/>
      <c r="AO55" s="1021"/>
      <c r="AP55" s="1021"/>
      <c r="AQ55" s="1021"/>
      <c r="AR55" s="1021"/>
      <c r="AS55" s="1021"/>
      <c r="AT55" s="1021"/>
      <c r="AU55" s="1021"/>
      <c r="AV55" s="1021"/>
      <c r="AW55" s="1021"/>
      <c r="AX55" s="1021"/>
      <c r="AY55" s="1021"/>
      <c r="AZ55" s="1022"/>
      <c r="BA55" s="1022"/>
      <c r="BB55" s="1022"/>
      <c r="BC55" s="1022"/>
      <c r="BD55" s="1022"/>
      <c r="BE55" s="1036"/>
      <c r="BF55" s="1036"/>
      <c r="BG55" s="1036"/>
      <c r="BH55" s="1036"/>
      <c r="BI55" s="1037"/>
      <c r="BJ55" s="200"/>
      <c r="BK55" s="200"/>
      <c r="BL55" s="200"/>
      <c r="BM55" s="200"/>
      <c r="BN55" s="200"/>
      <c r="BO55" s="213"/>
      <c r="BP55" s="213"/>
      <c r="BQ55" s="210">
        <v>49</v>
      </c>
      <c r="BR55" s="211"/>
      <c r="BS55" s="1016"/>
      <c r="BT55" s="1017"/>
      <c r="BU55" s="1017"/>
      <c r="BV55" s="1017"/>
      <c r="BW55" s="1017"/>
      <c r="BX55" s="1017"/>
      <c r="BY55" s="1017"/>
      <c r="BZ55" s="1017"/>
      <c r="CA55" s="1017"/>
      <c r="CB55" s="1017"/>
      <c r="CC55" s="1017"/>
      <c r="CD55" s="1017"/>
      <c r="CE55" s="1017"/>
      <c r="CF55" s="1017"/>
      <c r="CG55" s="1018"/>
      <c r="CH55" s="1009"/>
      <c r="CI55" s="1010"/>
      <c r="CJ55" s="1010"/>
      <c r="CK55" s="1010"/>
      <c r="CL55" s="1011"/>
      <c r="CM55" s="1009"/>
      <c r="CN55" s="1010"/>
      <c r="CO55" s="1010"/>
      <c r="CP55" s="1010"/>
      <c r="CQ55" s="1011"/>
      <c r="CR55" s="1009"/>
      <c r="CS55" s="1010"/>
      <c r="CT55" s="1010"/>
      <c r="CU55" s="1010"/>
      <c r="CV55" s="1011"/>
      <c r="CW55" s="1009"/>
      <c r="CX55" s="1010"/>
      <c r="CY55" s="1010"/>
      <c r="CZ55" s="1010"/>
      <c r="DA55" s="1011"/>
      <c r="DB55" s="1009"/>
      <c r="DC55" s="1010"/>
      <c r="DD55" s="1010"/>
      <c r="DE55" s="1010"/>
      <c r="DF55" s="1011"/>
      <c r="DG55" s="1009"/>
      <c r="DH55" s="1010"/>
      <c r="DI55" s="1010"/>
      <c r="DJ55" s="1010"/>
      <c r="DK55" s="1011"/>
      <c r="DL55" s="1009"/>
      <c r="DM55" s="1010"/>
      <c r="DN55" s="1010"/>
      <c r="DO55" s="1010"/>
      <c r="DP55" s="1011"/>
      <c r="DQ55" s="1009"/>
      <c r="DR55" s="1010"/>
      <c r="DS55" s="1010"/>
      <c r="DT55" s="1010"/>
      <c r="DU55" s="1011"/>
      <c r="DV55" s="1012"/>
      <c r="DW55" s="1013"/>
      <c r="DX55" s="1013"/>
      <c r="DY55" s="1013"/>
      <c r="DZ55" s="1014"/>
      <c r="EA55" s="194"/>
    </row>
    <row r="56" spans="1:131" s="195" customFormat="1" ht="26.25" customHeight="1" x14ac:dyDescent="0.15">
      <c r="A56" s="209">
        <v>29</v>
      </c>
      <c r="B56" s="1028"/>
      <c r="C56" s="1029"/>
      <c r="D56" s="1029"/>
      <c r="E56" s="1029"/>
      <c r="F56" s="1029"/>
      <c r="G56" s="1029"/>
      <c r="H56" s="1029"/>
      <c r="I56" s="1029"/>
      <c r="J56" s="1029"/>
      <c r="K56" s="1029"/>
      <c r="L56" s="1029"/>
      <c r="M56" s="1029"/>
      <c r="N56" s="1029"/>
      <c r="O56" s="1029"/>
      <c r="P56" s="1030"/>
      <c r="Q56" s="1031"/>
      <c r="R56" s="1021"/>
      <c r="S56" s="1021"/>
      <c r="T56" s="1021"/>
      <c r="U56" s="1021"/>
      <c r="V56" s="1021"/>
      <c r="W56" s="1021"/>
      <c r="X56" s="1021"/>
      <c r="Y56" s="1021"/>
      <c r="Z56" s="1021"/>
      <c r="AA56" s="1021"/>
      <c r="AB56" s="1021"/>
      <c r="AC56" s="1021"/>
      <c r="AD56" s="1021"/>
      <c r="AE56" s="1032"/>
      <c r="AF56" s="1033"/>
      <c r="AG56" s="1034"/>
      <c r="AH56" s="1034"/>
      <c r="AI56" s="1034"/>
      <c r="AJ56" s="1035"/>
      <c r="AK56" s="1038"/>
      <c r="AL56" s="1021"/>
      <c r="AM56" s="1021"/>
      <c r="AN56" s="1021"/>
      <c r="AO56" s="1021"/>
      <c r="AP56" s="1021"/>
      <c r="AQ56" s="1021"/>
      <c r="AR56" s="1021"/>
      <c r="AS56" s="1021"/>
      <c r="AT56" s="1021"/>
      <c r="AU56" s="1021"/>
      <c r="AV56" s="1021"/>
      <c r="AW56" s="1021"/>
      <c r="AX56" s="1021"/>
      <c r="AY56" s="1021"/>
      <c r="AZ56" s="1022"/>
      <c r="BA56" s="1022"/>
      <c r="BB56" s="1022"/>
      <c r="BC56" s="1022"/>
      <c r="BD56" s="1022"/>
      <c r="BE56" s="1036"/>
      <c r="BF56" s="1036"/>
      <c r="BG56" s="1036"/>
      <c r="BH56" s="1036"/>
      <c r="BI56" s="1037"/>
      <c r="BJ56" s="200"/>
      <c r="BK56" s="200"/>
      <c r="BL56" s="200"/>
      <c r="BM56" s="200"/>
      <c r="BN56" s="200"/>
      <c r="BO56" s="213"/>
      <c r="BP56" s="213"/>
      <c r="BQ56" s="210">
        <v>50</v>
      </c>
      <c r="BR56" s="211"/>
      <c r="BS56" s="1016"/>
      <c r="BT56" s="1017"/>
      <c r="BU56" s="1017"/>
      <c r="BV56" s="1017"/>
      <c r="BW56" s="1017"/>
      <c r="BX56" s="1017"/>
      <c r="BY56" s="1017"/>
      <c r="BZ56" s="1017"/>
      <c r="CA56" s="1017"/>
      <c r="CB56" s="1017"/>
      <c r="CC56" s="1017"/>
      <c r="CD56" s="1017"/>
      <c r="CE56" s="1017"/>
      <c r="CF56" s="1017"/>
      <c r="CG56" s="1018"/>
      <c r="CH56" s="1009"/>
      <c r="CI56" s="1010"/>
      <c r="CJ56" s="1010"/>
      <c r="CK56" s="1010"/>
      <c r="CL56" s="1011"/>
      <c r="CM56" s="1009"/>
      <c r="CN56" s="1010"/>
      <c r="CO56" s="1010"/>
      <c r="CP56" s="1010"/>
      <c r="CQ56" s="1011"/>
      <c r="CR56" s="1009"/>
      <c r="CS56" s="1010"/>
      <c r="CT56" s="1010"/>
      <c r="CU56" s="1010"/>
      <c r="CV56" s="1011"/>
      <c r="CW56" s="1009"/>
      <c r="CX56" s="1010"/>
      <c r="CY56" s="1010"/>
      <c r="CZ56" s="1010"/>
      <c r="DA56" s="1011"/>
      <c r="DB56" s="1009"/>
      <c r="DC56" s="1010"/>
      <c r="DD56" s="1010"/>
      <c r="DE56" s="1010"/>
      <c r="DF56" s="1011"/>
      <c r="DG56" s="1009"/>
      <c r="DH56" s="1010"/>
      <c r="DI56" s="1010"/>
      <c r="DJ56" s="1010"/>
      <c r="DK56" s="1011"/>
      <c r="DL56" s="1009"/>
      <c r="DM56" s="1010"/>
      <c r="DN56" s="1010"/>
      <c r="DO56" s="1010"/>
      <c r="DP56" s="1011"/>
      <c r="DQ56" s="1009"/>
      <c r="DR56" s="1010"/>
      <c r="DS56" s="1010"/>
      <c r="DT56" s="1010"/>
      <c r="DU56" s="1011"/>
      <c r="DV56" s="1012"/>
      <c r="DW56" s="1013"/>
      <c r="DX56" s="1013"/>
      <c r="DY56" s="1013"/>
      <c r="DZ56" s="1014"/>
      <c r="EA56" s="194"/>
    </row>
    <row r="57" spans="1:131" s="195" customFormat="1" ht="26.25" customHeight="1" x14ac:dyDescent="0.15">
      <c r="A57" s="209">
        <v>30</v>
      </c>
      <c r="B57" s="1028"/>
      <c r="C57" s="1029"/>
      <c r="D57" s="1029"/>
      <c r="E57" s="1029"/>
      <c r="F57" s="1029"/>
      <c r="G57" s="1029"/>
      <c r="H57" s="1029"/>
      <c r="I57" s="1029"/>
      <c r="J57" s="1029"/>
      <c r="K57" s="1029"/>
      <c r="L57" s="1029"/>
      <c r="M57" s="1029"/>
      <c r="N57" s="1029"/>
      <c r="O57" s="1029"/>
      <c r="P57" s="1030"/>
      <c r="Q57" s="1031"/>
      <c r="R57" s="1021"/>
      <c r="S57" s="1021"/>
      <c r="T57" s="1021"/>
      <c r="U57" s="1021"/>
      <c r="V57" s="1021"/>
      <c r="W57" s="1021"/>
      <c r="X57" s="1021"/>
      <c r="Y57" s="1021"/>
      <c r="Z57" s="1021"/>
      <c r="AA57" s="1021"/>
      <c r="AB57" s="1021"/>
      <c r="AC57" s="1021"/>
      <c r="AD57" s="1021"/>
      <c r="AE57" s="1032"/>
      <c r="AF57" s="1033"/>
      <c r="AG57" s="1034"/>
      <c r="AH57" s="1034"/>
      <c r="AI57" s="1034"/>
      <c r="AJ57" s="1035"/>
      <c r="AK57" s="1038"/>
      <c r="AL57" s="1021"/>
      <c r="AM57" s="1021"/>
      <c r="AN57" s="1021"/>
      <c r="AO57" s="1021"/>
      <c r="AP57" s="1021"/>
      <c r="AQ57" s="1021"/>
      <c r="AR57" s="1021"/>
      <c r="AS57" s="1021"/>
      <c r="AT57" s="1021"/>
      <c r="AU57" s="1021"/>
      <c r="AV57" s="1021"/>
      <c r="AW57" s="1021"/>
      <c r="AX57" s="1021"/>
      <c r="AY57" s="1021"/>
      <c r="AZ57" s="1022"/>
      <c r="BA57" s="1022"/>
      <c r="BB57" s="1022"/>
      <c r="BC57" s="1022"/>
      <c r="BD57" s="1022"/>
      <c r="BE57" s="1036"/>
      <c r="BF57" s="1036"/>
      <c r="BG57" s="1036"/>
      <c r="BH57" s="1036"/>
      <c r="BI57" s="1037"/>
      <c r="BJ57" s="200"/>
      <c r="BK57" s="200"/>
      <c r="BL57" s="200"/>
      <c r="BM57" s="200"/>
      <c r="BN57" s="200"/>
      <c r="BO57" s="213"/>
      <c r="BP57" s="213"/>
      <c r="BQ57" s="210">
        <v>51</v>
      </c>
      <c r="BR57" s="211"/>
      <c r="BS57" s="1016"/>
      <c r="BT57" s="1017"/>
      <c r="BU57" s="1017"/>
      <c r="BV57" s="1017"/>
      <c r="BW57" s="1017"/>
      <c r="BX57" s="1017"/>
      <c r="BY57" s="1017"/>
      <c r="BZ57" s="1017"/>
      <c r="CA57" s="1017"/>
      <c r="CB57" s="1017"/>
      <c r="CC57" s="1017"/>
      <c r="CD57" s="1017"/>
      <c r="CE57" s="1017"/>
      <c r="CF57" s="1017"/>
      <c r="CG57" s="1018"/>
      <c r="CH57" s="1009"/>
      <c r="CI57" s="1010"/>
      <c r="CJ57" s="1010"/>
      <c r="CK57" s="1010"/>
      <c r="CL57" s="1011"/>
      <c r="CM57" s="1009"/>
      <c r="CN57" s="1010"/>
      <c r="CO57" s="1010"/>
      <c r="CP57" s="1010"/>
      <c r="CQ57" s="1011"/>
      <c r="CR57" s="1009"/>
      <c r="CS57" s="1010"/>
      <c r="CT57" s="1010"/>
      <c r="CU57" s="1010"/>
      <c r="CV57" s="1011"/>
      <c r="CW57" s="1009"/>
      <c r="CX57" s="1010"/>
      <c r="CY57" s="1010"/>
      <c r="CZ57" s="1010"/>
      <c r="DA57" s="1011"/>
      <c r="DB57" s="1009"/>
      <c r="DC57" s="1010"/>
      <c r="DD57" s="1010"/>
      <c r="DE57" s="1010"/>
      <c r="DF57" s="1011"/>
      <c r="DG57" s="1009"/>
      <c r="DH57" s="1010"/>
      <c r="DI57" s="1010"/>
      <c r="DJ57" s="1010"/>
      <c r="DK57" s="1011"/>
      <c r="DL57" s="1009"/>
      <c r="DM57" s="1010"/>
      <c r="DN57" s="1010"/>
      <c r="DO57" s="1010"/>
      <c r="DP57" s="1011"/>
      <c r="DQ57" s="1009"/>
      <c r="DR57" s="1010"/>
      <c r="DS57" s="1010"/>
      <c r="DT57" s="1010"/>
      <c r="DU57" s="1011"/>
      <c r="DV57" s="1012"/>
      <c r="DW57" s="1013"/>
      <c r="DX57" s="1013"/>
      <c r="DY57" s="1013"/>
      <c r="DZ57" s="1014"/>
      <c r="EA57" s="194"/>
    </row>
    <row r="58" spans="1:131" s="195" customFormat="1" ht="26.25" customHeight="1" x14ac:dyDescent="0.15">
      <c r="A58" s="209">
        <v>31</v>
      </c>
      <c r="B58" s="1028"/>
      <c r="C58" s="1029"/>
      <c r="D58" s="1029"/>
      <c r="E58" s="1029"/>
      <c r="F58" s="1029"/>
      <c r="G58" s="1029"/>
      <c r="H58" s="1029"/>
      <c r="I58" s="1029"/>
      <c r="J58" s="1029"/>
      <c r="K58" s="1029"/>
      <c r="L58" s="1029"/>
      <c r="M58" s="1029"/>
      <c r="N58" s="1029"/>
      <c r="O58" s="1029"/>
      <c r="P58" s="1030"/>
      <c r="Q58" s="1031"/>
      <c r="R58" s="1021"/>
      <c r="S58" s="1021"/>
      <c r="T58" s="1021"/>
      <c r="U58" s="1021"/>
      <c r="V58" s="1021"/>
      <c r="W58" s="1021"/>
      <c r="X58" s="1021"/>
      <c r="Y58" s="1021"/>
      <c r="Z58" s="1021"/>
      <c r="AA58" s="1021"/>
      <c r="AB58" s="1021"/>
      <c r="AC58" s="1021"/>
      <c r="AD58" s="1021"/>
      <c r="AE58" s="1032"/>
      <c r="AF58" s="1033"/>
      <c r="AG58" s="1034"/>
      <c r="AH58" s="1034"/>
      <c r="AI58" s="1034"/>
      <c r="AJ58" s="1035"/>
      <c r="AK58" s="1038"/>
      <c r="AL58" s="1021"/>
      <c r="AM58" s="1021"/>
      <c r="AN58" s="1021"/>
      <c r="AO58" s="1021"/>
      <c r="AP58" s="1021"/>
      <c r="AQ58" s="1021"/>
      <c r="AR58" s="1021"/>
      <c r="AS58" s="1021"/>
      <c r="AT58" s="1021"/>
      <c r="AU58" s="1021"/>
      <c r="AV58" s="1021"/>
      <c r="AW58" s="1021"/>
      <c r="AX58" s="1021"/>
      <c r="AY58" s="1021"/>
      <c r="AZ58" s="1022"/>
      <c r="BA58" s="1022"/>
      <c r="BB58" s="1022"/>
      <c r="BC58" s="1022"/>
      <c r="BD58" s="1022"/>
      <c r="BE58" s="1036"/>
      <c r="BF58" s="1036"/>
      <c r="BG58" s="1036"/>
      <c r="BH58" s="1036"/>
      <c r="BI58" s="1037"/>
      <c r="BJ58" s="200"/>
      <c r="BK58" s="200"/>
      <c r="BL58" s="200"/>
      <c r="BM58" s="200"/>
      <c r="BN58" s="200"/>
      <c r="BO58" s="213"/>
      <c r="BP58" s="213"/>
      <c r="BQ58" s="210">
        <v>52</v>
      </c>
      <c r="BR58" s="211"/>
      <c r="BS58" s="1016"/>
      <c r="BT58" s="1017"/>
      <c r="BU58" s="1017"/>
      <c r="BV58" s="1017"/>
      <c r="BW58" s="1017"/>
      <c r="BX58" s="1017"/>
      <c r="BY58" s="1017"/>
      <c r="BZ58" s="1017"/>
      <c r="CA58" s="1017"/>
      <c r="CB58" s="1017"/>
      <c r="CC58" s="1017"/>
      <c r="CD58" s="1017"/>
      <c r="CE58" s="1017"/>
      <c r="CF58" s="1017"/>
      <c r="CG58" s="1018"/>
      <c r="CH58" s="1009"/>
      <c r="CI58" s="1010"/>
      <c r="CJ58" s="1010"/>
      <c r="CK58" s="1010"/>
      <c r="CL58" s="1011"/>
      <c r="CM58" s="1009"/>
      <c r="CN58" s="1010"/>
      <c r="CO58" s="1010"/>
      <c r="CP58" s="1010"/>
      <c r="CQ58" s="1011"/>
      <c r="CR58" s="1009"/>
      <c r="CS58" s="1010"/>
      <c r="CT58" s="1010"/>
      <c r="CU58" s="1010"/>
      <c r="CV58" s="1011"/>
      <c r="CW58" s="1009"/>
      <c r="CX58" s="1010"/>
      <c r="CY58" s="1010"/>
      <c r="CZ58" s="1010"/>
      <c r="DA58" s="1011"/>
      <c r="DB58" s="1009"/>
      <c r="DC58" s="1010"/>
      <c r="DD58" s="1010"/>
      <c r="DE58" s="1010"/>
      <c r="DF58" s="1011"/>
      <c r="DG58" s="1009"/>
      <c r="DH58" s="1010"/>
      <c r="DI58" s="1010"/>
      <c r="DJ58" s="1010"/>
      <c r="DK58" s="1011"/>
      <c r="DL58" s="1009"/>
      <c r="DM58" s="1010"/>
      <c r="DN58" s="1010"/>
      <c r="DO58" s="1010"/>
      <c r="DP58" s="1011"/>
      <c r="DQ58" s="1009"/>
      <c r="DR58" s="1010"/>
      <c r="DS58" s="1010"/>
      <c r="DT58" s="1010"/>
      <c r="DU58" s="1011"/>
      <c r="DV58" s="1012"/>
      <c r="DW58" s="1013"/>
      <c r="DX58" s="1013"/>
      <c r="DY58" s="1013"/>
      <c r="DZ58" s="1014"/>
      <c r="EA58" s="194"/>
    </row>
    <row r="59" spans="1:131" s="195" customFormat="1" ht="26.25" customHeight="1" x14ac:dyDescent="0.15">
      <c r="A59" s="209">
        <v>32</v>
      </c>
      <c r="B59" s="1028"/>
      <c r="C59" s="1029"/>
      <c r="D59" s="1029"/>
      <c r="E59" s="1029"/>
      <c r="F59" s="1029"/>
      <c r="G59" s="1029"/>
      <c r="H59" s="1029"/>
      <c r="I59" s="1029"/>
      <c r="J59" s="1029"/>
      <c r="K59" s="1029"/>
      <c r="L59" s="1029"/>
      <c r="M59" s="1029"/>
      <c r="N59" s="1029"/>
      <c r="O59" s="1029"/>
      <c r="P59" s="1030"/>
      <c r="Q59" s="1031"/>
      <c r="R59" s="1021"/>
      <c r="S59" s="1021"/>
      <c r="T59" s="1021"/>
      <c r="U59" s="1021"/>
      <c r="V59" s="1021"/>
      <c r="W59" s="1021"/>
      <c r="X59" s="1021"/>
      <c r="Y59" s="1021"/>
      <c r="Z59" s="1021"/>
      <c r="AA59" s="1021"/>
      <c r="AB59" s="1021"/>
      <c r="AC59" s="1021"/>
      <c r="AD59" s="1021"/>
      <c r="AE59" s="1032"/>
      <c r="AF59" s="1033"/>
      <c r="AG59" s="1034"/>
      <c r="AH59" s="1034"/>
      <c r="AI59" s="1034"/>
      <c r="AJ59" s="1035"/>
      <c r="AK59" s="1038"/>
      <c r="AL59" s="1021"/>
      <c r="AM59" s="1021"/>
      <c r="AN59" s="1021"/>
      <c r="AO59" s="1021"/>
      <c r="AP59" s="1021"/>
      <c r="AQ59" s="1021"/>
      <c r="AR59" s="1021"/>
      <c r="AS59" s="1021"/>
      <c r="AT59" s="1021"/>
      <c r="AU59" s="1021"/>
      <c r="AV59" s="1021"/>
      <c r="AW59" s="1021"/>
      <c r="AX59" s="1021"/>
      <c r="AY59" s="1021"/>
      <c r="AZ59" s="1022"/>
      <c r="BA59" s="1022"/>
      <c r="BB59" s="1022"/>
      <c r="BC59" s="1022"/>
      <c r="BD59" s="1022"/>
      <c r="BE59" s="1036"/>
      <c r="BF59" s="1036"/>
      <c r="BG59" s="1036"/>
      <c r="BH59" s="1036"/>
      <c r="BI59" s="1037"/>
      <c r="BJ59" s="200"/>
      <c r="BK59" s="200"/>
      <c r="BL59" s="200"/>
      <c r="BM59" s="200"/>
      <c r="BN59" s="200"/>
      <c r="BO59" s="213"/>
      <c r="BP59" s="213"/>
      <c r="BQ59" s="210">
        <v>53</v>
      </c>
      <c r="BR59" s="211"/>
      <c r="BS59" s="1016"/>
      <c r="BT59" s="1017"/>
      <c r="BU59" s="1017"/>
      <c r="BV59" s="1017"/>
      <c r="BW59" s="1017"/>
      <c r="BX59" s="1017"/>
      <c r="BY59" s="1017"/>
      <c r="BZ59" s="1017"/>
      <c r="CA59" s="1017"/>
      <c r="CB59" s="1017"/>
      <c r="CC59" s="1017"/>
      <c r="CD59" s="1017"/>
      <c r="CE59" s="1017"/>
      <c r="CF59" s="1017"/>
      <c r="CG59" s="1018"/>
      <c r="CH59" s="1009"/>
      <c r="CI59" s="1010"/>
      <c r="CJ59" s="1010"/>
      <c r="CK59" s="1010"/>
      <c r="CL59" s="1011"/>
      <c r="CM59" s="1009"/>
      <c r="CN59" s="1010"/>
      <c r="CO59" s="1010"/>
      <c r="CP59" s="1010"/>
      <c r="CQ59" s="1011"/>
      <c r="CR59" s="1009"/>
      <c r="CS59" s="1010"/>
      <c r="CT59" s="1010"/>
      <c r="CU59" s="1010"/>
      <c r="CV59" s="1011"/>
      <c r="CW59" s="1009"/>
      <c r="CX59" s="1010"/>
      <c r="CY59" s="1010"/>
      <c r="CZ59" s="1010"/>
      <c r="DA59" s="1011"/>
      <c r="DB59" s="1009"/>
      <c r="DC59" s="1010"/>
      <c r="DD59" s="1010"/>
      <c r="DE59" s="1010"/>
      <c r="DF59" s="1011"/>
      <c r="DG59" s="1009"/>
      <c r="DH59" s="1010"/>
      <c r="DI59" s="1010"/>
      <c r="DJ59" s="1010"/>
      <c r="DK59" s="1011"/>
      <c r="DL59" s="1009"/>
      <c r="DM59" s="1010"/>
      <c r="DN59" s="1010"/>
      <c r="DO59" s="1010"/>
      <c r="DP59" s="1011"/>
      <c r="DQ59" s="1009"/>
      <c r="DR59" s="1010"/>
      <c r="DS59" s="1010"/>
      <c r="DT59" s="1010"/>
      <c r="DU59" s="1011"/>
      <c r="DV59" s="1012"/>
      <c r="DW59" s="1013"/>
      <c r="DX59" s="1013"/>
      <c r="DY59" s="1013"/>
      <c r="DZ59" s="1014"/>
      <c r="EA59" s="194"/>
    </row>
    <row r="60" spans="1:131" s="195" customFormat="1" ht="26.25" customHeight="1" x14ac:dyDescent="0.15">
      <c r="A60" s="209">
        <v>33</v>
      </c>
      <c r="B60" s="1028"/>
      <c r="C60" s="1029"/>
      <c r="D60" s="1029"/>
      <c r="E60" s="1029"/>
      <c r="F60" s="1029"/>
      <c r="G60" s="1029"/>
      <c r="H60" s="1029"/>
      <c r="I60" s="1029"/>
      <c r="J60" s="1029"/>
      <c r="K60" s="1029"/>
      <c r="L60" s="1029"/>
      <c r="M60" s="1029"/>
      <c r="N60" s="1029"/>
      <c r="O60" s="1029"/>
      <c r="P60" s="1030"/>
      <c r="Q60" s="1031"/>
      <c r="R60" s="1021"/>
      <c r="S60" s="1021"/>
      <c r="T60" s="1021"/>
      <c r="U60" s="1021"/>
      <c r="V60" s="1021"/>
      <c r="W60" s="1021"/>
      <c r="X60" s="1021"/>
      <c r="Y60" s="1021"/>
      <c r="Z60" s="1021"/>
      <c r="AA60" s="1021"/>
      <c r="AB60" s="1021"/>
      <c r="AC60" s="1021"/>
      <c r="AD60" s="1021"/>
      <c r="AE60" s="1032"/>
      <c r="AF60" s="1033"/>
      <c r="AG60" s="1034"/>
      <c r="AH60" s="1034"/>
      <c r="AI60" s="1034"/>
      <c r="AJ60" s="1035"/>
      <c r="AK60" s="1038"/>
      <c r="AL60" s="1021"/>
      <c r="AM60" s="1021"/>
      <c r="AN60" s="1021"/>
      <c r="AO60" s="1021"/>
      <c r="AP60" s="1021"/>
      <c r="AQ60" s="1021"/>
      <c r="AR60" s="1021"/>
      <c r="AS60" s="1021"/>
      <c r="AT60" s="1021"/>
      <c r="AU60" s="1021"/>
      <c r="AV60" s="1021"/>
      <c r="AW60" s="1021"/>
      <c r="AX60" s="1021"/>
      <c r="AY60" s="1021"/>
      <c r="AZ60" s="1022"/>
      <c r="BA60" s="1022"/>
      <c r="BB60" s="1022"/>
      <c r="BC60" s="1022"/>
      <c r="BD60" s="1022"/>
      <c r="BE60" s="1036"/>
      <c r="BF60" s="1036"/>
      <c r="BG60" s="1036"/>
      <c r="BH60" s="1036"/>
      <c r="BI60" s="1037"/>
      <c r="BJ60" s="200"/>
      <c r="BK60" s="200"/>
      <c r="BL60" s="200"/>
      <c r="BM60" s="200"/>
      <c r="BN60" s="200"/>
      <c r="BO60" s="213"/>
      <c r="BP60" s="213"/>
      <c r="BQ60" s="210">
        <v>54</v>
      </c>
      <c r="BR60" s="211"/>
      <c r="BS60" s="1016"/>
      <c r="BT60" s="1017"/>
      <c r="BU60" s="1017"/>
      <c r="BV60" s="1017"/>
      <c r="BW60" s="1017"/>
      <c r="BX60" s="1017"/>
      <c r="BY60" s="1017"/>
      <c r="BZ60" s="1017"/>
      <c r="CA60" s="1017"/>
      <c r="CB60" s="1017"/>
      <c r="CC60" s="1017"/>
      <c r="CD60" s="1017"/>
      <c r="CE60" s="1017"/>
      <c r="CF60" s="1017"/>
      <c r="CG60" s="1018"/>
      <c r="CH60" s="1009"/>
      <c r="CI60" s="1010"/>
      <c r="CJ60" s="1010"/>
      <c r="CK60" s="1010"/>
      <c r="CL60" s="1011"/>
      <c r="CM60" s="1009"/>
      <c r="CN60" s="1010"/>
      <c r="CO60" s="1010"/>
      <c r="CP60" s="1010"/>
      <c r="CQ60" s="1011"/>
      <c r="CR60" s="1009"/>
      <c r="CS60" s="1010"/>
      <c r="CT60" s="1010"/>
      <c r="CU60" s="1010"/>
      <c r="CV60" s="1011"/>
      <c r="CW60" s="1009"/>
      <c r="CX60" s="1010"/>
      <c r="CY60" s="1010"/>
      <c r="CZ60" s="1010"/>
      <c r="DA60" s="1011"/>
      <c r="DB60" s="1009"/>
      <c r="DC60" s="1010"/>
      <c r="DD60" s="1010"/>
      <c r="DE60" s="1010"/>
      <c r="DF60" s="1011"/>
      <c r="DG60" s="1009"/>
      <c r="DH60" s="1010"/>
      <c r="DI60" s="1010"/>
      <c r="DJ60" s="1010"/>
      <c r="DK60" s="1011"/>
      <c r="DL60" s="1009"/>
      <c r="DM60" s="1010"/>
      <c r="DN60" s="1010"/>
      <c r="DO60" s="1010"/>
      <c r="DP60" s="1011"/>
      <c r="DQ60" s="1009"/>
      <c r="DR60" s="1010"/>
      <c r="DS60" s="1010"/>
      <c r="DT60" s="1010"/>
      <c r="DU60" s="1011"/>
      <c r="DV60" s="1012"/>
      <c r="DW60" s="1013"/>
      <c r="DX60" s="1013"/>
      <c r="DY60" s="1013"/>
      <c r="DZ60" s="1014"/>
      <c r="EA60" s="194"/>
    </row>
    <row r="61" spans="1:131" s="195" customFormat="1" ht="26.25" customHeight="1" thickBot="1" x14ac:dyDescent="0.2">
      <c r="A61" s="209">
        <v>34</v>
      </c>
      <c r="B61" s="1028"/>
      <c r="C61" s="1029"/>
      <c r="D61" s="1029"/>
      <c r="E61" s="1029"/>
      <c r="F61" s="1029"/>
      <c r="G61" s="1029"/>
      <c r="H61" s="1029"/>
      <c r="I61" s="1029"/>
      <c r="J61" s="1029"/>
      <c r="K61" s="1029"/>
      <c r="L61" s="1029"/>
      <c r="M61" s="1029"/>
      <c r="N61" s="1029"/>
      <c r="O61" s="1029"/>
      <c r="P61" s="1030"/>
      <c r="Q61" s="1031"/>
      <c r="R61" s="1021"/>
      <c r="S61" s="1021"/>
      <c r="T61" s="1021"/>
      <c r="U61" s="1021"/>
      <c r="V61" s="1021"/>
      <c r="W61" s="1021"/>
      <c r="X61" s="1021"/>
      <c r="Y61" s="1021"/>
      <c r="Z61" s="1021"/>
      <c r="AA61" s="1021"/>
      <c r="AB61" s="1021"/>
      <c r="AC61" s="1021"/>
      <c r="AD61" s="1021"/>
      <c r="AE61" s="1032"/>
      <c r="AF61" s="1033"/>
      <c r="AG61" s="1034"/>
      <c r="AH61" s="1034"/>
      <c r="AI61" s="1034"/>
      <c r="AJ61" s="1035"/>
      <c r="AK61" s="1038"/>
      <c r="AL61" s="1021"/>
      <c r="AM61" s="1021"/>
      <c r="AN61" s="1021"/>
      <c r="AO61" s="1021"/>
      <c r="AP61" s="1021"/>
      <c r="AQ61" s="1021"/>
      <c r="AR61" s="1021"/>
      <c r="AS61" s="1021"/>
      <c r="AT61" s="1021"/>
      <c r="AU61" s="1021"/>
      <c r="AV61" s="1021"/>
      <c r="AW61" s="1021"/>
      <c r="AX61" s="1021"/>
      <c r="AY61" s="1021"/>
      <c r="AZ61" s="1022"/>
      <c r="BA61" s="1022"/>
      <c r="BB61" s="1022"/>
      <c r="BC61" s="1022"/>
      <c r="BD61" s="1022"/>
      <c r="BE61" s="1036"/>
      <c r="BF61" s="1036"/>
      <c r="BG61" s="1036"/>
      <c r="BH61" s="1036"/>
      <c r="BI61" s="1037"/>
      <c r="BJ61" s="200"/>
      <c r="BK61" s="200"/>
      <c r="BL61" s="200"/>
      <c r="BM61" s="200"/>
      <c r="BN61" s="200"/>
      <c r="BO61" s="213"/>
      <c r="BP61" s="213"/>
      <c r="BQ61" s="210">
        <v>55</v>
      </c>
      <c r="BR61" s="211"/>
      <c r="BS61" s="1016"/>
      <c r="BT61" s="1017"/>
      <c r="BU61" s="1017"/>
      <c r="BV61" s="1017"/>
      <c r="BW61" s="1017"/>
      <c r="BX61" s="1017"/>
      <c r="BY61" s="1017"/>
      <c r="BZ61" s="1017"/>
      <c r="CA61" s="1017"/>
      <c r="CB61" s="1017"/>
      <c r="CC61" s="1017"/>
      <c r="CD61" s="1017"/>
      <c r="CE61" s="1017"/>
      <c r="CF61" s="1017"/>
      <c r="CG61" s="1018"/>
      <c r="CH61" s="1009"/>
      <c r="CI61" s="1010"/>
      <c r="CJ61" s="1010"/>
      <c r="CK61" s="1010"/>
      <c r="CL61" s="1011"/>
      <c r="CM61" s="1009"/>
      <c r="CN61" s="1010"/>
      <c r="CO61" s="1010"/>
      <c r="CP61" s="1010"/>
      <c r="CQ61" s="1011"/>
      <c r="CR61" s="1009"/>
      <c r="CS61" s="1010"/>
      <c r="CT61" s="1010"/>
      <c r="CU61" s="1010"/>
      <c r="CV61" s="1011"/>
      <c r="CW61" s="1009"/>
      <c r="CX61" s="1010"/>
      <c r="CY61" s="1010"/>
      <c r="CZ61" s="1010"/>
      <c r="DA61" s="1011"/>
      <c r="DB61" s="1009"/>
      <c r="DC61" s="1010"/>
      <c r="DD61" s="1010"/>
      <c r="DE61" s="1010"/>
      <c r="DF61" s="1011"/>
      <c r="DG61" s="1009"/>
      <c r="DH61" s="1010"/>
      <c r="DI61" s="1010"/>
      <c r="DJ61" s="1010"/>
      <c r="DK61" s="1011"/>
      <c r="DL61" s="1009"/>
      <c r="DM61" s="1010"/>
      <c r="DN61" s="1010"/>
      <c r="DO61" s="1010"/>
      <c r="DP61" s="1011"/>
      <c r="DQ61" s="1009"/>
      <c r="DR61" s="1010"/>
      <c r="DS61" s="1010"/>
      <c r="DT61" s="1010"/>
      <c r="DU61" s="1011"/>
      <c r="DV61" s="1012"/>
      <c r="DW61" s="1013"/>
      <c r="DX61" s="1013"/>
      <c r="DY61" s="1013"/>
      <c r="DZ61" s="1014"/>
      <c r="EA61" s="194"/>
    </row>
    <row r="62" spans="1:131" s="195" customFormat="1" ht="26.25" customHeight="1" x14ac:dyDescent="0.15">
      <c r="A62" s="209">
        <v>35</v>
      </c>
      <c r="B62" s="1028"/>
      <c r="C62" s="1029"/>
      <c r="D62" s="1029"/>
      <c r="E62" s="1029"/>
      <c r="F62" s="1029"/>
      <c r="G62" s="1029"/>
      <c r="H62" s="1029"/>
      <c r="I62" s="1029"/>
      <c r="J62" s="1029"/>
      <c r="K62" s="1029"/>
      <c r="L62" s="1029"/>
      <c r="M62" s="1029"/>
      <c r="N62" s="1029"/>
      <c r="O62" s="1029"/>
      <c r="P62" s="1030"/>
      <c r="Q62" s="1031"/>
      <c r="R62" s="1021"/>
      <c r="S62" s="1021"/>
      <c r="T62" s="1021"/>
      <c r="U62" s="1021"/>
      <c r="V62" s="1021"/>
      <c r="W62" s="1021"/>
      <c r="X62" s="1021"/>
      <c r="Y62" s="1021"/>
      <c r="Z62" s="1021"/>
      <c r="AA62" s="1021"/>
      <c r="AB62" s="1021"/>
      <c r="AC62" s="1021"/>
      <c r="AD62" s="1021"/>
      <c r="AE62" s="1032"/>
      <c r="AF62" s="1033"/>
      <c r="AG62" s="1034"/>
      <c r="AH62" s="1034"/>
      <c r="AI62" s="1034"/>
      <c r="AJ62" s="1035"/>
      <c r="AK62" s="1038"/>
      <c r="AL62" s="1021"/>
      <c r="AM62" s="1021"/>
      <c r="AN62" s="1021"/>
      <c r="AO62" s="1021"/>
      <c r="AP62" s="1021"/>
      <c r="AQ62" s="1021"/>
      <c r="AR62" s="1021"/>
      <c r="AS62" s="1021"/>
      <c r="AT62" s="1021"/>
      <c r="AU62" s="1021"/>
      <c r="AV62" s="1021"/>
      <c r="AW62" s="1021"/>
      <c r="AX62" s="1021"/>
      <c r="AY62" s="1021"/>
      <c r="AZ62" s="1022"/>
      <c r="BA62" s="1022"/>
      <c r="BB62" s="1022"/>
      <c r="BC62" s="1022"/>
      <c r="BD62" s="1022"/>
      <c r="BE62" s="1036"/>
      <c r="BF62" s="1036"/>
      <c r="BG62" s="1036"/>
      <c r="BH62" s="1036"/>
      <c r="BI62" s="1037"/>
      <c r="BJ62" s="1025" t="s">
        <v>483</v>
      </c>
      <c r="BK62" s="1026"/>
      <c r="BL62" s="1026"/>
      <c r="BM62" s="1026"/>
      <c r="BN62" s="1027"/>
      <c r="BO62" s="213"/>
      <c r="BP62" s="213"/>
      <c r="BQ62" s="210">
        <v>56</v>
      </c>
      <c r="BR62" s="211"/>
      <c r="BS62" s="1016"/>
      <c r="BT62" s="1017"/>
      <c r="BU62" s="1017"/>
      <c r="BV62" s="1017"/>
      <c r="BW62" s="1017"/>
      <c r="BX62" s="1017"/>
      <c r="BY62" s="1017"/>
      <c r="BZ62" s="1017"/>
      <c r="CA62" s="1017"/>
      <c r="CB62" s="1017"/>
      <c r="CC62" s="1017"/>
      <c r="CD62" s="1017"/>
      <c r="CE62" s="1017"/>
      <c r="CF62" s="1017"/>
      <c r="CG62" s="1018"/>
      <c r="CH62" s="1009"/>
      <c r="CI62" s="1010"/>
      <c r="CJ62" s="1010"/>
      <c r="CK62" s="1010"/>
      <c r="CL62" s="1011"/>
      <c r="CM62" s="1009"/>
      <c r="CN62" s="1010"/>
      <c r="CO62" s="1010"/>
      <c r="CP62" s="1010"/>
      <c r="CQ62" s="1011"/>
      <c r="CR62" s="1009"/>
      <c r="CS62" s="1010"/>
      <c r="CT62" s="1010"/>
      <c r="CU62" s="1010"/>
      <c r="CV62" s="1011"/>
      <c r="CW62" s="1009"/>
      <c r="CX62" s="1010"/>
      <c r="CY62" s="1010"/>
      <c r="CZ62" s="1010"/>
      <c r="DA62" s="1011"/>
      <c r="DB62" s="1009"/>
      <c r="DC62" s="1010"/>
      <c r="DD62" s="1010"/>
      <c r="DE62" s="1010"/>
      <c r="DF62" s="1011"/>
      <c r="DG62" s="1009"/>
      <c r="DH62" s="1010"/>
      <c r="DI62" s="1010"/>
      <c r="DJ62" s="1010"/>
      <c r="DK62" s="1011"/>
      <c r="DL62" s="1009"/>
      <c r="DM62" s="1010"/>
      <c r="DN62" s="1010"/>
      <c r="DO62" s="1010"/>
      <c r="DP62" s="1011"/>
      <c r="DQ62" s="1009"/>
      <c r="DR62" s="1010"/>
      <c r="DS62" s="1010"/>
      <c r="DT62" s="1010"/>
      <c r="DU62" s="1011"/>
      <c r="DV62" s="1012"/>
      <c r="DW62" s="1013"/>
      <c r="DX62" s="1013"/>
      <c r="DY62" s="1013"/>
      <c r="DZ62" s="1014"/>
      <c r="EA62" s="194"/>
    </row>
    <row r="63" spans="1:131" s="195" customFormat="1" ht="26.25" customHeight="1" thickBot="1" x14ac:dyDescent="0.2">
      <c r="A63" s="212" t="s">
        <v>458</v>
      </c>
      <c r="B63" s="938" t="s">
        <v>484</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9"/>
      <c r="AF63" s="1040">
        <v>891</v>
      </c>
      <c r="AG63" s="932"/>
      <c r="AH63" s="932"/>
      <c r="AI63" s="932"/>
      <c r="AJ63" s="1041"/>
      <c r="AK63" s="1001"/>
      <c r="AL63" s="942"/>
      <c r="AM63" s="942"/>
      <c r="AN63" s="942"/>
      <c r="AO63" s="942"/>
      <c r="AP63" s="932">
        <v>21912</v>
      </c>
      <c r="AQ63" s="932"/>
      <c r="AR63" s="932"/>
      <c r="AS63" s="932"/>
      <c r="AT63" s="932"/>
      <c r="AU63" s="932">
        <v>13880</v>
      </c>
      <c r="AV63" s="932"/>
      <c r="AW63" s="932"/>
      <c r="AX63" s="932"/>
      <c r="AY63" s="932"/>
      <c r="AZ63" s="1015"/>
      <c r="BA63" s="1015"/>
      <c r="BB63" s="1015"/>
      <c r="BC63" s="1015"/>
      <c r="BD63" s="1015"/>
      <c r="BE63" s="933"/>
      <c r="BF63" s="933"/>
      <c r="BG63" s="933"/>
      <c r="BH63" s="933"/>
      <c r="BI63" s="934"/>
      <c r="BJ63" s="1023" t="s">
        <v>485</v>
      </c>
      <c r="BK63" s="973"/>
      <c r="BL63" s="973"/>
      <c r="BM63" s="973"/>
      <c r="BN63" s="1024"/>
      <c r="BO63" s="213"/>
      <c r="BP63" s="213"/>
      <c r="BQ63" s="210">
        <v>57</v>
      </c>
      <c r="BR63" s="211"/>
      <c r="BS63" s="1016"/>
      <c r="BT63" s="1017"/>
      <c r="BU63" s="1017"/>
      <c r="BV63" s="1017"/>
      <c r="BW63" s="1017"/>
      <c r="BX63" s="1017"/>
      <c r="BY63" s="1017"/>
      <c r="BZ63" s="1017"/>
      <c r="CA63" s="1017"/>
      <c r="CB63" s="1017"/>
      <c r="CC63" s="1017"/>
      <c r="CD63" s="1017"/>
      <c r="CE63" s="1017"/>
      <c r="CF63" s="1017"/>
      <c r="CG63" s="1018"/>
      <c r="CH63" s="1009"/>
      <c r="CI63" s="1010"/>
      <c r="CJ63" s="1010"/>
      <c r="CK63" s="1010"/>
      <c r="CL63" s="1011"/>
      <c r="CM63" s="1009"/>
      <c r="CN63" s="1010"/>
      <c r="CO63" s="1010"/>
      <c r="CP63" s="1010"/>
      <c r="CQ63" s="1011"/>
      <c r="CR63" s="1009"/>
      <c r="CS63" s="1010"/>
      <c r="CT63" s="1010"/>
      <c r="CU63" s="1010"/>
      <c r="CV63" s="1011"/>
      <c r="CW63" s="1009"/>
      <c r="CX63" s="1010"/>
      <c r="CY63" s="1010"/>
      <c r="CZ63" s="1010"/>
      <c r="DA63" s="1011"/>
      <c r="DB63" s="1009"/>
      <c r="DC63" s="1010"/>
      <c r="DD63" s="1010"/>
      <c r="DE63" s="1010"/>
      <c r="DF63" s="1011"/>
      <c r="DG63" s="1009"/>
      <c r="DH63" s="1010"/>
      <c r="DI63" s="1010"/>
      <c r="DJ63" s="1010"/>
      <c r="DK63" s="1011"/>
      <c r="DL63" s="1009"/>
      <c r="DM63" s="1010"/>
      <c r="DN63" s="1010"/>
      <c r="DO63" s="1010"/>
      <c r="DP63" s="1011"/>
      <c r="DQ63" s="1009"/>
      <c r="DR63" s="1010"/>
      <c r="DS63" s="1010"/>
      <c r="DT63" s="1010"/>
      <c r="DU63" s="1011"/>
      <c r="DV63" s="1012"/>
      <c r="DW63" s="1013"/>
      <c r="DX63" s="1013"/>
      <c r="DY63" s="1013"/>
      <c r="DZ63" s="1014"/>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6"/>
      <c r="BT64" s="1017"/>
      <c r="BU64" s="1017"/>
      <c r="BV64" s="1017"/>
      <c r="BW64" s="1017"/>
      <c r="BX64" s="1017"/>
      <c r="BY64" s="1017"/>
      <c r="BZ64" s="1017"/>
      <c r="CA64" s="1017"/>
      <c r="CB64" s="1017"/>
      <c r="CC64" s="1017"/>
      <c r="CD64" s="1017"/>
      <c r="CE64" s="1017"/>
      <c r="CF64" s="1017"/>
      <c r="CG64" s="1018"/>
      <c r="CH64" s="1009"/>
      <c r="CI64" s="1010"/>
      <c r="CJ64" s="1010"/>
      <c r="CK64" s="1010"/>
      <c r="CL64" s="1011"/>
      <c r="CM64" s="1009"/>
      <c r="CN64" s="1010"/>
      <c r="CO64" s="1010"/>
      <c r="CP64" s="1010"/>
      <c r="CQ64" s="1011"/>
      <c r="CR64" s="1009"/>
      <c r="CS64" s="1010"/>
      <c r="CT64" s="1010"/>
      <c r="CU64" s="1010"/>
      <c r="CV64" s="1011"/>
      <c r="CW64" s="1009"/>
      <c r="CX64" s="1010"/>
      <c r="CY64" s="1010"/>
      <c r="CZ64" s="1010"/>
      <c r="DA64" s="1011"/>
      <c r="DB64" s="1009"/>
      <c r="DC64" s="1010"/>
      <c r="DD64" s="1010"/>
      <c r="DE64" s="1010"/>
      <c r="DF64" s="1011"/>
      <c r="DG64" s="1009"/>
      <c r="DH64" s="1010"/>
      <c r="DI64" s="1010"/>
      <c r="DJ64" s="1010"/>
      <c r="DK64" s="1011"/>
      <c r="DL64" s="1009"/>
      <c r="DM64" s="1010"/>
      <c r="DN64" s="1010"/>
      <c r="DO64" s="1010"/>
      <c r="DP64" s="1011"/>
      <c r="DQ64" s="1009"/>
      <c r="DR64" s="1010"/>
      <c r="DS64" s="1010"/>
      <c r="DT64" s="1010"/>
      <c r="DU64" s="1011"/>
      <c r="DV64" s="1012"/>
      <c r="DW64" s="1013"/>
      <c r="DX64" s="1013"/>
      <c r="DY64" s="1013"/>
      <c r="DZ64" s="1014"/>
      <c r="EA64" s="194"/>
    </row>
    <row r="65" spans="1:131" s="195" customFormat="1" ht="26.25" customHeight="1" thickBot="1" x14ac:dyDescent="0.2">
      <c r="A65" s="200" t="s">
        <v>486</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6"/>
      <c r="BT65" s="1017"/>
      <c r="BU65" s="1017"/>
      <c r="BV65" s="1017"/>
      <c r="BW65" s="1017"/>
      <c r="BX65" s="1017"/>
      <c r="BY65" s="1017"/>
      <c r="BZ65" s="1017"/>
      <c r="CA65" s="1017"/>
      <c r="CB65" s="1017"/>
      <c r="CC65" s="1017"/>
      <c r="CD65" s="1017"/>
      <c r="CE65" s="1017"/>
      <c r="CF65" s="1017"/>
      <c r="CG65" s="1018"/>
      <c r="CH65" s="1009"/>
      <c r="CI65" s="1010"/>
      <c r="CJ65" s="1010"/>
      <c r="CK65" s="1010"/>
      <c r="CL65" s="1011"/>
      <c r="CM65" s="1009"/>
      <c r="CN65" s="1010"/>
      <c r="CO65" s="1010"/>
      <c r="CP65" s="1010"/>
      <c r="CQ65" s="1011"/>
      <c r="CR65" s="1009"/>
      <c r="CS65" s="1010"/>
      <c r="CT65" s="1010"/>
      <c r="CU65" s="1010"/>
      <c r="CV65" s="1011"/>
      <c r="CW65" s="1009"/>
      <c r="CX65" s="1010"/>
      <c r="CY65" s="1010"/>
      <c r="CZ65" s="1010"/>
      <c r="DA65" s="1011"/>
      <c r="DB65" s="1009"/>
      <c r="DC65" s="1010"/>
      <c r="DD65" s="1010"/>
      <c r="DE65" s="1010"/>
      <c r="DF65" s="1011"/>
      <c r="DG65" s="1009"/>
      <c r="DH65" s="1010"/>
      <c r="DI65" s="1010"/>
      <c r="DJ65" s="1010"/>
      <c r="DK65" s="1011"/>
      <c r="DL65" s="1009"/>
      <c r="DM65" s="1010"/>
      <c r="DN65" s="1010"/>
      <c r="DO65" s="1010"/>
      <c r="DP65" s="1011"/>
      <c r="DQ65" s="1009"/>
      <c r="DR65" s="1010"/>
      <c r="DS65" s="1010"/>
      <c r="DT65" s="1010"/>
      <c r="DU65" s="1011"/>
      <c r="DV65" s="1012"/>
      <c r="DW65" s="1013"/>
      <c r="DX65" s="1013"/>
      <c r="DY65" s="1013"/>
      <c r="DZ65" s="1014"/>
      <c r="EA65" s="194"/>
    </row>
    <row r="66" spans="1:131" s="195" customFormat="1" ht="26.25" customHeight="1" x14ac:dyDescent="0.15">
      <c r="A66" s="989" t="s">
        <v>487</v>
      </c>
      <c r="B66" s="990"/>
      <c r="C66" s="990"/>
      <c r="D66" s="990"/>
      <c r="E66" s="990"/>
      <c r="F66" s="990"/>
      <c r="G66" s="990"/>
      <c r="H66" s="990"/>
      <c r="I66" s="990"/>
      <c r="J66" s="990"/>
      <c r="K66" s="990"/>
      <c r="L66" s="990"/>
      <c r="M66" s="990"/>
      <c r="N66" s="990"/>
      <c r="O66" s="990"/>
      <c r="P66" s="991"/>
      <c r="Q66" s="995" t="s">
        <v>488</v>
      </c>
      <c r="R66" s="996"/>
      <c r="S66" s="996"/>
      <c r="T66" s="996"/>
      <c r="U66" s="997"/>
      <c r="V66" s="995" t="s">
        <v>489</v>
      </c>
      <c r="W66" s="996"/>
      <c r="X66" s="996"/>
      <c r="Y66" s="996"/>
      <c r="Z66" s="997"/>
      <c r="AA66" s="995" t="s">
        <v>490</v>
      </c>
      <c r="AB66" s="996"/>
      <c r="AC66" s="996"/>
      <c r="AD66" s="996"/>
      <c r="AE66" s="997"/>
      <c r="AF66" s="1002" t="s">
        <v>491</v>
      </c>
      <c r="AG66" s="1003"/>
      <c r="AH66" s="1003"/>
      <c r="AI66" s="1003"/>
      <c r="AJ66" s="1004"/>
      <c r="AK66" s="995" t="s">
        <v>492</v>
      </c>
      <c r="AL66" s="990"/>
      <c r="AM66" s="990"/>
      <c r="AN66" s="990"/>
      <c r="AO66" s="991"/>
      <c r="AP66" s="995" t="s">
        <v>493</v>
      </c>
      <c r="AQ66" s="996"/>
      <c r="AR66" s="996"/>
      <c r="AS66" s="996"/>
      <c r="AT66" s="997"/>
      <c r="AU66" s="995" t="s">
        <v>494</v>
      </c>
      <c r="AV66" s="996"/>
      <c r="AW66" s="996"/>
      <c r="AX66" s="996"/>
      <c r="AY66" s="997"/>
      <c r="AZ66" s="995" t="s">
        <v>443</v>
      </c>
      <c r="BA66" s="996"/>
      <c r="BB66" s="996"/>
      <c r="BC66" s="996"/>
      <c r="BD66" s="1019"/>
      <c r="BE66" s="213"/>
      <c r="BF66" s="213"/>
      <c r="BG66" s="213"/>
      <c r="BH66" s="213"/>
      <c r="BI66" s="213"/>
      <c r="BJ66" s="213"/>
      <c r="BK66" s="213"/>
      <c r="BL66" s="213"/>
      <c r="BM66" s="213"/>
      <c r="BN66" s="213"/>
      <c r="BO66" s="213"/>
      <c r="BP66" s="213"/>
      <c r="BQ66" s="210">
        <v>60</v>
      </c>
      <c r="BR66" s="215"/>
      <c r="BS66" s="968"/>
      <c r="BT66" s="969"/>
      <c r="BU66" s="969"/>
      <c r="BV66" s="969"/>
      <c r="BW66" s="969"/>
      <c r="BX66" s="969"/>
      <c r="BY66" s="969"/>
      <c r="BZ66" s="969"/>
      <c r="CA66" s="969"/>
      <c r="CB66" s="969"/>
      <c r="CC66" s="969"/>
      <c r="CD66" s="969"/>
      <c r="CE66" s="969"/>
      <c r="CF66" s="969"/>
      <c r="CG66" s="970"/>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5"/>
      <c r="DW66" s="966"/>
      <c r="DX66" s="966"/>
      <c r="DY66" s="966"/>
      <c r="DZ66" s="967"/>
      <c r="EA66" s="194"/>
    </row>
    <row r="67" spans="1:131" s="195"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5"/>
      <c r="AG67" s="1006"/>
      <c r="AH67" s="1006"/>
      <c r="AI67" s="1006"/>
      <c r="AJ67" s="1007"/>
      <c r="AK67" s="1008"/>
      <c r="AL67" s="993"/>
      <c r="AM67" s="993"/>
      <c r="AN67" s="993"/>
      <c r="AO67" s="994"/>
      <c r="AP67" s="998"/>
      <c r="AQ67" s="999"/>
      <c r="AR67" s="999"/>
      <c r="AS67" s="999"/>
      <c r="AT67" s="1000"/>
      <c r="AU67" s="998"/>
      <c r="AV67" s="999"/>
      <c r="AW67" s="999"/>
      <c r="AX67" s="999"/>
      <c r="AY67" s="1000"/>
      <c r="AZ67" s="998"/>
      <c r="BA67" s="999"/>
      <c r="BB67" s="999"/>
      <c r="BC67" s="999"/>
      <c r="BD67" s="1020"/>
      <c r="BE67" s="213"/>
      <c r="BF67" s="213"/>
      <c r="BG67" s="213"/>
      <c r="BH67" s="213"/>
      <c r="BI67" s="213"/>
      <c r="BJ67" s="213"/>
      <c r="BK67" s="213"/>
      <c r="BL67" s="213"/>
      <c r="BM67" s="213"/>
      <c r="BN67" s="213"/>
      <c r="BO67" s="213"/>
      <c r="BP67" s="213"/>
      <c r="BQ67" s="210">
        <v>61</v>
      </c>
      <c r="BR67" s="215"/>
      <c r="BS67" s="968"/>
      <c r="BT67" s="969"/>
      <c r="BU67" s="969"/>
      <c r="BV67" s="969"/>
      <c r="BW67" s="969"/>
      <c r="BX67" s="969"/>
      <c r="BY67" s="969"/>
      <c r="BZ67" s="969"/>
      <c r="CA67" s="969"/>
      <c r="CB67" s="969"/>
      <c r="CC67" s="969"/>
      <c r="CD67" s="969"/>
      <c r="CE67" s="969"/>
      <c r="CF67" s="969"/>
      <c r="CG67" s="970"/>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5"/>
      <c r="DW67" s="966"/>
      <c r="DX67" s="966"/>
      <c r="DY67" s="966"/>
      <c r="DZ67" s="967"/>
      <c r="EA67" s="194"/>
    </row>
    <row r="68" spans="1:131" s="195" customFormat="1" ht="26.25" customHeight="1" thickTop="1" x14ac:dyDescent="0.15">
      <c r="A68" s="206">
        <v>1</v>
      </c>
      <c r="B68" s="985" t="s">
        <v>581</v>
      </c>
      <c r="C68" s="986"/>
      <c r="D68" s="986"/>
      <c r="E68" s="986"/>
      <c r="F68" s="986"/>
      <c r="G68" s="986"/>
      <c r="H68" s="986"/>
      <c r="I68" s="986"/>
      <c r="J68" s="986"/>
      <c r="K68" s="986"/>
      <c r="L68" s="986"/>
      <c r="M68" s="986"/>
      <c r="N68" s="986"/>
      <c r="O68" s="986"/>
      <c r="P68" s="987"/>
      <c r="Q68" s="988">
        <v>392</v>
      </c>
      <c r="R68" s="979"/>
      <c r="S68" s="979"/>
      <c r="T68" s="979"/>
      <c r="U68" s="980"/>
      <c r="V68" s="978">
        <v>346</v>
      </c>
      <c r="W68" s="979"/>
      <c r="X68" s="979"/>
      <c r="Y68" s="979"/>
      <c r="Z68" s="980"/>
      <c r="AA68" s="978">
        <v>46</v>
      </c>
      <c r="AB68" s="979"/>
      <c r="AC68" s="979"/>
      <c r="AD68" s="979"/>
      <c r="AE68" s="980"/>
      <c r="AF68" s="978">
        <v>46</v>
      </c>
      <c r="AG68" s="979"/>
      <c r="AH68" s="979"/>
      <c r="AI68" s="979"/>
      <c r="AJ68" s="980"/>
      <c r="AK68" s="978">
        <v>82</v>
      </c>
      <c r="AL68" s="979"/>
      <c r="AM68" s="979"/>
      <c r="AN68" s="979"/>
      <c r="AO68" s="980"/>
      <c r="AP68" s="978" t="s">
        <v>460</v>
      </c>
      <c r="AQ68" s="979"/>
      <c r="AR68" s="979"/>
      <c r="AS68" s="979"/>
      <c r="AT68" s="980"/>
      <c r="AU68" s="978" t="s">
        <v>460</v>
      </c>
      <c r="AV68" s="979"/>
      <c r="AW68" s="979"/>
      <c r="AX68" s="979"/>
      <c r="AY68" s="980"/>
      <c r="AZ68" s="981"/>
      <c r="BA68" s="982"/>
      <c r="BB68" s="982"/>
      <c r="BC68" s="982"/>
      <c r="BD68" s="983"/>
      <c r="BE68" s="213"/>
      <c r="BF68" s="213"/>
      <c r="BG68" s="213"/>
      <c r="BH68" s="213"/>
      <c r="BI68" s="213"/>
      <c r="BJ68" s="213"/>
      <c r="BK68" s="213"/>
      <c r="BL68" s="213"/>
      <c r="BM68" s="213"/>
      <c r="BN68" s="213"/>
      <c r="BO68" s="213"/>
      <c r="BP68" s="213"/>
      <c r="BQ68" s="210">
        <v>62</v>
      </c>
      <c r="BR68" s="215"/>
      <c r="BS68" s="968"/>
      <c r="BT68" s="969"/>
      <c r="BU68" s="969"/>
      <c r="BV68" s="969"/>
      <c r="BW68" s="969"/>
      <c r="BX68" s="969"/>
      <c r="BY68" s="969"/>
      <c r="BZ68" s="969"/>
      <c r="CA68" s="969"/>
      <c r="CB68" s="969"/>
      <c r="CC68" s="969"/>
      <c r="CD68" s="969"/>
      <c r="CE68" s="969"/>
      <c r="CF68" s="969"/>
      <c r="CG68" s="970"/>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5"/>
      <c r="DW68" s="966"/>
      <c r="DX68" s="966"/>
      <c r="DY68" s="966"/>
      <c r="DZ68" s="967"/>
      <c r="EA68" s="194"/>
    </row>
    <row r="69" spans="1:131" s="195" customFormat="1" ht="26.25" customHeight="1" x14ac:dyDescent="0.15">
      <c r="A69" s="209">
        <v>2</v>
      </c>
      <c r="B69" s="943" t="s">
        <v>582</v>
      </c>
      <c r="C69" s="944"/>
      <c r="D69" s="944"/>
      <c r="E69" s="944"/>
      <c r="F69" s="944"/>
      <c r="G69" s="944"/>
      <c r="H69" s="944"/>
      <c r="I69" s="944"/>
      <c r="J69" s="944"/>
      <c r="K69" s="944"/>
      <c r="L69" s="944"/>
      <c r="M69" s="944"/>
      <c r="N69" s="944"/>
      <c r="O69" s="944"/>
      <c r="P69" s="945"/>
      <c r="Q69" s="946">
        <v>8510</v>
      </c>
      <c r="R69" s="947"/>
      <c r="S69" s="947"/>
      <c r="T69" s="947"/>
      <c r="U69" s="947"/>
      <c r="V69" s="947">
        <v>8459</v>
      </c>
      <c r="W69" s="947"/>
      <c r="X69" s="947"/>
      <c r="Y69" s="947"/>
      <c r="Z69" s="947"/>
      <c r="AA69" s="947">
        <v>51</v>
      </c>
      <c r="AB69" s="947"/>
      <c r="AC69" s="947"/>
      <c r="AD69" s="947"/>
      <c r="AE69" s="947"/>
      <c r="AF69" s="947">
        <v>51</v>
      </c>
      <c r="AG69" s="947"/>
      <c r="AH69" s="947"/>
      <c r="AI69" s="947"/>
      <c r="AJ69" s="947"/>
      <c r="AK69" s="947">
        <v>1917</v>
      </c>
      <c r="AL69" s="947"/>
      <c r="AM69" s="947"/>
      <c r="AN69" s="947"/>
      <c r="AO69" s="947"/>
      <c r="AP69" s="959" t="s">
        <v>460</v>
      </c>
      <c r="AQ69" s="960"/>
      <c r="AR69" s="960"/>
      <c r="AS69" s="960"/>
      <c r="AT69" s="961"/>
      <c r="AU69" s="959" t="s">
        <v>460</v>
      </c>
      <c r="AV69" s="960"/>
      <c r="AW69" s="960"/>
      <c r="AX69" s="960"/>
      <c r="AY69" s="961"/>
      <c r="AZ69" s="953"/>
      <c r="BA69" s="953"/>
      <c r="BB69" s="953"/>
      <c r="BC69" s="953"/>
      <c r="BD69" s="954"/>
      <c r="BE69" s="213"/>
      <c r="BF69" s="213"/>
      <c r="BG69" s="213"/>
      <c r="BH69" s="213"/>
      <c r="BI69" s="213"/>
      <c r="BJ69" s="213"/>
      <c r="BK69" s="213"/>
      <c r="BL69" s="213"/>
      <c r="BM69" s="213"/>
      <c r="BN69" s="213"/>
      <c r="BO69" s="213"/>
      <c r="BP69" s="213"/>
      <c r="BQ69" s="210">
        <v>63</v>
      </c>
      <c r="BR69" s="215"/>
      <c r="BS69" s="968"/>
      <c r="BT69" s="969"/>
      <c r="BU69" s="969"/>
      <c r="BV69" s="969"/>
      <c r="BW69" s="969"/>
      <c r="BX69" s="969"/>
      <c r="BY69" s="969"/>
      <c r="BZ69" s="969"/>
      <c r="CA69" s="969"/>
      <c r="CB69" s="969"/>
      <c r="CC69" s="969"/>
      <c r="CD69" s="969"/>
      <c r="CE69" s="969"/>
      <c r="CF69" s="969"/>
      <c r="CG69" s="970"/>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5"/>
      <c r="DW69" s="966"/>
      <c r="DX69" s="966"/>
      <c r="DY69" s="966"/>
      <c r="DZ69" s="967"/>
      <c r="EA69" s="194"/>
    </row>
    <row r="70" spans="1:131" s="195" customFormat="1" ht="26.25" customHeight="1" x14ac:dyDescent="0.15">
      <c r="A70" s="209">
        <v>3</v>
      </c>
      <c r="B70" s="943" t="s">
        <v>585</v>
      </c>
      <c r="C70" s="944"/>
      <c r="D70" s="944"/>
      <c r="E70" s="944"/>
      <c r="F70" s="944"/>
      <c r="G70" s="944"/>
      <c r="H70" s="944"/>
      <c r="I70" s="944"/>
      <c r="J70" s="944"/>
      <c r="K70" s="944"/>
      <c r="L70" s="944"/>
      <c r="M70" s="944"/>
      <c r="N70" s="944"/>
      <c r="O70" s="944"/>
      <c r="P70" s="945"/>
      <c r="Q70" s="946">
        <v>1527</v>
      </c>
      <c r="R70" s="947"/>
      <c r="S70" s="947"/>
      <c r="T70" s="947"/>
      <c r="U70" s="947"/>
      <c r="V70" s="947">
        <v>1508</v>
      </c>
      <c r="W70" s="947"/>
      <c r="X70" s="947"/>
      <c r="Y70" s="947"/>
      <c r="Z70" s="947"/>
      <c r="AA70" s="947">
        <v>19</v>
      </c>
      <c r="AB70" s="947"/>
      <c r="AC70" s="947"/>
      <c r="AD70" s="947"/>
      <c r="AE70" s="947"/>
      <c r="AF70" s="947">
        <v>19</v>
      </c>
      <c r="AG70" s="947"/>
      <c r="AH70" s="947"/>
      <c r="AI70" s="947"/>
      <c r="AJ70" s="947"/>
      <c r="AK70" s="947" t="s">
        <v>460</v>
      </c>
      <c r="AL70" s="947"/>
      <c r="AM70" s="947"/>
      <c r="AN70" s="947"/>
      <c r="AO70" s="947"/>
      <c r="AP70" s="959" t="s">
        <v>460</v>
      </c>
      <c r="AQ70" s="960"/>
      <c r="AR70" s="960"/>
      <c r="AS70" s="960"/>
      <c r="AT70" s="961"/>
      <c r="AU70" s="959" t="s">
        <v>460</v>
      </c>
      <c r="AV70" s="960"/>
      <c r="AW70" s="960"/>
      <c r="AX70" s="960"/>
      <c r="AY70" s="961"/>
      <c r="AZ70" s="953"/>
      <c r="BA70" s="953"/>
      <c r="BB70" s="953"/>
      <c r="BC70" s="953"/>
      <c r="BD70" s="954"/>
      <c r="BE70" s="213"/>
      <c r="BF70" s="213"/>
      <c r="BG70" s="213"/>
      <c r="BH70" s="213"/>
      <c r="BI70" s="213"/>
      <c r="BJ70" s="213"/>
      <c r="BK70" s="213"/>
      <c r="BL70" s="213"/>
      <c r="BM70" s="213"/>
      <c r="BN70" s="213"/>
      <c r="BO70" s="213"/>
      <c r="BP70" s="213"/>
      <c r="BQ70" s="210">
        <v>64</v>
      </c>
      <c r="BR70" s="215"/>
      <c r="BS70" s="968"/>
      <c r="BT70" s="969"/>
      <c r="BU70" s="969"/>
      <c r="BV70" s="969"/>
      <c r="BW70" s="969"/>
      <c r="BX70" s="969"/>
      <c r="BY70" s="969"/>
      <c r="BZ70" s="969"/>
      <c r="CA70" s="969"/>
      <c r="CB70" s="969"/>
      <c r="CC70" s="969"/>
      <c r="CD70" s="969"/>
      <c r="CE70" s="969"/>
      <c r="CF70" s="969"/>
      <c r="CG70" s="970"/>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5"/>
      <c r="DW70" s="966"/>
      <c r="DX70" s="966"/>
      <c r="DY70" s="966"/>
      <c r="DZ70" s="967"/>
      <c r="EA70" s="194"/>
    </row>
    <row r="71" spans="1:131" s="195" customFormat="1" ht="26.25" customHeight="1" x14ac:dyDescent="0.15">
      <c r="A71" s="209">
        <v>4</v>
      </c>
      <c r="B71" s="984" t="s">
        <v>583</v>
      </c>
      <c r="C71" s="944"/>
      <c r="D71" s="944"/>
      <c r="E71" s="944"/>
      <c r="F71" s="944"/>
      <c r="G71" s="944"/>
      <c r="H71" s="944"/>
      <c r="I71" s="944"/>
      <c r="J71" s="944"/>
      <c r="K71" s="944"/>
      <c r="L71" s="944"/>
      <c r="M71" s="944"/>
      <c r="N71" s="944"/>
      <c r="O71" s="944"/>
      <c r="P71" s="945"/>
      <c r="Q71" s="946">
        <v>11</v>
      </c>
      <c r="R71" s="947"/>
      <c r="S71" s="947"/>
      <c r="T71" s="947"/>
      <c r="U71" s="947"/>
      <c r="V71" s="947">
        <v>11</v>
      </c>
      <c r="W71" s="947"/>
      <c r="X71" s="947"/>
      <c r="Y71" s="947"/>
      <c r="Z71" s="947"/>
      <c r="AA71" s="947">
        <v>1</v>
      </c>
      <c r="AB71" s="947"/>
      <c r="AC71" s="947"/>
      <c r="AD71" s="947"/>
      <c r="AE71" s="947"/>
      <c r="AF71" s="947">
        <v>1</v>
      </c>
      <c r="AG71" s="947"/>
      <c r="AH71" s="947"/>
      <c r="AI71" s="947"/>
      <c r="AJ71" s="947"/>
      <c r="AK71" s="947" t="s">
        <v>460</v>
      </c>
      <c r="AL71" s="947"/>
      <c r="AM71" s="947"/>
      <c r="AN71" s="947"/>
      <c r="AO71" s="947"/>
      <c r="AP71" s="959" t="s">
        <v>460</v>
      </c>
      <c r="AQ71" s="960"/>
      <c r="AR71" s="960"/>
      <c r="AS71" s="960"/>
      <c r="AT71" s="961"/>
      <c r="AU71" s="959" t="s">
        <v>460</v>
      </c>
      <c r="AV71" s="960"/>
      <c r="AW71" s="960"/>
      <c r="AX71" s="960"/>
      <c r="AY71" s="961"/>
      <c r="AZ71" s="953"/>
      <c r="BA71" s="953"/>
      <c r="BB71" s="953"/>
      <c r="BC71" s="953"/>
      <c r="BD71" s="954"/>
      <c r="BE71" s="213"/>
      <c r="BF71" s="213"/>
      <c r="BG71" s="213"/>
      <c r="BH71" s="213"/>
      <c r="BI71" s="213"/>
      <c r="BJ71" s="213"/>
      <c r="BK71" s="213"/>
      <c r="BL71" s="213"/>
      <c r="BM71" s="213"/>
      <c r="BN71" s="213"/>
      <c r="BO71" s="213"/>
      <c r="BP71" s="213"/>
      <c r="BQ71" s="210">
        <v>65</v>
      </c>
      <c r="BR71" s="215"/>
      <c r="BS71" s="968"/>
      <c r="BT71" s="969"/>
      <c r="BU71" s="969"/>
      <c r="BV71" s="969"/>
      <c r="BW71" s="969"/>
      <c r="BX71" s="969"/>
      <c r="BY71" s="969"/>
      <c r="BZ71" s="969"/>
      <c r="CA71" s="969"/>
      <c r="CB71" s="969"/>
      <c r="CC71" s="969"/>
      <c r="CD71" s="969"/>
      <c r="CE71" s="969"/>
      <c r="CF71" s="969"/>
      <c r="CG71" s="970"/>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5"/>
      <c r="DW71" s="966"/>
      <c r="DX71" s="966"/>
      <c r="DY71" s="966"/>
      <c r="DZ71" s="967"/>
      <c r="EA71" s="194"/>
    </row>
    <row r="72" spans="1:131" s="195" customFormat="1" ht="26.25" customHeight="1" x14ac:dyDescent="0.15">
      <c r="A72" s="209">
        <v>5</v>
      </c>
      <c r="B72" s="943" t="s">
        <v>584</v>
      </c>
      <c r="C72" s="944"/>
      <c r="D72" s="944"/>
      <c r="E72" s="944"/>
      <c r="F72" s="944"/>
      <c r="G72" s="944"/>
      <c r="H72" s="944"/>
      <c r="I72" s="944"/>
      <c r="J72" s="944"/>
      <c r="K72" s="944"/>
      <c r="L72" s="944"/>
      <c r="M72" s="944"/>
      <c r="N72" s="944"/>
      <c r="O72" s="944"/>
      <c r="P72" s="945"/>
      <c r="Q72" s="946">
        <v>15</v>
      </c>
      <c r="R72" s="947"/>
      <c r="S72" s="947"/>
      <c r="T72" s="947"/>
      <c r="U72" s="947"/>
      <c r="V72" s="947">
        <v>10</v>
      </c>
      <c r="W72" s="947"/>
      <c r="X72" s="947"/>
      <c r="Y72" s="947"/>
      <c r="Z72" s="947"/>
      <c r="AA72" s="947">
        <v>6</v>
      </c>
      <c r="AB72" s="947"/>
      <c r="AC72" s="947"/>
      <c r="AD72" s="947"/>
      <c r="AE72" s="947"/>
      <c r="AF72" s="947">
        <v>6</v>
      </c>
      <c r="AG72" s="947"/>
      <c r="AH72" s="947"/>
      <c r="AI72" s="947"/>
      <c r="AJ72" s="947"/>
      <c r="AK72" s="947" t="s">
        <v>460</v>
      </c>
      <c r="AL72" s="947"/>
      <c r="AM72" s="947"/>
      <c r="AN72" s="947"/>
      <c r="AO72" s="947"/>
      <c r="AP72" s="959" t="s">
        <v>460</v>
      </c>
      <c r="AQ72" s="960"/>
      <c r="AR72" s="960"/>
      <c r="AS72" s="960"/>
      <c r="AT72" s="961"/>
      <c r="AU72" s="959" t="s">
        <v>460</v>
      </c>
      <c r="AV72" s="960"/>
      <c r="AW72" s="960"/>
      <c r="AX72" s="960"/>
      <c r="AY72" s="961"/>
      <c r="AZ72" s="953"/>
      <c r="BA72" s="953"/>
      <c r="BB72" s="953"/>
      <c r="BC72" s="953"/>
      <c r="BD72" s="954"/>
      <c r="BE72" s="213"/>
      <c r="BF72" s="213"/>
      <c r="BG72" s="213"/>
      <c r="BH72" s="213"/>
      <c r="BI72" s="213"/>
      <c r="BJ72" s="213"/>
      <c r="BK72" s="213"/>
      <c r="BL72" s="213"/>
      <c r="BM72" s="213"/>
      <c r="BN72" s="213"/>
      <c r="BO72" s="213"/>
      <c r="BP72" s="213"/>
      <c r="BQ72" s="210">
        <v>66</v>
      </c>
      <c r="BR72" s="215"/>
      <c r="BS72" s="968"/>
      <c r="BT72" s="969"/>
      <c r="BU72" s="969"/>
      <c r="BV72" s="969"/>
      <c r="BW72" s="969"/>
      <c r="BX72" s="969"/>
      <c r="BY72" s="969"/>
      <c r="BZ72" s="969"/>
      <c r="CA72" s="969"/>
      <c r="CB72" s="969"/>
      <c r="CC72" s="969"/>
      <c r="CD72" s="969"/>
      <c r="CE72" s="969"/>
      <c r="CF72" s="969"/>
      <c r="CG72" s="970"/>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5"/>
      <c r="DW72" s="966"/>
      <c r="DX72" s="966"/>
      <c r="DY72" s="966"/>
      <c r="DZ72" s="967"/>
      <c r="EA72" s="194"/>
    </row>
    <row r="73" spans="1:131" s="195" customFormat="1" ht="26.25" customHeight="1" x14ac:dyDescent="0.15">
      <c r="A73" s="209">
        <v>6</v>
      </c>
      <c r="B73" s="943" t="s">
        <v>586</v>
      </c>
      <c r="C73" s="944"/>
      <c r="D73" s="944"/>
      <c r="E73" s="944"/>
      <c r="F73" s="944"/>
      <c r="G73" s="944"/>
      <c r="H73" s="944"/>
      <c r="I73" s="944"/>
      <c r="J73" s="944"/>
      <c r="K73" s="944"/>
      <c r="L73" s="944"/>
      <c r="M73" s="944"/>
      <c r="N73" s="944"/>
      <c r="O73" s="944"/>
      <c r="P73" s="945"/>
      <c r="Q73" s="946">
        <v>1350</v>
      </c>
      <c r="R73" s="947"/>
      <c r="S73" s="947"/>
      <c r="T73" s="947"/>
      <c r="U73" s="947"/>
      <c r="V73" s="947">
        <v>1345</v>
      </c>
      <c r="W73" s="947"/>
      <c r="X73" s="947"/>
      <c r="Y73" s="947"/>
      <c r="Z73" s="947"/>
      <c r="AA73" s="947">
        <v>5</v>
      </c>
      <c r="AB73" s="947"/>
      <c r="AC73" s="947"/>
      <c r="AD73" s="947"/>
      <c r="AE73" s="947"/>
      <c r="AF73" s="947">
        <v>5</v>
      </c>
      <c r="AG73" s="947"/>
      <c r="AH73" s="947"/>
      <c r="AI73" s="947"/>
      <c r="AJ73" s="947"/>
      <c r="AK73" s="947">
        <v>635</v>
      </c>
      <c r="AL73" s="947"/>
      <c r="AM73" s="947"/>
      <c r="AN73" s="947"/>
      <c r="AO73" s="947"/>
      <c r="AP73" s="959" t="s">
        <v>460</v>
      </c>
      <c r="AQ73" s="960"/>
      <c r="AR73" s="960"/>
      <c r="AS73" s="960"/>
      <c r="AT73" s="961"/>
      <c r="AU73" s="959" t="s">
        <v>460</v>
      </c>
      <c r="AV73" s="960"/>
      <c r="AW73" s="960"/>
      <c r="AX73" s="960"/>
      <c r="AY73" s="961"/>
      <c r="AZ73" s="953"/>
      <c r="BA73" s="953"/>
      <c r="BB73" s="953"/>
      <c r="BC73" s="953"/>
      <c r="BD73" s="954"/>
      <c r="BE73" s="213"/>
      <c r="BF73" s="213"/>
      <c r="BG73" s="213"/>
      <c r="BH73" s="213"/>
      <c r="BI73" s="213"/>
      <c r="BJ73" s="213"/>
      <c r="BK73" s="213"/>
      <c r="BL73" s="213"/>
      <c r="BM73" s="213"/>
      <c r="BN73" s="213"/>
      <c r="BO73" s="213"/>
      <c r="BP73" s="213"/>
      <c r="BQ73" s="210">
        <v>67</v>
      </c>
      <c r="BR73" s="215"/>
      <c r="BS73" s="968"/>
      <c r="BT73" s="969"/>
      <c r="BU73" s="969"/>
      <c r="BV73" s="969"/>
      <c r="BW73" s="969"/>
      <c r="BX73" s="969"/>
      <c r="BY73" s="969"/>
      <c r="BZ73" s="969"/>
      <c r="CA73" s="969"/>
      <c r="CB73" s="969"/>
      <c r="CC73" s="969"/>
      <c r="CD73" s="969"/>
      <c r="CE73" s="969"/>
      <c r="CF73" s="969"/>
      <c r="CG73" s="970"/>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5"/>
      <c r="DW73" s="966"/>
      <c r="DX73" s="966"/>
      <c r="DY73" s="966"/>
      <c r="DZ73" s="967"/>
      <c r="EA73" s="194"/>
    </row>
    <row r="74" spans="1:131" s="195" customFormat="1" ht="26.25" customHeight="1" x14ac:dyDescent="0.15">
      <c r="A74" s="209">
        <v>7</v>
      </c>
      <c r="B74" s="943" t="s">
        <v>587</v>
      </c>
      <c r="C74" s="944"/>
      <c r="D74" s="944"/>
      <c r="E74" s="944"/>
      <c r="F74" s="944"/>
      <c r="G74" s="944"/>
      <c r="H74" s="944"/>
      <c r="I74" s="944"/>
      <c r="J74" s="944"/>
      <c r="K74" s="944"/>
      <c r="L74" s="944"/>
      <c r="M74" s="944"/>
      <c r="N74" s="944"/>
      <c r="O74" s="944"/>
      <c r="P74" s="945"/>
      <c r="Q74" s="946">
        <v>2757</v>
      </c>
      <c r="R74" s="947"/>
      <c r="S74" s="947"/>
      <c r="T74" s="947"/>
      <c r="U74" s="947"/>
      <c r="V74" s="947">
        <v>2690</v>
      </c>
      <c r="W74" s="947"/>
      <c r="X74" s="947"/>
      <c r="Y74" s="947"/>
      <c r="Z74" s="947"/>
      <c r="AA74" s="947">
        <v>67</v>
      </c>
      <c r="AB74" s="947"/>
      <c r="AC74" s="947"/>
      <c r="AD74" s="947"/>
      <c r="AE74" s="947"/>
      <c r="AF74" s="947">
        <v>67</v>
      </c>
      <c r="AG74" s="947"/>
      <c r="AH74" s="947"/>
      <c r="AI74" s="947"/>
      <c r="AJ74" s="947"/>
      <c r="AK74" s="947">
        <v>4</v>
      </c>
      <c r="AL74" s="947"/>
      <c r="AM74" s="947"/>
      <c r="AN74" s="947"/>
      <c r="AO74" s="947"/>
      <c r="AP74" s="959" t="s">
        <v>460</v>
      </c>
      <c r="AQ74" s="960"/>
      <c r="AR74" s="960"/>
      <c r="AS74" s="960"/>
      <c r="AT74" s="961"/>
      <c r="AU74" s="959" t="s">
        <v>460</v>
      </c>
      <c r="AV74" s="960"/>
      <c r="AW74" s="960"/>
      <c r="AX74" s="960"/>
      <c r="AY74" s="961"/>
      <c r="AZ74" s="953"/>
      <c r="BA74" s="953"/>
      <c r="BB74" s="953"/>
      <c r="BC74" s="953"/>
      <c r="BD74" s="954"/>
      <c r="BE74" s="213"/>
      <c r="BF74" s="213"/>
      <c r="BG74" s="213"/>
      <c r="BH74" s="213"/>
      <c r="BI74" s="213"/>
      <c r="BJ74" s="213"/>
      <c r="BK74" s="213"/>
      <c r="BL74" s="213"/>
      <c r="BM74" s="213"/>
      <c r="BN74" s="213"/>
      <c r="BO74" s="213"/>
      <c r="BP74" s="213"/>
      <c r="BQ74" s="210">
        <v>68</v>
      </c>
      <c r="BR74" s="215"/>
      <c r="BS74" s="968"/>
      <c r="BT74" s="969"/>
      <c r="BU74" s="969"/>
      <c r="BV74" s="969"/>
      <c r="BW74" s="969"/>
      <c r="BX74" s="969"/>
      <c r="BY74" s="969"/>
      <c r="BZ74" s="969"/>
      <c r="CA74" s="969"/>
      <c r="CB74" s="969"/>
      <c r="CC74" s="969"/>
      <c r="CD74" s="969"/>
      <c r="CE74" s="969"/>
      <c r="CF74" s="969"/>
      <c r="CG74" s="970"/>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5"/>
      <c r="DW74" s="966"/>
      <c r="DX74" s="966"/>
      <c r="DY74" s="966"/>
      <c r="DZ74" s="967"/>
      <c r="EA74" s="194"/>
    </row>
    <row r="75" spans="1:131" s="195" customFormat="1" ht="26.25" customHeight="1" x14ac:dyDescent="0.15">
      <c r="A75" s="209">
        <v>8</v>
      </c>
      <c r="B75" s="943" t="s">
        <v>588</v>
      </c>
      <c r="C75" s="944"/>
      <c r="D75" s="944"/>
      <c r="E75" s="944"/>
      <c r="F75" s="944"/>
      <c r="G75" s="944"/>
      <c r="H75" s="944"/>
      <c r="I75" s="944"/>
      <c r="J75" s="944"/>
      <c r="K75" s="944"/>
      <c r="L75" s="944"/>
      <c r="M75" s="944"/>
      <c r="N75" s="944"/>
      <c r="O75" s="944"/>
      <c r="P75" s="945"/>
      <c r="Q75" s="971">
        <v>244623</v>
      </c>
      <c r="R75" s="960"/>
      <c r="S75" s="960"/>
      <c r="T75" s="960"/>
      <c r="U75" s="961"/>
      <c r="V75" s="959">
        <v>241209</v>
      </c>
      <c r="W75" s="960"/>
      <c r="X75" s="960"/>
      <c r="Y75" s="960"/>
      <c r="Z75" s="961"/>
      <c r="AA75" s="959">
        <v>3414</v>
      </c>
      <c r="AB75" s="960"/>
      <c r="AC75" s="960"/>
      <c r="AD75" s="960"/>
      <c r="AE75" s="961"/>
      <c r="AF75" s="959">
        <v>3414</v>
      </c>
      <c r="AG75" s="960"/>
      <c r="AH75" s="960"/>
      <c r="AI75" s="960"/>
      <c r="AJ75" s="961"/>
      <c r="AK75" s="959">
        <v>4100</v>
      </c>
      <c r="AL75" s="960"/>
      <c r="AM75" s="960"/>
      <c r="AN75" s="960"/>
      <c r="AO75" s="961"/>
      <c r="AP75" s="959" t="s">
        <v>460</v>
      </c>
      <c r="AQ75" s="960"/>
      <c r="AR75" s="960"/>
      <c r="AS75" s="960"/>
      <c r="AT75" s="961"/>
      <c r="AU75" s="959" t="s">
        <v>460</v>
      </c>
      <c r="AV75" s="960"/>
      <c r="AW75" s="960"/>
      <c r="AX75" s="960"/>
      <c r="AY75" s="961"/>
      <c r="AZ75" s="953"/>
      <c r="BA75" s="953"/>
      <c r="BB75" s="953"/>
      <c r="BC75" s="953"/>
      <c r="BD75" s="954"/>
      <c r="BE75" s="213"/>
      <c r="BF75" s="213"/>
      <c r="BG75" s="213"/>
      <c r="BH75" s="213"/>
      <c r="BI75" s="213"/>
      <c r="BJ75" s="213"/>
      <c r="BK75" s="213"/>
      <c r="BL75" s="213"/>
      <c r="BM75" s="213"/>
      <c r="BN75" s="213"/>
      <c r="BO75" s="213"/>
      <c r="BP75" s="213"/>
      <c r="BQ75" s="210">
        <v>69</v>
      </c>
      <c r="BR75" s="215"/>
      <c r="BS75" s="968"/>
      <c r="BT75" s="969"/>
      <c r="BU75" s="969"/>
      <c r="BV75" s="969"/>
      <c r="BW75" s="969"/>
      <c r="BX75" s="969"/>
      <c r="BY75" s="969"/>
      <c r="BZ75" s="969"/>
      <c r="CA75" s="969"/>
      <c r="CB75" s="969"/>
      <c r="CC75" s="969"/>
      <c r="CD75" s="969"/>
      <c r="CE75" s="969"/>
      <c r="CF75" s="969"/>
      <c r="CG75" s="970"/>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5"/>
      <c r="DW75" s="966"/>
      <c r="DX75" s="966"/>
      <c r="DY75" s="966"/>
      <c r="DZ75" s="967"/>
      <c r="EA75" s="194"/>
    </row>
    <row r="76" spans="1:131" s="195" customFormat="1" ht="26.25" customHeight="1" x14ac:dyDescent="0.15">
      <c r="A76" s="209">
        <v>9</v>
      </c>
      <c r="B76" s="943" t="s">
        <v>589</v>
      </c>
      <c r="C76" s="944"/>
      <c r="D76" s="944"/>
      <c r="E76" s="944"/>
      <c r="F76" s="944"/>
      <c r="G76" s="944"/>
      <c r="H76" s="944"/>
      <c r="I76" s="944"/>
      <c r="J76" s="944"/>
      <c r="K76" s="944"/>
      <c r="L76" s="944"/>
      <c r="M76" s="944"/>
      <c r="N76" s="944"/>
      <c r="O76" s="944"/>
      <c r="P76" s="945"/>
      <c r="Q76" s="971">
        <v>1859</v>
      </c>
      <c r="R76" s="960"/>
      <c r="S76" s="960"/>
      <c r="T76" s="960"/>
      <c r="U76" s="961"/>
      <c r="V76" s="959">
        <v>1668</v>
      </c>
      <c r="W76" s="960"/>
      <c r="X76" s="960"/>
      <c r="Y76" s="960"/>
      <c r="Z76" s="961"/>
      <c r="AA76" s="959">
        <v>191</v>
      </c>
      <c r="AB76" s="960"/>
      <c r="AC76" s="960"/>
      <c r="AD76" s="960"/>
      <c r="AE76" s="961"/>
      <c r="AF76" s="959">
        <v>191</v>
      </c>
      <c r="AG76" s="960"/>
      <c r="AH76" s="960"/>
      <c r="AI76" s="960"/>
      <c r="AJ76" s="961"/>
      <c r="AK76" s="959" t="s">
        <v>460</v>
      </c>
      <c r="AL76" s="960"/>
      <c r="AM76" s="960"/>
      <c r="AN76" s="960"/>
      <c r="AO76" s="961"/>
      <c r="AP76" s="959">
        <v>23</v>
      </c>
      <c r="AQ76" s="960"/>
      <c r="AR76" s="960"/>
      <c r="AS76" s="960"/>
      <c r="AT76" s="961"/>
      <c r="AU76" s="959">
        <v>23</v>
      </c>
      <c r="AV76" s="960"/>
      <c r="AW76" s="960"/>
      <c r="AX76" s="960"/>
      <c r="AY76" s="961"/>
      <c r="AZ76" s="953"/>
      <c r="BA76" s="953"/>
      <c r="BB76" s="953"/>
      <c r="BC76" s="953"/>
      <c r="BD76" s="954"/>
      <c r="BE76" s="213"/>
      <c r="BF76" s="213"/>
      <c r="BG76" s="213"/>
      <c r="BH76" s="213"/>
      <c r="BI76" s="213"/>
      <c r="BJ76" s="213"/>
      <c r="BK76" s="213"/>
      <c r="BL76" s="213"/>
      <c r="BM76" s="213"/>
      <c r="BN76" s="213"/>
      <c r="BO76" s="213"/>
      <c r="BP76" s="213"/>
      <c r="BQ76" s="210">
        <v>70</v>
      </c>
      <c r="BR76" s="215"/>
      <c r="BS76" s="968"/>
      <c r="BT76" s="969"/>
      <c r="BU76" s="969"/>
      <c r="BV76" s="969"/>
      <c r="BW76" s="969"/>
      <c r="BX76" s="969"/>
      <c r="BY76" s="969"/>
      <c r="BZ76" s="969"/>
      <c r="CA76" s="969"/>
      <c r="CB76" s="969"/>
      <c r="CC76" s="969"/>
      <c r="CD76" s="969"/>
      <c r="CE76" s="969"/>
      <c r="CF76" s="969"/>
      <c r="CG76" s="970"/>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5"/>
      <c r="DW76" s="966"/>
      <c r="DX76" s="966"/>
      <c r="DY76" s="966"/>
      <c r="DZ76" s="967"/>
      <c r="EA76" s="194"/>
    </row>
    <row r="77" spans="1:131" s="195" customFormat="1" ht="26.25" customHeight="1" x14ac:dyDescent="0.15">
      <c r="A77" s="209">
        <v>10</v>
      </c>
      <c r="B77" s="943" t="s">
        <v>590</v>
      </c>
      <c r="C77" s="944"/>
      <c r="D77" s="944"/>
      <c r="E77" s="944"/>
      <c r="F77" s="944"/>
      <c r="G77" s="944"/>
      <c r="H77" s="944"/>
      <c r="I77" s="944"/>
      <c r="J77" s="944"/>
      <c r="K77" s="944"/>
      <c r="L77" s="944"/>
      <c r="M77" s="944"/>
      <c r="N77" s="944"/>
      <c r="O77" s="944"/>
      <c r="P77" s="945"/>
      <c r="Q77" s="971">
        <v>1468</v>
      </c>
      <c r="R77" s="960"/>
      <c r="S77" s="960"/>
      <c r="T77" s="960"/>
      <c r="U77" s="961"/>
      <c r="V77" s="959">
        <v>1237</v>
      </c>
      <c r="W77" s="960"/>
      <c r="X77" s="960"/>
      <c r="Y77" s="960"/>
      <c r="Z77" s="961"/>
      <c r="AA77" s="959">
        <v>231</v>
      </c>
      <c r="AB77" s="960"/>
      <c r="AC77" s="960"/>
      <c r="AD77" s="960"/>
      <c r="AE77" s="961"/>
      <c r="AF77" s="959">
        <v>231</v>
      </c>
      <c r="AG77" s="960"/>
      <c r="AH77" s="960"/>
      <c r="AI77" s="960"/>
      <c r="AJ77" s="961"/>
      <c r="AK77" s="959" t="s">
        <v>460</v>
      </c>
      <c r="AL77" s="960"/>
      <c r="AM77" s="960"/>
      <c r="AN77" s="960"/>
      <c r="AO77" s="961"/>
      <c r="AP77" s="959">
        <v>135</v>
      </c>
      <c r="AQ77" s="960"/>
      <c r="AR77" s="960"/>
      <c r="AS77" s="960"/>
      <c r="AT77" s="961"/>
      <c r="AU77" s="959">
        <v>135</v>
      </c>
      <c r="AV77" s="960"/>
      <c r="AW77" s="960"/>
      <c r="AX77" s="960"/>
      <c r="AY77" s="961"/>
      <c r="AZ77" s="953"/>
      <c r="BA77" s="953"/>
      <c r="BB77" s="953"/>
      <c r="BC77" s="953"/>
      <c r="BD77" s="954"/>
      <c r="BE77" s="213"/>
      <c r="BF77" s="213"/>
      <c r="BG77" s="213"/>
      <c r="BH77" s="213"/>
      <c r="BI77" s="213"/>
      <c r="BJ77" s="213"/>
      <c r="BK77" s="213"/>
      <c r="BL77" s="213"/>
      <c r="BM77" s="213"/>
      <c r="BN77" s="213"/>
      <c r="BO77" s="213"/>
      <c r="BP77" s="213"/>
      <c r="BQ77" s="210">
        <v>71</v>
      </c>
      <c r="BR77" s="215"/>
      <c r="BS77" s="968"/>
      <c r="BT77" s="969"/>
      <c r="BU77" s="969"/>
      <c r="BV77" s="969"/>
      <c r="BW77" s="969"/>
      <c r="BX77" s="969"/>
      <c r="BY77" s="969"/>
      <c r="BZ77" s="969"/>
      <c r="CA77" s="969"/>
      <c r="CB77" s="969"/>
      <c r="CC77" s="969"/>
      <c r="CD77" s="969"/>
      <c r="CE77" s="969"/>
      <c r="CF77" s="969"/>
      <c r="CG77" s="970"/>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5"/>
      <c r="DW77" s="966"/>
      <c r="DX77" s="966"/>
      <c r="DY77" s="966"/>
      <c r="DZ77" s="967"/>
      <c r="EA77" s="194"/>
    </row>
    <row r="78" spans="1:131" s="195" customFormat="1" ht="26.25" customHeight="1" x14ac:dyDescent="0.15">
      <c r="A78" s="209">
        <v>11</v>
      </c>
      <c r="B78" s="943" t="s">
        <v>591</v>
      </c>
      <c r="C78" s="944"/>
      <c r="D78" s="944"/>
      <c r="E78" s="944"/>
      <c r="F78" s="944"/>
      <c r="G78" s="944"/>
      <c r="H78" s="944"/>
      <c r="I78" s="944"/>
      <c r="J78" s="944"/>
      <c r="K78" s="944"/>
      <c r="L78" s="944"/>
      <c r="M78" s="944"/>
      <c r="N78" s="944"/>
      <c r="O78" s="944"/>
      <c r="P78" s="945"/>
      <c r="Q78" s="946">
        <v>389</v>
      </c>
      <c r="R78" s="947"/>
      <c r="S78" s="947"/>
      <c r="T78" s="947"/>
      <c r="U78" s="947"/>
      <c r="V78" s="947">
        <v>320</v>
      </c>
      <c r="W78" s="947"/>
      <c r="X78" s="947"/>
      <c r="Y78" s="947"/>
      <c r="Z78" s="947"/>
      <c r="AA78" s="947">
        <v>69</v>
      </c>
      <c r="AB78" s="947"/>
      <c r="AC78" s="947"/>
      <c r="AD78" s="947"/>
      <c r="AE78" s="947"/>
      <c r="AF78" s="947">
        <v>69</v>
      </c>
      <c r="AG78" s="947"/>
      <c r="AH78" s="947"/>
      <c r="AI78" s="947"/>
      <c r="AJ78" s="947"/>
      <c r="AK78" s="959" t="s">
        <v>460</v>
      </c>
      <c r="AL78" s="960"/>
      <c r="AM78" s="960"/>
      <c r="AN78" s="960"/>
      <c r="AO78" s="961"/>
      <c r="AP78" s="947" t="s">
        <v>608</v>
      </c>
      <c r="AQ78" s="947"/>
      <c r="AR78" s="947"/>
      <c r="AS78" s="947"/>
      <c r="AT78" s="947"/>
      <c r="AU78" s="947" t="s">
        <v>608</v>
      </c>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8"/>
      <c r="BT78" s="969"/>
      <c r="BU78" s="969"/>
      <c r="BV78" s="969"/>
      <c r="BW78" s="969"/>
      <c r="BX78" s="969"/>
      <c r="BY78" s="969"/>
      <c r="BZ78" s="969"/>
      <c r="CA78" s="969"/>
      <c r="CB78" s="969"/>
      <c r="CC78" s="969"/>
      <c r="CD78" s="969"/>
      <c r="CE78" s="969"/>
      <c r="CF78" s="969"/>
      <c r="CG78" s="970"/>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5"/>
      <c r="DW78" s="966"/>
      <c r="DX78" s="966"/>
      <c r="DY78" s="966"/>
      <c r="DZ78" s="967"/>
      <c r="EA78" s="194"/>
    </row>
    <row r="79" spans="1:131" s="195" customFormat="1" ht="26.25" customHeight="1" x14ac:dyDescent="0.15">
      <c r="A79" s="209">
        <v>12</v>
      </c>
      <c r="B79" s="943" t="s">
        <v>592</v>
      </c>
      <c r="C79" s="944"/>
      <c r="D79" s="944"/>
      <c r="E79" s="944"/>
      <c r="F79" s="944"/>
      <c r="G79" s="944"/>
      <c r="H79" s="944"/>
      <c r="I79" s="944"/>
      <c r="J79" s="944"/>
      <c r="K79" s="944"/>
      <c r="L79" s="944"/>
      <c r="M79" s="944"/>
      <c r="N79" s="944"/>
      <c r="O79" s="944"/>
      <c r="P79" s="945"/>
      <c r="Q79" s="946">
        <v>14</v>
      </c>
      <c r="R79" s="947"/>
      <c r="S79" s="947"/>
      <c r="T79" s="947"/>
      <c r="U79" s="947"/>
      <c r="V79" s="947">
        <v>13</v>
      </c>
      <c r="W79" s="947"/>
      <c r="X79" s="947"/>
      <c r="Y79" s="947"/>
      <c r="Z79" s="947"/>
      <c r="AA79" s="947">
        <v>2</v>
      </c>
      <c r="AB79" s="947"/>
      <c r="AC79" s="947"/>
      <c r="AD79" s="947"/>
      <c r="AE79" s="947"/>
      <c r="AF79" s="947">
        <v>2</v>
      </c>
      <c r="AG79" s="947"/>
      <c r="AH79" s="947"/>
      <c r="AI79" s="947"/>
      <c r="AJ79" s="947"/>
      <c r="AK79" s="959" t="s">
        <v>460</v>
      </c>
      <c r="AL79" s="960"/>
      <c r="AM79" s="960"/>
      <c r="AN79" s="960"/>
      <c r="AO79" s="961"/>
      <c r="AP79" s="959" t="s">
        <v>460</v>
      </c>
      <c r="AQ79" s="960"/>
      <c r="AR79" s="960"/>
      <c r="AS79" s="960"/>
      <c r="AT79" s="961"/>
      <c r="AU79" s="959" t="s">
        <v>460</v>
      </c>
      <c r="AV79" s="960"/>
      <c r="AW79" s="960"/>
      <c r="AX79" s="960"/>
      <c r="AY79" s="961"/>
      <c r="AZ79" s="953"/>
      <c r="BA79" s="953"/>
      <c r="BB79" s="953"/>
      <c r="BC79" s="953"/>
      <c r="BD79" s="954"/>
      <c r="BE79" s="213"/>
      <c r="BF79" s="213"/>
      <c r="BG79" s="213"/>
      <c r="BH79" s="213"/>
      <c r="BI79" s="213"/>
      <c r="BJ79" s="216"/>
      <c r="BK79" s="216"/>
      <c r="BL79" s="216"/>
      <c r="BM79" s="216"/>
      <c r="BN79" s="216"/>
      <c r="BO79" s="213"/>
      <c r="BP79" s="213"/>
      <c r="BQ79" s="210">
        <v>73</v>
      </c>
      <c r="BR79" s="215"/>
      <c r="BS79" s="968"/>
      <c r="BT79" s="969"/>
      <c r="BU79" s="969"/>
      <c r="BV79" s="969"/>
      <c r="BW79" s="969"/>
      <c r="BX79" s="969"/>
      <c r="BY79" s="969"/>
      <c r="BZ79" s="969"/>
      <c r="CA79" s="969"/>
      <c r="CB79" s="969"/>
      <c r="CC79" s="969"/>
      <c r="CD79" s="969"/>
      <c r="CE79" s="969"/>
      <c r="CF79" s="969"/>
      <c r="CG79" s="970"/>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5"/>
      <c r="DW79" s="966"/>
      <c r="DX79" s="966"/>
      <c r="DY79" s="966"/>
      <c r="DZ79" s="967"/>
      <c r="EA79" s="194"/>
    </row>
    <row r="80" spans="1:131" s="195" customFormat="1" ht="26.25" customHeight="1" x14ac:dyDescent="0.15">
      <c r="A80" s="209">
        <v>13</v>
      </c>
      <c r="B80" s="943" t="s">
        <v>593</v>
      </c>
      <c r="C80" s="944"/>
      <c r="D80" s="944"/>
      <c r="E80" s="944"/>
      <c r="F80" s="944"/>
      <c r="G80" s="944"/>
      <c r="H80" s="944"/>
      <c r="I80" s="944"/>
      <c r="J80" s="944"/>
      <c r="K80" s="944"/>
      <c r="L80" s="944"/>
      <c r="M80" s="944"/>
      <c r="N80" s="944"/>
      <c r="O80" s="944"/>
      <c r="P80" s="945"/>
      <c r="Q80" s="946">
        <v>44</v>
      </c>
      <c r="R80" s="947"/>
      <c r="S80" s="947"/>
      <c r="T80" s="947"/>
      <c r="U80" s="947"/>
      <c r="V80" s="947">
        <v>38</v>
      </c>
      <c r="W80" s="947"/>
      <c r="X80" s="947"/>
      <c r="Y80" s="947"/>
      <c r="Z80" s="947"/>
      <c r="AA80" s="947">
        <v>6</v>
      </c>
      <c r="AB80" s="947"/>
      <c r="AC80" s="947"/>
      <c r="AD80" s="947"/>
      <c r="AE80" s="947"/>
      <c r="AF80" s="947">
        <v>6</v>
      </c>
      <c r="AG80" s="947"/>
      <c r="AH80" s="947"/>
      <c r="AI80" s="947"/>
      <c r="AJ80" s="947"/>
      <c r="AK80" s="959" t="s">
        <v>460</v>
      </c>
      <c r="AL80" s="960"/>
      <c r="AM80" s="960"/>
      <c r="AN80" s="960"/>
      <c r="AO80" s="961"/>
      <c r="AP80" s="959" t="s">
        <v>460</v>
      </c>
      <c r="AQ80" s="960"/>
      <c r="AR80" s="960"/>
      <c r="AS80" s="960"/>
      <c r="AT80" s="961"/>
      <c r="AU80" s="959" t="s">
        <v>460</v>
      </c>
      <c r="AV80" s="960"/>
      <c r="AW80" s="960"/>
      <c r="AX80" s="960"/>
      <c r="AY80" s="961"/>
      <c r="AZ80" s="953"/>
      <c r="BA80" s="953"/>
      <c r="BB80" s="953"/>
      <c r="BC80" s="953"/>
      <c r="BD80" s="954"/>
      <c r="BE80" s="213"/>
      <c r="BF80" s="213"/>
      <c r="BG80" s="213"/>
      <c r="BH80" s="213"/>
      <c r="BI80" s="213"/>
      <c r="BJ80" s="213"/>
      <c r="BK80" s="213"/>
      <c r="BL80" s="213"/>
      <c r="BM80" s="213"/>
      <c r="BN80" s="213"/>
      <c r="BO80" s="213"/>
      <c r="BP80" s="213"/>
      <c r="BQ80" s="210">
        <v>74</v>
      </c>
      <c r="BR80" s="215"/>
      <c r="BS80" s="968"/>
      <c r="BT80" s="969"/>
      <c r="BU80" s="969"/>
      <c r="BV80" s="969"/>
      <c r="BW80" s="969"/>
      <c r="BX80" s="969"/>
      <c r="BY80" s="969"/>
      <c r="BZ80" s="969"/>
      <c r="CA80" s="969"/>
      <c r="CB80" s="969"/>
      <c r="CC80" s="969"/>
      <c r="CD80" s="969"/>
      <c r="CE80" s="969"/>
      <c r="CF80" s="969"/>
      <c r="CG80" s="970"/>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5"/>
      <c r="DW80" s="966"/>
      <c r="DX80" s="966"/>
      <c r="DY80" s="966"/>
      <c r="DZ80" s="967"/>
      <c r="EA80" s="194"/>
    </row>
    <row r="81" spans="1:131" s="195" customFormat="1" ht="26.25" customHeight="1" x14ac:dyDescent="0.15">
      <c r="A81" s="209">
        <v>14</v>
      </c>
      <c r="B81" s="943" t="s">
        <v>594</v>
      </c>
      <c r="C81" s="944"/>
      <c r="D81" s="944"/>
      <c r="E81" s="944"/>
      <c r="F81" s="944"/>
      <c r="G81" s="944"/>
      <c r="H81" s="944"/>
      <c r="I81" s="944"/>
      <c r="J81" s="944"/>
      <c r="K81" s="944"/>
      <c r="L81" s="944"/>
      <c r="M81" s="944"/>
      <c r="N81" s="944"/>
      <c r="O81" s="944"/>
      <c r="P81" s="945"/>
      <c r="Q81" s="946">
        <v>473</v>
      </c>
      <c r="R81" s="947"/>
      <c r="S81" s="947"/>
      <c r="T81" s="947"/>
      <c r="U81" s="947"/>
      <c r="V81" s="947">
        <v>442</v>
      </c>
      <c r="W81" s="947"/>
      <c r="X81" s="947"/>
      <c r="Y81" s="947"/>
      <c r="Z81" s="947"/>
      <c r="AA81" s="947">
        <v>31</v>
      </c>
      <c r="AB81" s="947"/>
      <c r="AC81" s="947"/>
      <c r="AD81" s="947"/>
      <c r="AE81" s="947"/>
      <c r="AF81" s="947">
        <v>31</v>
      </c>
      <c r="AG81" s="947"/>
      <c r="AH81" s="947"/>
      <c r="AI81" s="947"/>
      <c r="AJ81" s="947"/>
      <c r="AK81" s="959" t="s">
        <v>460</v>
      </c>
      <c r="AL81" s="960"/>
      <c r="AM81" s="960"/>
      <c r="AN81" s="960"/>
      <c r="AO81" s="961"/>
      <c r="AP81" s="947">
        <v>127</v>
      </c>
      <c r="AQ81" s="947"/>
      <c r="AR81" s="947"/>
      <c r="AS81" s="947"/>
      <c r="AT81" s="947"/>
      <c r="AU81" s="947">
        <v>127</v>
      </c>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8"/>
      <c r="BT81" s="969"/>
      <c r="BU81" s="969"/>
      <c r="BV81" s="969"/>
      <c r="BW81" s="969"/>
      <c r="BX81" s="969"/>
      <c r="BY81" s="969"/>
      <c r="BZ81" s="969"/>
      <c r="CA81" s="969"/>
      <c r="CB81" s="969"/>
      <c r="CC81" s="969"/>
      <c r="CD81" s="969"/>
      <c r="CE81" s="969"/>
      <c r="CF81" s="969"/>
      <c r="CG81" s="970"/>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5"/>
      <c r="DW81" s="966"/>
      <c r="DX81" s="966"/>
      <c r="DY81" s="966"/>
      <c r="DZ81" s="967"/>
      <c r="EA81" s="194"/>
    </row>
    <row r="82" spans="1:131" s="195" customFormat="1" ht="26.25" customHeight="1" x14ac:dyDescent="0.15">
      <c r="A82" s="209">
        <v>15</v>
      </c>
      <c r="B82" s="943" t="s">
        <v>595</v>
      </c>
      <c r="C82" s="944"/>
      <c r="D82" s="944"/>
      <c r="E82" s="944"/>
      <c r="F82" s="944"/>
      <c r="G82" s="944"/>
      <c r="H82" s="944"/>
      <c r="I82" s="944"/>
      <c r="J82" s="944"/>
      <c r="K82" s="944"/>
      <c r="L82" s="944"/>
      <c r="M82" s="944"/>
      <c r="N82" s="944"/>
      <c r="O82" s="944"/>
      <c r="P82" s="945"/>
      <c r="Q82" s="946">
        <v>51</v>
      </c>
      <c r="R82" s="947"/>
      <c r="S82" s="947"/>
      <c r="T82" s="947"/>
      <c r="U82" s="947"/>
      <c r="V82" s="947">
        <v>20</v>
      </c>
      <c r="W82" s="947"/>
      <c r="X82" s="947"/>
      <c r="Y82" s="947"/>
      <c r="Z82" s="947"/>
      <c r="AA82" s="947">
        <v>32</v>
      </c>
      <c r="AB82" s="947"/>
      <c r="AC82" s="947"/>
      <c r="AD82" s="947"/>
      <c r="AE82" s="947"/>
      <c r="AF82" s="947">
        <v>32</v>
      </c>
      <c r="AG82" s="947"/>
      <c r="AH82" s="947"/>
      <c r="AI82" s="947"/>
      <c r="AJ82" s="947"/>
      <c r="AK82" s="959" t="s">
        <v>460</v>
      </c>
      <c r="AL82" s="960"/>
      <c r="AM82" s="960"/>
      <c r="AN82" s="960"/>
      <c r="AO82" s="961"/>
      <c r="AP82" s="959" t="s">
        <v>460</v>
      </c>
      <c r="AQ82" s="960"/>
      <c r="AR82" s="960"/>
      <c r="AS82" s="960"/>
      <c r="AT82" s="961"/>
      <c r="AU82" s="959" t="s">
        <v>460</v>
      </c>
      <c r="AV82" s="960"/>
      <c r="AW82" s="960"/>
      <c r="AX82" s="960"/>
      <c r="AY82" s="961"/>
      <c r="AZ82" s="953"/>
      <c r="BA82" s="953"/>
      <c r="BB82" s="953"/>
      <c r="BC82" s="953"/>
      <c r="BD82" s="954"/>
      <c r="BE82" s="213"/>
      <c r="BF82" s="213"/>
      <c r="BG82" s="213"/>
      <c r="BH82" s="213"/>
      <c r="BI82" s="213"/>
      <c r="BJ82" s="213"/>
      <c r="BK82" s="213"/>
      <c r="BL82" s="213"/>
      <c r="BM82" s="213"/>
      <c r="BN82" s="213"/>
      <c r="BO82" s="213"/>
      <c r="BP82" s="213"/>
      <c r="BQ82" s="210">
        <v>76</v>
      </c>
      <c r="BR82" s="215"/>
      <c r="BS82" s="968"/>
      <c r="BT82" s="969"/>
      <c r="BU82" s="969"/>
      <c r="BV82" s="969"/>
      <c r="BW82" s="969"/>
      <c r="BX82" s="969"/>
      <c r="BY82" s="969"/>
      <c r="BZ82" s="969"/>
      <c r="CA82" s="969"/>
      <c r="CB82" s="969"/>
      <c r="CC82" s="969"/>
      <c r="CD82" s="969"/>
      <c r="CE82" s="969"/>
      <c r="CF82" s="969"/>
      <c r="CG82" s="970"/>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5"/>
      <c r="DW82" s="966"/>
      <c r="DX82" s="966"/>
      <c r="DY82" s="966"/>
      <c r="DZ82" s="967"/>
      <c r="EA82" s="194"/>
    </row>
    <row r="83" spans="1:131" s="195" customFormat="1" ht="26.25" customHeight="1" x14ac:dyDescent="0.15">
      <c r="A83" s="209">
        <v>16</v>
      </c>
      <c r="B83" s="943" t="s">
        <v>596</v>
      </c>
      <c r="C83" s="944"/>
      <c r="D83" s="944"/>
      <c r="E83" s="944"/>
      <c r="F83" s="944"/>
      <c r="G83" s="944"/>
      <c r="H83" s="944"/>
      <c r="I83" s="944"/>
      <c r="J83" s="944"/>
      <c r="K83" s="944"/>
      <c r="L83" s="944"/>
      <c r="M83" s="944"/>
      <c r="N83" s="944"/>
      <c r="O83" s="944"/>
      <c r="P83" s="945"/>
      <c r="Q83" s="946">
        <v>861</v>
      </c>
      <c r="R83" s="947"/>
      <c r="S83" s="947"/>
      <c r="T83" s="947"/>
      <c r="U83" s="947"/>
      <c r="V83" s="947">
        <v>755</v>
      </c>
      <c r="W83" s="947"/>
      <c r="X83" s="947"/>
      <c r="Y83" s="947"/>
      <c r="Z83" s="947"/>
      <c r="AA83" s="947">
        <v>106</v>
      </c>
      <c r="AB83" s="947"/>
      <c r="AC83" s="947"/>
      <c r="AD83" s="947"/>
      <c r="AE83" s="947"/>
      <c r="AF83" s="947">
        <v>106</v>
      </c>
      <c r="AG83" s="947"/>
      <c r="AH83" s="947"/>
      <c r="AI83" s="947"/>
      <c r="AJ83" s="947"/>
      <c r="AK83" s="947" t="s">
        <v>460</v>
      </c>
      <c r="AL83" s="947"/>
      <c r="AM83" s="947"/>
      <c r="AN83" s="947"/>
      <c r="AO83" s="947"/>
      <c r="AP83" s="947">
        <v>41</v>
      </c>
      <c r="AQ83" s="947"/>
      <c r="AR83" s="947"/>
      <c r="AS83" s="947"/>
      <c r="AT83" s="947"/>
      <c r="AU83" s="947">
        <v>41</v>
      </c>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8"/>
      <c r="BT83" s="969"/>
      <c r="BU83" s="969"/>
      <c r="BV83" s="969"/>
      <c r="BW83" s="969"/>
      <c r="BX83" s="969"/>
      <c r="BY83" s="969"/>
      <c r="BZ83" s="969"/>
      <c r="CA83" s="969"/>
      <c r="CB83" s="969"/>
      <c r="CC83" s="969"/>
      <c r="CD83" s="969"/>
      <c r="CE83" s="969"/>
      <c r="CF83" s="969"/>
      <c r="CG83" s="970"/>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5"/>
      <c r="DW83" s="966"/>
      <c r="DX83" s="966"/>
      <c r="DY83" s="966"/>
      <c r="DZ83" s="967"/>
      <c r="EA83" s="194"/>
    </row>
    <row r="84" spans="1:131" s="195" customFormat="1" ht="26.25" customHeight="1" x14ac:dyDescent="0.15">
      <c r="A84" s="209">
        <v>17</v>
      </c>
      <c r="B84" s="943" t="s">
        <v>597</v>
      </c>
      <c r="C84" s="944"/>
      <c r="D84" s="944"/>
      <c r="E84" s="944"/>
      <c r="F84" s="944"/>
      <c r="G84" s="944"/>
      <c r="H84" s="944"/>
      <c r="I84" s="944"/>
      <c r="J84" s="944"/>
      <c r="K84" s="944"/>
      <c r="L84" s="944"/>
      <c r="M84" s="944"/>
      <c r="N84" s="944"/>
      <c r="O84" s="944"/>
      <c r="P84" s="945"/>
      <c r="Q84" s="946">
        <v>297</v>
      </c>
      <c r="R84" s="947"/>
      <c r="S84" s="947"/>
      <c r="T84" s="947"/>
      <c r="U84" s="947"/>
      <c r="V84" s="947">
        <v>292</v>
      </c>
      <c r="W84" s="947"/>
      <c r="X84" s="947"/>
      <c r="Y84" s="947"/>
      <c r="Z84" s="947"/>
      <c r="AA84" s="947">
        <v>4</v>
      </c>
      <c r="AB84" s="947"/>
      <c r="AC84" s="947"/>
      <c r="AD84" s="947"/>
      <c r="AE84" s="947"/>
      <c r="AF84" s="947">
        <v>4</v>
      </c>
      <c r="AG84" s="947"/>
      <c r="AH84" s="947"/>
      <c r="AI84" s="947"/>
      <c r="AJ84" s="947"/>
      <c r="AK84" s="947" t="s">
        <v>598</v>
      </c>
      <c r="AL84" s="947"/>
      <c r="AM84" s="947"/>
      <c r="AN84" s="947"/>
      <c r="AO84" s="947"/>
      <c r="AP84" s="947">
        <v>154</v>
      </c>
      <c r="AQ84" s="947"/>
      <c r="AR84" s="947"/>
      <c r="AS84" s="947"/>
      <c r="AT84" s="947"/>
      <c r="AU84" s="947">
        <v>154</v>
      </c>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8"/>
      <c r="BT84" s="969"/>
      <c r="BU84" s="969"/>
      <c r="BV84" s="969"/>
      <c r="BW84" s="969"/>
      <c r="BX84" s="969"/>
      <c r="BY84" s="969"/>
      <c r="BZ84" s="969"/>
      <c r="CA84" s="969"/>
      <c r="CB84" s="969"/>
      <c r="CC84" s="969"/>
      <c r="CD84" s="969"/>
      <c r="CE84" s="969"/>
      <c r="CF84" s="969"/>
      <c r="CG84" s="970"/>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5"/>
      <c r="DW84" s="966"/>
      <c r="DX84" s="966"/>
      <c r="DY84" s="966"/>
      <c r="DZ84" s="967"/>
      <c r="EA84" s="194"/>
    </row>
    <row r="85" spans="1:131" s="195" customFormat="1" ht="26.25" customHeight="1" x14ac:dyDescent="0.15">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8"/>
      <c r="BT85" s="969"/>
      <c r="BU85" s="969"/>
      <c r="BV85" s="969"/>
      <c r="BW85" s="969"/>
      <c r="BX85" s="969"/>
      <c r="BY85" s="969"/>
      <c r="BZ85" s="969"/>
      <c r="CA85" s="969"/>
      <c r="CB85" s="969"/>
      <c r="CC85" s="969"/>
      <c r="CD85" s="969"/>
      <c r="CE85" s="969"/>
      <c r="CF85" s="969"/>
      <c r="CG85" s="970"/>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5"/>
      <c r="DW85" s="966"/>
      <c r="DX85" s="966"/>
      <c r="DY85" s="966"/>
      <c r="DZ85" s="967"/>
      <c r="EA85" s="194"/>
    </row>
    <row r="86" spans="1:131" s="195" customFormat="1" ht="26.25" customHeight="1" x14ac:dyDescent="0.15">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8"/>
      <c r="BT86" s="969"/>
      <c r="BU86" s="969"/>
      <c r="BV86" s="969"/>
      <c r="BW86" s="969"/>
      <c r="BX86" s="969"/>
      <c r="BY86" s="969"/>
      <c r="BZ86" s="969"/>
      <c r="CA86" s="969"/>
      <c r="CB86" s="969"/>
      <c r="CC86" s="969"/>
      <c r="CD86" s="969"/>
      <c r="CE86" s="969"/>
      <c r="CF86" s="969"/>
      <c r="CG86" s="970"/>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5"/>
      <c r="DW86" s="966"/>
      <c r="DX86" s="966"/>
      <c r="DY86" s="966"/>
      <c r="DZ86" s="967"/>
      <c r="EA86" s="194"/>
    </row>
    <row r="87" spans="1:131" s="195" customFormat="1" ht="26.25" customHeight="1" x14ac:dyDescent="0.15">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8"/>
      <c r="BT87" s="969"/>
      <c r="BU87" s="969"/>
      <c r="BV87" s="969"/>
      <c r="BW87" s="969"/>
      <c r="BX87" s="969"/>
      <c r="BY87" s="969"/>
      <c r="BZ87" s="969"/>
      <c r="CA87" s="969"/>
      <c r="CB87" s="969"/>
      <c r="CC87" s="969"/>
      <c r="CD87" s="969"/>
      <c r="CE87" s="969"/>
      <c r="CF87" s="969"/>
      <c r="CG87" s="970"/>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5"/>
      <c r="DW87" s="966"/>
      <c r="DX87" s="966"/>
      <c r="DY87" s="966"/>
      <c r="DZ87" s="967"/>
      <c r="EA87" s="194"/>
    </row>
    <row r="88" spans="1:131" s="195" customFormat="1" ht="26.25" customHeight="1" thickBot="1" x14ac:dyDescent="0.2">
      <c r="A88" s="212" t="s">
        <v>458</v>
      </c>
      <c r="B88" s="938" t="s">
        <v>495</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4281</v>
      </c>
      <c r="AG88" s="932"/>
      <c r="AH88" s="932"/>
      <c r="AI88" s="932"/>
      <c r="AJ88" s="932"/>
      <c r="AK88" s="942"/>
      <c r="AL88" s="942"/>
      <c r="AM88" s="942"/>
      <c r="AN88" s="942"/>
      <c r="AO88" s="942"/>
      <c r="AP88" s="932">
        <v>480</v>
      </c>
      <c r="AQ88" s="932"/>
      <c r="AR88" s="932"/>
      <c r="AS88" s="932"/>
      <c r="AT88" s="932"/>
      <c r="AU88" s="932">
        <v>480</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8"/>
      <c r="BT88" s="969"/>
      <c r="BU88" s="969"/>
      <c r="BV88" s="969"/>
      <c r="BW88" s="969"/>
      <c r="BX88" s="969"/>
      <c r="BY88" s="969"/>
      <c r="BZ88" s="969"/>
      <c r="CA88" s="969"/>
      <c r="CB88" s="969"/>
      <c r="CC88" s="969"/>
      <c r="CD88" s="969"/>
      <c r="CE88" s="969"/>
      <c r="CF88" s="969"/>
      <c r="CG88" s="970"/>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5"/>
      <c r="DW88" s="966"/>
      <c r="DX88" s="966"/>
      <c r="DY88" s="966"/>
      <c r="DZ88" s="967"/>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8"/>
      <c r="BT89" s="969"/>
      <c r="BU89" s="969"/>
      <c r="BV89" s="969"/>
      <c r="BW89" s="969"/>
      <c r="BX89" s="969"/>
      <c r="BY89" s="969"/>
      <c r="BZ89" s="969"/>
      <c r="CA89" s="969"/>
      <c r="CB89" s="969"/>
      <c r="CC89" s="969"/>
      <c r="CD89" s="969"/>
      <c r="CE89" s="969"/>
      <c r="CF89" s="969"/>
      <c r="CG89" s="970"/>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5"/>
      <c r="DW89" s="966"/>
      <c r="DX89" s="966"/>
      <c r="DY89" s="966"/>
      <c r="DZ89" s="967"/>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8"/>
      <c r="BT90" s="969"/>
      <c r="BU90" s="969"/>
      <c r="BV90" s="969"/>
      <c r="BW90" s="969"/>
      <c r="BX90" s="969"/>
      <c r="BY90" s="969"/>
      <c r="BZ90" s="969"/>
      <c r="CA90" s="969"/>
      <c r="CB90" s="969"/>
      <c r="CC90" s="969"/>
      <c r="CD90" s="969"/>
      <c r="CE90" s="969"/>
      <c r="CF90" s="969"/>
      <c r="CG90" s="970"/>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5"/>
      <c r="DW90" s="966"/>
      <c r="DX90" s="966"/>
      <c r="DY90" s="966"/>
      <c r="DZ90" s="967"/>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8"/>
      <c r="BT91" s="969"/>
      <c r="BU91" s="969"/>
      <c r="BV91" s="969"/>
      <c r="BW91" s="969"/>
      <c r="BX91" s="969"/>
      <c r="BY91" s="969"/>
      <c r="BZ91" s="969"/>
      <c r="CA91" s="969"/>
      <c r="CB91" s="969"/>
      <c r="CC91" s="969"/>
      <c r="CD91" s="969"/>
      <c r="CE91" s="969"/>
      <c r="CF91" s="969"/>
      <c r="CG91" s="970"/>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5"/>
      <c r="DW91" s="966"/>
      <c r="DX91" s="966"/>
      <c r="DY91" s="966"/>
      <c r="DZ91" s="967"/>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8"/>
      <c r="BT92" s="969"/>
      <c r="BU92" s="969"/>
      <c r="BV92" s="969"/>
      <c r="BW92" s="969"/>
      <c r="BX92" s="969"/>
      <c r="BY92" s="969"/>
      <c r="BZ92" s="969"/>
      <c r="CA92" s="969"/>
      <c r="CB92" s="969"/>
      <c r="CC92" s="969"/>
      <c r="CD92" s="969"/>
      <c r="CE92" s="969"/>
      <c r="CF92" s="969"/>
      <c r="CG92" s="970"/>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5"/>
      <c r="DW92" s="966"/>
      <c r="DX92" s="966"/>
      <c r="DY92" s="966"/>
      <c r="DZ92" s="967"/>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8"/>
      <c r="BT93" s="969"/>
      <c r="BU93" s="969"/>
      <c r="BV93" s="969"/>
      <c r="BW93" s="969"/>
      <c r="BX93" s="969"/>
      <c r="BY93" s="969"/>
      <c r="BZ93" s="969"/>
      <c r="CA93" s="969"/>
      <c r="CB93" s="969"/>
      <c r="CC93" s="969"/>
      <c r="CD93" s="969"/>
      <c r="CE93" s="969"/>
      <c r="CF93" s="969"/>
      <c r="CG93" s="970"/>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5"/>
      <c r="DW93" s="966"/>
      <c r="DX93" s="966"/>
      <c r="DY93" s="966"/>
      <c r="DZ93" s="967"/>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8"/>
      <c r="BT94" s="969"/>
      <c r="BU94" s="969"/>
      <c r="BV94" s="969"/>
      <c r="BW94" s="969"/>
      <c r="BX94" s="969"/>
      <c r="BY94" s="969"/>
      <c r="BZ94" s="969"/>
      <c r="CA94" s="969"/>
      <c r="CB94" s="969"/>
      <c r="CC94" s="969"/>
      <c r="CD94" s="969"/>
      <c r="CE94" s="969"/>
      <c r="CF94" s="969"/>
      <c r="CG94" s="970"/>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5"/>
      <c r="DW94" s="966"/>
      <c r="DX94" s="966"/>
      <c r="DY94" s="966"/>
      <c r="DZ94" s="967"/>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8"/>
      <c r="BT95" s="969"/>
      <c r="BU95" s="969"/>
      <c r="BV95" s="969"/>
      <c r="BW95" s="969"/>
      <c r="BX95" s="969"/>
      <c r="BY95" s="969"/>
      <c r="BZ95" s="969"/>
      <c r="CA95" s="969"/>
      <c r="CB95" s="969"/>
      <c r="CC95" s="969"/>
      <c r="CD95" s="969"/>
      <c r="CE95" s="969"/>
      <c r="CF95" s="969"/>
      <c r="CG95" s="970"/>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5"/>
      <c r="DW95" s="966"/>
      <c r="DX95" s="966"/>
      <c r="DY95" s="966"/>
      <c r="DZ95" s="967"/>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8"/>
      <c r="BT96" s="969"/>
      <c r="BU96" s="969"/>
      <c r="BV96" s="969"/>
      <c r="BW96" s="969"/>
      <c r="BX96" s="969"/>
      <c r="BY96" s="969"/>
      <c r="BZ96" s="969"/>
      <c r="CA96" s="969"/>
      <c r="CB96" s="969"/>
      <c r="CC96" s="969"/>
      <c r="CD96" s="969"/>
      <c r="CE96" s="969"/>
      <c r="CF96" s="969"/>
      <c r="CG96" s="970"/>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5"/>
      <c r="DW96" s="966"/>
      <c r="DX96" s="966"/>
      <c r="DY96" s="966"/>
      <c r="DZ96" s="967"/>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8"/>
      <c r="BT97" s="969"/>
      <c r="BU97" s="969"/>
      <c r="BV97" s="969"/>
      <c r="BW97" s="969"/>
      <c r="BX97" s="969"/>
      <c r="BY97" s="969"/>
      <c r="BZ97" s="969"/>
      <c r="CA97" s="969"/>
      <c r="CB97" s="969"/>
      <c r="CC97" s="969"/>
      <c r="CD97" s="969"/>
      <c r="CE97" s="969"/>
      <c r="CF97" s="969"/>
      <c r="CG97" s="970"/>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5"/>
      <c r="DW97" s="966"/>
      <c r="DX97" s="966"/>
      <c r="DY97" s="966"/>
      <c r="DZ97" s="967"/>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8"/>
      <c r="BT98" s="969"/>
      <c r="BU98" s="969"/>
      <c r="BV98" s="969"/>
      <c r="BW98" s="969"/>
      <c r="BX98" s="969"/>
      <c r="BY98" s="969"/>
      <c r="BZ98" s="969"/>
      <c r="CA98" s="969"/>
      <c r="CB98" s="969"/>
      <c r="CC98" s="969"/>
      <c r="CD98" s="969"/>
      <c r="CE98" s="969"/>
      <c r="CF98" s="969"/>
      <c r="CG98" s="970"/>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5"/>
      <c r="DW98" s="966"/>
      <c r="DX98" s="966"/>
      <c r="DY98" s="966"/>
      <c r="DZ98" s="967"/>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8"/>
      <c r="BT99" s="969"/>
      <c r="BU99" s="969"/>
      <c r="BV99" s="969"/>
      <c r="BW99" s="969"/>
      <c r="BX99" s="969"/>
      <c r="BY99" s="969"/>
      <c r="BZ99" s="969"/>
      <c r="CA99" s="969"/>
      <c r="CB99" s="969"/>
      <c r="CC99" s="969"/>
      <c r="CD99" s="969"/>
      <c r="CE99" s="969"/>
      <c r="CF99" s="969"/>
      <c r="CG99" s="970"/>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5"/>
      <c r="DW99" s="966"/>
      <c r="DX99" s="966"/>
      <c r="DY99" s="966"/>
      <c r="DZ99" s="967"/>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8"/>
      <c r="BT100" s="969"/>
      <c r="BU100" s="969"/>
      <c r="BV100" s="969"/>
      <c r="BW100" s="969"/>
      <c r="BX100" s="969"/>
      <c r="BY100" s="969"/>
      <c r="BZ100" s="969"/>
      <c r="CA100" s="969"/>
      <c r="CB100" s="969"/>
      <c r="CC100" s="969"/>
      <c r="CD100" s="969"/>
      <c r="CE100" s="969"/>
      <c r="CF100" s="969"/>
      <c r="CG100" s="970"/>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5"/>
      <c r="DW100" s="966"/>
      <c r="DX100" s="966"/>
      <c r="DY100" s="966"/>
      <c r="DZ100" s="967"/>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8"/>
      <c r="BT101" s="969"/>
      <c r="BU101" s="969"/>
      <c r="BV101" s="969"/>
      <c r="BW101" s="969"/>
      <c r="BX101" s="969"/>
      <c r="BY101" s="969"/>
      <c r="BZ101" s="969"/>
      <c r="CA101" s="969"/>
      <c r="CB101" s="969"/>
      <c r="CC101" s="969"/>
      <c r="CD101" s="969"/>
      <c r="CE101" s="969"/>
      <c r="CF101" s="969"/>
      <c r="CG101" s="970"/>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5"/>
      <c r="DW101" s="966"/>
      <c r="DX101" s="966"/>
      <c r="DY101" s="966"/>
      <c r="DZ101" s="967"/>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458</v>
      </c>
      <c r="BR102" s="938" t="s">
        <v>496</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v>135</v>
      </c>
      <c r="CS102" s="973"/>
      <c r="CT102" s="973"/>
      <c r="CU102" s="973"/>
      <c r="CV102" s="974"/>
      <c r="CW102" s="972">
        <v>14</v>
      </c>
      <c r="CX102" s="973"/>
      <c r="CY102" s="973"/>
      <c r="CZ102" s="973"/>
      <c r="DA102" s="974"/>
      <c r="DB102" s="972" t="s">
        <v>608</v>
      </c>
      <c r="DC102" s="973"/>
      <c r="DD102" s="973"/>
      <c r="DE102" s="973"/>
      <c r="DF102" s="974"/>
      <c r="DG102" s="972" t="s">
        <v>608</v>
      </c>
      <c r="DH102" s="973"/>
      <c r="DI102" s="973"/>
      <c r="DJ102" s="973"/>
      <c r="DK102" s="974"/>
      <c r="DL102" s="972">
        <v>152</v>
      </c>
      <c r="DM102" s="973"/>
      <c r="DN102" s="973"/>
      <c r="DO102" s="973"/>
      <c r="DP102" s="974"/>
      <c r="DQ102" s="972">
        <v>137</v>
      </c>
      <c r="DR102" s="973"/>
      <c r="DS102" s="973"/>
      <c r="DT102" s="973"/>
      <c r="DU102" s="974"/>
      <c r="DV102" s="962"/>
      <c r="DW102" s="963"/>
      <c r="DX102" s="963"/>
      <c r="DY102" s="963"/>
      <c r="DZ102" s="964"/>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497</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498</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499</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500</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948" t="s">
        <v>501</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502</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x14ac:dyDescent="0.15">
      <c r="A109" s="887" t="s">
        <v>503</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504</v>
      </c>
      <c r="AB109" s="885"/>
      <c r="AC109" s="885"/>
      <c r="AD109" s="885"/>
      <c r="AE109" s="886"/>
      <c r="AF109" s="884" t="s">
        <v>358</v>
      </c>
      <c r="AG109" s="885"/>
      <c r="AH109" s="885"/>
      <c r="AI109" s="885"/>
      <c r="AJ109" s="886"/>
      <c r="AK109" s="884" t="s">
        <v>357</v>
      </c>
      <c r="AL109" s="885"/>
      <c r="AM109" s="885"/>
      <c r="AN109" s="885"/>
      <c r="AO109" s="886"/>
      <c r="AP109" s="884" t="s">
        <v>505</v>
      </c>
      <c r="AQ109" s="885"/>
      <c r="AR109" s="885"/>
      <c r="AS109" s="885"/>
      <c r="AT109" s="929"/>
      <c r="AU109" s="887" t="s">
        <v>503</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504</v>
      </c>
      <c r="BR109" s="885"/>
      <c r="BS109" s="885"/>
      <c r="BT109" s="885"/>
      <c r="BU109" s="886"/>
      <c r="BV109" s="884" t="s">
        <v>358</v>
      </c>
      <c r="BW109" s="885"/>
      <c r="BX109" s="885"/>
      <c r="BY109" s="885"/>
      <c r="BZ109" s="886"/>
      <c r="CA109" s="884" t="s">
        <v>357</v>
      </c>
      <c r="CB109" s="885"/>
      <c r="CC109" s="885"/>
      <c r="CD109" s="885"/>
      <c r="CE109" s="886"/>
      <c r="CF109" s="927" t="s">
        <v>505</v>
      </c>
      <c r="CG109" s="927"/>
      <c r="CH109" s="927"/>
      <c r="CI109" s="927"/>
      <c r="CJ109" s="927"/>
      <c r="CK109" s="884" t="s">
        <v>506</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504</v>
      </c>
      <c r="DH109" s="885"/>
      <c r="DI109" s="885"/>
      <c r="DJ109" s="885"/>
      <c r="DK109" s="886"/>
      <c r="DL109" s="884" t="s">
        <v>358</v>
      </c>
      <c r="DM109" s="885"/>
      <c r="DN109" s="885"/>
      <c r="DO109" s="885"/>
      <c r="DP109" s="886"/>
      <c r="DQ109" s="884" t="s">
        <v>357</v>
      </c>
      <c r="DR109" s="885"/>
      <c r="DS109" s="885"/>
      <c r="DT109" s="885"/>
      <c r="DU109" s="886"/>
      <c r="DV109" s="884" t="s">
        <v>505</v>
      </c>
      <c r="DW109" s="885"/>
      <c r="DX109" s="885"/>
      <c r="DY109" s="885"/>
      <c r="DZ109" s="929"/>
    </row>
    <row r="110" spans="1:131" s="194" customFormat="1" ht="26.25" customHeight="1" x14ac:dyDescent="0.15">
      <c r="A110" s="780" t="s">
        <v>507</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1938027</v>
      </c>
      <c r="AB110" s="791"/>
      <c r="AC110" s="791"/>
      <c r="AD110" s="791"/>
      <c r="AE110" s="792"/>
      <c r="AF110" s="793">
        <v>1949244</v>
      </c>
      <c r="AG110" s="791"/>
      <c r="AH110" s="791"/>
      <c r="AI110" s="791"/>
      <c r="AJ110" s="792"/>
      <c r="AK110" s="793">
        <v>1958709</v>
      </c>
      <c r="AL110" s="791"/>
      <c r="AM110" s="791"/>
      <c r="AN110" s="791"/>
      <c r="AO110" s="792"/>
      <c r="AP110" s="800">
        <v>25.2</v>
      </c>
      <c r="AQ110" s="801"/>
      <c r="AR110" s="801"/>
      <c r="AS110" s="801"/>
      <c r="AT110" s="802"/>
      <c r="AU110" s="915" t="s">
        <v>131</v>
      </c>
      <c r="AV110" s="916"/>
      <c r="AW110" s="916"/>
      <c r="AX110" s="916"/>
      <c r="AY110" s="917"/>
      <c r="AZ110" s="756" t="s">
        <v>508</v>
      </c>
      <c r="BA110" s="757"/>
      <c r="BB110" s="757"/>
      <c r="BC110" s="757"/>
      <c r="BD110" s="757"/>
      <c r="BE110" s="757"/>
      <c r="BF110" s="757"/>
      <c r="BG110" s="757"/>
      <c r="BH110" s="757"/>
      <c r="BI110" s="757"/>
      <c r="BJ110" s="757"/>
      <c r="BK110" s="757"/>
      <c r="BL110" s="757"/>
      <c r="BM110" s="757"/>
      <c r="BN110" s="757"/>
      <c r="BO110" s="757"/>
      <c r="BP110" s="758"/>
      <c r="BQ110" s="832">
        <v>19152033</v>
      </c>
      <c r="BR110" s="831"/>
      <c r="BS110" s="831"/>
      <c r="BT110" s="831"/>
      <c r="BU110" s="831"/>
      <c r="BV110" s="831">
        <v>18857486</v>
      </c>
      <c r="BW110" s="831"/>
      <c r="BX110" s="831"/>
      <c r="BY110" s="831"/>
      <c r="BZ110" s="831"/>
      <c r="CA110" s="831">
        <v>18651236</v>
      </c>
      <c r="CB110" s="831"/>
      <c r="CC110" s="831"/>
      <c r="CD110" s="831"/>
      <c r="CE110" s="831"/>
      <c r="CF110" s="850">
        <v>239.6</v>
      </c>
      <c r="CG110" s="851"/>
      <c r="CH110" s="851"/>
      <c r="CI110" s="851"/>
      <c r="CJ110" s="851"/>
      <c r="CK110" s="923" t="s">
        <v>509</v>
      </c>
      <c r="CL110" s="782"/>
      <c r="CM110" s="787" t="s">
        <v>510</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511</v>
      </c>
      <c r="DH110" s="831"/>
      <c r="DI110" s="831"/>
      <c r="DJ110" s="831"/>
      <c r="DK110" s="831"/>
      <c r="DL110" s="831" t="s">
        <v>511</v>
      </c>
      <c r="DM110" s="831"/>
      <c r="DN110" s="831"/>
      <c r="DO110" s="831"/>
      <c r="DP110" s="831"/>
      <c r="DQ110" s="831" t="s">
        <v>511</v>
      </c>
      <c r="DR110" s="831"/>
      <c r="DS110" s="831"/>
      <c r="DT110" s="831"/>
      <c r="DU110" s="831"/>
      <c r="DV110" s="816" t="s">
        <v>511</v>
      </c>
      <c r="DW110" s="816"/>
      <c r="DX110" s="816"/>
      <c r="DY110" s="816"/>
      <c r="DZ110" s="817"/>
    </row>
    <row r="111" spans="1:131" s="194" customFormat="1" ht="26.25" customHeight="1" x14ac:dyDescent="0.15">
      <c r="A111" s="745" t="s">
        <v>512</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513</v>
      </c>
      <c r="AB111" s="902"/>
      <c r="AC111" s="902"/>
      <c r="AD111" s="902"/>
      <c r="AE111" s="903"/>
      <c r="AF111" s="904" t="s">
        <v>513</v>
      </c>
      <c r="AG111" s="902"/>
      <c r="AH111" s="902"/>
      <c r="AI111" s="902"/>
      <c r="AJ111" s="903"/>
      <c r="AK111" s="904" t="s">
        <v>513</v>
      </c>
      <c r="AL111" s="902"/>
      <c r="AM111" s="902"/>
      <c r="AN111" s="902"/>
      <c r="AO111" s="903"/>
      <c r="AP111" s="912" t="s">
        <v>513</v>
      </c>
      <c r="AQ111" s="913"/>
      <c r="AR111" s="913"/>
      <c r="AS111" s="913"/>
      <c r="AT111" s="914"/>
      <c r="AU111" s="918"/>
      <c r="AV111" s="919"/>
      <c r="AW111" s="919"/>
      <c r="AX111" s="919"/>
      <c r="AY111" s="920"/>
      <c r="AZ111" s="849" t="s">
        <v>514</v>
      </c>
      <c r="BA111" s="772"/>
      <c r="BB111" s="772"/>
      <c r="BC111" s="772"/>
      <c r="BD111" s="772"/>
      <c r="BE111" s="772"/>
      <c r="BF111" s="772"/>
      <c r="BG111" s="772"/>
      <c r="BH111" s="772"/>
      <c r="BI111" s="772"/>
      <c r="BJ111" s="772"/>
      <c r="BK111" s="772"/>
      <c r="BL111" s="772"/>
      <c r="BM111" s="772"/>
      <c r="BN111" s="772"/>
      <c r="BO111" s="772"/>
      <c r="BP111" s="773"/>
      <c r="BQ111" s="830">
        <v>516089</v>
      </c>
      <c r="BR111" s="829"/>
      <c r="BS111" s="829"/>
      <c r="BT111" s="829"/>
      <c r="BU111" s="829"/>
      <c r="BV111" s="829">
        <v>418240</v>
      </c>
      <c r="BW111" s="829"/>
      <c r="BX111" s="829"/>
      <c r="BY111" s="829"/>
      <c r="BZ111" s="829"/>
      <c r="CA111" s="829">
        <v>320820</v>
      </c>
      <c r="CB111" s="829"/>
      <c r="CC111" s="829"/>
      <c r="CD111" s="829"/>
      <c r="CE111" s="829"/>
      <c r="CF111" s="852">
        <v>4.0999999999999996</v>
      </c>
      <c r="CG111" s="853"/>
      <c r="CH111" s="853"/>
      <c r="CI111" s="853"/>
      <c r="CJ111" s="853"/>
      <c r="CK111" s="924"/>
      <c r="CL111" s="784"/>
      <c r="CM111" s="797" t="s">
        <v>515</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516</v>
      </c>
      <c r="DH111" s="829"/>
      <c r="DI111" s="829"/>
      <c r="DJ111" s="829"/>
      <c r="DK111" s="829"/>
      <c r="DL111" s="829" t="s">
        <v>516</v>
      </c>
      <c r="DM111" s="829"/>
      <c r="DN111" s="829"/>
      <c r="DO111" s="829"/>
      <c r="DP111" s="829"/>
      <c r="DQ111" s="829" t="s">
        <v>516</v>
      </c>
      <c r="DR111" s="829"/>
      <c r="DS111" s="829"/>
      <c r="DT111" s="829"/>
      <c r="DU111" s="829"/>
      <c r="DV111" s="844" t="s">
        <v>516</v>
      </c>
      <c r="DW111" s="844"/>
      <c r="DX111" s="844"/>
      <c r="DY111" s="844"/>
      <c r="DZ111" s="845"/>
    </row>
    <row r="112" spans="1:131" s="194" customFormat="1" ht="26.25" customHeight="1" x14ac:dyDescent="0.15">
      <c r="A112" s="905" t="s">
        <v>517</v>
      </c>
      <c r="B112" s="906"/>
      <c r="C112" s="772" t="s">
        <v>518</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519</v>
      </c>
      <c r="AB112" s="716"/>
      <c r="AC112" s="716"/>
      <c r="AD112" s="716"/>
      <c r="AE112" s="717"/>
      <c r="AF112" s="715" t="s">
        <v>519</v>
      </c>
      <c r="AG112" s="716"/>
      <c r="AH112" s="716"/>
      <c r="AI112" s="716"/>
      <c r="AJ112" s="717"/>
      <c r="AK112" s="715" t="s">
        <v>519</v>
      </c>
      <c r="AL112" s="716"/>
      <c r="AM112" s="716"/>
      <c r="AN112" s="716"/>
      <c r="AO112" s="717"/>
      <c r="AP112" s="774" t="s">
        <v>519</v>
      </c>
      <c r="AQ112" s="775"/>
      <c r="AR112" s="775"/>
      <c r="AS112" s="775"/>
      <c r="AT112" s="776"/>
      <c r="AU112" s="918"/>
      <c r="AV112" s="919"/>
      <c r="AW112" s="919"/>
      <c r="AX112" s="919"/>
      <c r="AY112" s="920"/>
      <c r="AZ112" s="849" t="s">
        <v>520</v>
      </c>
      <c r="BA112" s="772"/>
      <c r="BB112" s="772"/>
      <c r="BC112" s="772"/>
      <c r="BD112" s="772"/>
      <c r="BE112" s="772"/>
      <c r="BF112" s="772"/>
      <c r="BG112" s="772"/>
      <c r="BH112" s="772"/>
      <c r="BI112" s="772"/>
      <c r="BJ112" s="772"/>
      <c r="BK112" s="772"/>
      <c r="BL112" s="772"/>
      <c r="BM112" s="772"/>
      <c r="BN112" s="772"/>
      <c r="BO112" s="772"/>
      <c r="BP112" s="773"/>
      <c r="BQ112" s="830">
        <v>13354860</v>
      </c>
      <c r="BR112" s="829"/>
      <c r="BS112" s="829"/>
      <c r="BT112" s="829"/>
      <c r="BU112" s="829"/>
      <c r="BV112" s="829">
        <v>14026592</v>
      </c>
      <c r="BW112" s="829"/>
      <c r="BX112" s="829"/>
      <c r="BY112" s="829"/>
      <c r="BZ112" s="829"/>
      <c r="CA112" s="829">
        <v>13880077</v>
      </c>
      <c r="CB112" s="829"/>
      <c r="CC112" s="829"/>
      <c r="CD112" s="829"/>
      <c r="CE112" s="829"/>
      <c r="CF112" s="852">
        <v>178.3</v>
      </c>
      <c r="CG112" s="853"/>
      <c r="CH112" s="853"/>
      <c r="CI112" s="853"/>
      <c r="CJ112" s="853"/>
      <c r="CK112" s="924"/>
      <c r="CL112" s="784"/>
      <c r="CM112" s="797" t="s">
        <v>521</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522</v>
      </c>
      <c r="DH112" s="829"/>
      <c r="DI112" s="829"/>
      <c r="DJ112" s="829"/>
      <c r="DK112" s="829"/>
      <c r="DL112" s="829" t="s">
        <v>522</v>
      </c>
      <c r="DM112" s="829"/>
      <c r="DN112" s="829"/>
      <c r="DO112" s="829"/>
      <c r="DP112" s="829"/>
      <c r="DQ112" s="829" t="s">
        <v>522</v>
      </c>
      <c r="DR112" s="829"/>
      <c r="DS112" s="829"/>
      <c r="DT112" s="829"/>
      <c r="DU112" s="829"/>
      <c r="DV112" s="844" t="s">
        <v>522</v>
      </c>
      <c r="DW112" s="844"/>
      <c r="DX112" s="844"/>
      <c r="DY112" s="844"/>
      <c r="DZ112" s="845"/>
    </row>
    <row r="113" spans="1:130" s="194" customFormat="1" ht="26.25" customHeight="1" x14ac:dyDescent="0.15">
      <c r="A113" s="907"/>
      <c r="B113" s="908"/>
      <c r="C113" s="772" t="s">
        <v>523</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708776</v>
      </c>
      <c r="AB113" s="902"/>
      <c r="AC113" s="902"/>
      <c r="AD113" s="902"/>
      <c r="AE113" s="903"/>
      <c r="AF113" s="904">
        <v>671524</v>
      </c>
      <c r="AG113" s="902"/>
      <c r="AH113" s="902"/>
      <c r="AI113" s="902"/>
      <c r="AJ113" s="903"/>
      <c r="AK113" s="904">
        <v>738055</v>
      </c>
      <c r="AL113" s="902"/>
      <c r="AM113" s="902"/>
      <c r="AN113" s="902"/>
      <c r="AO113" s="903"/>
      <c r="AP113" s="912">
        <v>9.5</v>
      </c>
      <c r="AQ113" s="913"/>
      <c r="AR113" s="913"/>
      <c r="AS113" s="913"/>
      <c r="AT113" s="914"/>
      <c r="AU113" s="918"/>
      <c r="AV113" s="919"/>
      <c r="AW113" s="919"/>
      <c r="AX113" s="919"/>
      <c r="AY113" s="920"/>
      <c r="AZ113" s="849" t="s">
        <v>524</v>
      </c>
      <c r="BA113" s="772"/>
      <c r="BB113" s="772"/>
      <c r="BC113" s="772"/>
      <c r="BD113" s="772"/>
      <c r="BE113" s="772"/>
      <c r="BF113" s="772"/>
      <c r="BG113" s="772"/>
      <c r="BH113" s="772"/>
      <c r="BI113" s="772"/>
      <c r="BJ113" s="772"/>
      <c r="BK113" s="772"/>
      <c r="BL113" s="772"/>
      <c r="BM113" s="772"/>
      <c r="BN113" s="772"/>
      <c r="BO113" s="772"/>
      <c r="BP113" s="773"/>
      <c r="BQ113" s="830">
        <v>804364</v>
      </c>
      <c r="BR113" s="829"/>
      <c r="BS113" s="829"/>
      <c r="BT113" s="829"/>
      <c r="BU113" s="829"/>
      <c r="BV113" s="829">
        <v>605375</v>
      </c>
      <c r="BW113" s="829"/>
      <c r="BX113" s="829"/>
      <c r="BY113" s="829"/>
      <c r="BZ113" s="829"/>
      <c r="CA113" s="829">
        <v>480326</v>
      </c>
      <c r="CB113" s="829"/>
      <c r="CC113" s="829"/>
      <c r="CD113" s="829"/>
      <c r="CE113" s="829"/>
      <c r="CF113" s="852">
        <v>6.2</v>
      </c>
      <c r="CG113" s="853"/>
      <c r="CH113" s="853"/>
      <c r="CI113" s="853"/>
      <c r="CJ113" s="853"/>
      <c r="CK113" s="924"/>
      <c r="CL113" s="784"/>
      <c r="CM113" s="797" t="s">
        <v>525</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526</v>
      </c>
      <c r="DH113" s="716"/>
      <c r="DI113" s="716"/>
      <c r="DJ113" s="716"/>
      <c r="DK113" s="717"/>
      <c r="DL113" s="715" t="s">
        <v>526</v>
      </c>
      <c r="DM113" s="716"/>
      <c r="DN113" s="716"/>
      <c r="DO113" s="716"/>
      <c r="DP113" s="717"/>
      <c r="DQ113" s="715" t="s">
        <v>526</v>
      </c>
      <c r="DR113" s="716"/>
      <c r="DS113" s="716"/>
      <c r="DT113" s="716"/>
      <c r="DU113" s="717"/>
      <c r="DV113" s="774" t="s">
        <v>526</v>
      </c>
      <c r="DW113" s="775"/>
      <c r="DX113" s="775"/>
      <c r="DY113" s="775"/>
      <c r="DZ113" s="776"/>
    </row>
    <row r="114" spans="1:130" s="194" customFormat="1" ht="26.25" customHeight="1" x14ac:dyDescent="0.15">
      <c r="A114" s="907"/>
      <c r="B114" s="908"/>
      <c r="C114" s="772" t="s">
        <v>527</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246837</v>
      </c>
      <c r="AB114" s="716"/>
      <c r="AC114" s="716"/>
      <c r="AD114" s="716"/>
      <c r="AE114" s="717"/>
      <c r="AF114" s="715">
        <v>226437</v>
      </c>
      <c r="AG114" s="716"/>
      <c r="AH114" s="716"/>
      <c r="AI114" s="716"/>
      <c r="AJ114" s="717"/>
      <c r="AK114" s="715">
        <v>180067</v>
      </c>
      <c r="AL114" s="716"/>
      <c r="AM114" s="716"/>
      <c r="AN114" s="716"/>
      <c r="AO114" s="717"/>
      <c r="AP114" s="774">
        <v>2.2999999999999998</v>
      </c>
      <c r="AQ114" s="775"/>
      <c r="AR114" s="775"/>
      <c r="AS114" s="775"/>
      <c r="AT114" s="776"/>
      <c r="AU114" s="918"/>
      <c r="AV114" s="919"/>
      <c r="AW114" s="919"/>
      <c r="AX114" s="919"/>
      <c r="AY114" s="920"/>
      <c r="AZ114" s="849" t="s">
        <v>528</v>
      </c>
      <c r="BA114" s="772"/>
      <c r="BB114" s="772"/>
      <c r="BC114" s="772"/>
      <c r="BD114" s="772"/>
      <c r="BE114" s="772"/>
      <c r="BF114" s="772"/>
      <c r="BG114" s="772"/>
      <c r="BH114" s="772"/>
      <c r="BI114" s="772"/>
      <c r="BJ114" s="772"/>
      <c r="BK114" s="772"/>
      <c r="BL114" s="772"/>
      <c r="BM114" s="772"/>
      <c r="BN114" s="772"/>
      <c r="BO114" s="772"/>
      <c r="BP114" s="773"/>
      <c r="BQ114" s="830">
        <v>3818170</v>
      </c>
      <c r="BR114" s="829"/>
      <c r="BS114" s="829"/>
      <c r="BT114" s="829"/>
      <c r="BU114" s="829"/>
      <c r="BV114" s="829">
        <v>3850325</v>
      </c>
      <c r="BW114" s="829"/>
      <c r="BX114" s="829"/>
      <c r="BY114" s="829"/>
      <c r="BZ114" s="829"/>
      <c r="CA114" s="829">
        <v>3745786</v>
      </c>
      <c r="CB114" s="829"/>
      <c r="CC114" s="829"/>
      <c r="CD114" s="829"/>
      <c r="CE114" s="829"/>
      <c r="CF114" s="852">
        <v>48.1</v>
      </c>
      <c r="CG114" s="853"/>
      <c r="CH114" s="853"/>
      <c r="CI114" s="853"/>
      <c r="CJ114" s="853"/>
      <c r="CK114" s="924"/>
      <c r="CL114" s="784"/>
      <c r="CM114" s="797" t="s">
        <v>529</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530</v>
      </c>
      <c r="DH114" s="716"/>
      <c r="DI114" s="716"/>
      <c r="DJ114" s="716"/>
      <c r="DK114" s="717"/>
      <c r="DL114" s="715" t="s">
        <v>530</v>
      </c>
      <c r="DM114" s="716"/>
      <c r="DN114" s="716"/>
      <c r="DO114" s="716"/>
      <c r="DP114" s="717"/>
      <c r="DQ114" s="715" t="s">
        <v>530</v>
      </c>
      <c r="DR114" s="716"/>
      <c r="DS114" s="716"/>
      <c r="DT114" s="716"/>
      <c r="DU114" s="717"/>
      <c r="DV114" s="774" t="s">
        <v>530</v>
      </c>
      <c r="DW114" s="775"/>
      <c r="DX114" s="775"/>
      <c r="DY114" s="775"/>
      <c r="DZ114" s="776"/>
    </row>
    <row r="115" spans="1:130" s="194" customFormat="1" ht="26.25" customHeight="1" x14ac:dyDescent="0.15">
      <c r="A115" s="907"/>
      <c r="B115" s="908"/>
      <c r="C115" s="772" t="s">
        <v>531</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114604</v>
      </c>
      <c r="AB115" s="902"/>
      <c r="AC115" s="902"/>
      <c r="AD115" s="902"/>
      <c r="AE115" s="903"/>
      <c r="AF115" s="904">
        <v>111429</v>
      </c>
      <c r="AG115" s="902"/>
      <c r="AH115" s="902"/>
      <c r="AI115" s="902"/>
      <c r="AJ115" s="903"/>
      <c r="AK115" s="904">
        <v>98445</v>
      </c>
      <c r="AL115" s="902"/>
      <c r="AM115" s="902"/>
      <c r="AN115" s="902"/>
      <c r="AO115" s="903"/>
      <c r="AP115" s="912">
        <v>1.3</v>
      </c>
      <c r="AQ115" s="913"/>
      <c r="AR115" s="913"/>
      <c r="AS115" s="913"/>
      <c r="AT115" s="914"/>
      <c r="AU115" s="918"/>
      <c r="AV115" s="919"/>
      <c r="AW115" s="919"/>
      <c r="AX115" s="919"/>
      <c r="AY115" s="920"/>
      <c r="AZ115" s="849" t="s">
        <v>532</v>
      </c>
      <c r="BA115" s="772"/>
      <c r="BB115" s="772"/>
      <c r="BC115" s="772"/>
      <c r="BD115" s="772"/>
      <c r="BE115" s="772"/>
      <c r="BF115" s="772"/>
      <c r="BG115" s="772"/>
      <c r="BH115" s="772"/>
      <c r="BI115" s="772"/>
      <c r="BJ115" s="772"/>
      <c r="BK115" s="772"/>
      <c r="BL115" s="772"/>
      <c r="BM115" s="772"/>
      <c r="BN115" s="772"/>
      <c r="BO115" s="772"/>
      <c r="BP115" s="773"/>
      <c r="BQ115" s="830">
        <v>94936</v>
      </c>
      <c r="BR115" s="829"/>
      <c r="BS115" s="829"/>
      <c r="BT115" s="829"/>
      <c r="BU115" s="829"/>
      <c r="BV115" s="829">
        <v>82059</v>
      </c>
      <c r="BW115" s="829"/>
      <c r="BX115" s="829"/>
      <c r="BY115" s="829"/>
      <c r="BZ115" s="829"/>
      <c r="CA115" s="829">
        <v>137033</v>
      </c>
      <c r="CB115" s="829"/>
      <c r="CC115" s="829"/>
      <c r="CD115" s="829"/>
      <c r="CE115" s="829"/>
      <c r="CF115" s="852">
        <v>1.8</v>
      </c>
      <c r="CG115" s="853"/>
      <c r="CH115" s="853"/>
      <c r="CI115" s="853"/>
      <c r="CJ115" s="853"/>
      <c r="CK115" s="924"/>
      <c r="CL115" s="784"/>
      <c r="CM115" s="849" t="s">
        <v>533</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v>202065</v>
      </c>
      <c r="DH115" s="716"/>
      <c r="DI115" s="716"/>
      <c r="DJ115" s="716"/>
      <c r="DK115" s="717"/>
      <c r="DL115" s="715">
        <v>129281</v>
      </c>
      <c r="DM115" s="716"/>
      <c r="DN115" s="716"/>
      <c r="DO115" s="716"/>
      <c r="DP115" s="717"/>
      <c r="DQ115" s="715">
        <v>64379</v>
      </c>
      <c r="DR115" s="716"/>
      <c r="DS115" s="716"/>
      <c r="DT115" s="716"/>
      <c r="DU115" s="717"/>
      <c r="DV115" s="774">
        <v>0.8</v>
      </c>
      <c r="DW115" s="775"/>
      <c r="DX115" s="775"/>
      <c r="DY115" s="775"/>
      <c r="DZ115" s="776"/>
    </row>
    <row r="116" spans="1:130" s="194" customFormat="1" ht="26.25" customHeight="1" x14ac:dyDescent="0.15">
      <c r="A116" s="909"/>
      <c r="B116" s="910"/>
      <c r="C116" s="882" t="s">
        <v>534</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v>1189</v>
      </c>
      <c r="AB116" s="716"/>
      <c r="AC116" s="716"/>
      <c r="AD116" s="716"/>
      <c r="AE116" s="717"/>
      <c r="AF116" s="715" t="s">
        <v>535</v>
      </c>
      <c r="AG116" s="716"/>
      <c r="AH116" s="716"/>
      <c r="AI116" s="716"/>
      <c r="AJ116" s="717"/>
      <c r="AK116" s="715" t="s">
        <v>535</v>
      </c>
      <c r="AL116" s="716"/>
      <c r="AM116" s="716"/>
      <c r="AN116" s="716"/>
      <c r="AO116" s="717"/>
      <c r="AP116" s="774" t="s">
        <v>535</v>
      </c>
      <c r="AQ116" s="775"/>
      <c r="AR116" s="775"/>
      <c r="AS116" s="775"/>
      <c r="AT116" s="776"/>
      <c r="AU116" s="918"/>
      <c r="AV116" s="919"/>
      <c r="AW116" s="919"/>
      <c r="AX116" s="919"/>
      <c r="AY116" s="920"/>
      <c r="AZ116" s="849" t="s">
        <v>536</v>
      </c>
      <c r="BA116" s="772"/>
      <c r="BB116" s="772"/>
      <c r="BC116" s="772"/>
      <c r="BD116" s="772"/>
      <c r="BE116" s="772"/>
      <c r="BF116" s="772"/>
      <c r="BG116" s="772"/>
      <c r="BH116" s="772"/>
      <c r="BI116" s="772"/>
      <c r="BJ116" s="772"/>
      <c r="BK116" s="772"/>
      <c r="BL116" s="772"/>
      <c r="BM116" s="772"/>
      <c r="BN116" s="772"/>
      <c r="BO116" s="772"/>
      <c r="BP116" s="773"/>
      <c r="BQ116" s="830" t="s">
        <v>537</v>
      </c>
      <c r="BR116" s="829"/>
      <c r="BS116" s="829"/>
      <c r="BT116" s="829"/>
      <c r="BU116" s="829"/>
      <c r="BV116" s="829" t="s">
        <v>537</v>
      </c>
      <c r="BW116" s="829"/>
      <c r="BX116" s="829"/>
      <c r="BY116" s="829"/>
      <c r="BZ116" s="829"/>
      <c r="CA116" s="829" t="s">
        <v>537</v>
      </c>
      <c r="CB116" s="829"/>
      <c r="CC116" s="829"/>
      <c r="CD116" s="829"/>
      <c r="CE116" s="829"/>
      <c r="CF116" s="852" t="s">
        <v>537</v>
      </c>
      <c r="CG116" s="853"/>
      <c r="CH116" s="853"/>
      <c r="CI116" s="853"/>
      <c r="CJ116" s="853"/>
      <c r="CK116" s="924"/>
      <c r="CL116" s="784"/>
      <c r="CM116" s="797" t="s">
        <v>538</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v>179139</v>
      </c>
      <c r="DH116" s="716"/>
      <c r="DI116" s="716"/>
      <c r="DJ116" s="716"/>
      <c r="DK116" s="717"/>
      <c r="DL116" s="715">
        <v>161172</v>
      </c>
      <c r="DM116" s="716"/>
      <c r="DN116" s="716"/>
      <c r="DO116" s="716"/>
      <c r="DP116" s="717"/>
      <c r="DQ116" s="715">
        <v>143930</v>
      </c>
      <c r="DR116" s="716"/>
      <c r="DS116" s="716"/>
      <c r="DT116" s="716"/>
      <c r="DU116" s="717"/>
      <c r="DV116" s="774">
        <v>1.8</v>
      </c>
      <c r="DW116" s="775"/>
      <c r="DX116" s="775"/>
      <c r="DY116" s="775"/>
      <c r="DZ116" s="776"/>
    </row>
    <row r="117" spans="1:130" s="194" customFormat="1" ht="26.25" customHeight="1" x14ac:dyDescent="0.15">
      <c r="A117" s="887" t="s">
        <v>248</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539</v>
      </c>
      <c r="Z117" s="886"/>
      <c r="AA117" s="891">
        <v>3009433</v>
      </c>
      <c r="AB117" s="892"/>
      <c r="AC117" s="892"/>
      <c r="AD117" s="892"/>
      <c r="AE117" s="893"/>
      <c r="AF117" s="897">
        <v>2958634</v>
      </c>
      <c r="AG117" s="892"/>
      <c r="AH117" s="892"/>
      <c r="AI117" s="892"/>
      <c r="AJ117" s="893"/>
      <c r="AK117" s="897">
        <v>2975276</v>
      </c>
      <c r="AL117" s="892"/>
      <c r="AM117" s="892"/>
      <c r="AN117" s="892"/>
      <c r="AO117" s="893"/>
      <c r="AP117" s="898"/>
      <c r="AQ117" s="899"/>
      <c r="AR117" s="899"/>
      <c r="AS117" s="899"/>
      <c r="AT117" s="900"/>
      <c r="AU117" s="918"/>
      <c r="AV117" s="919"/>
      <c r="AW117" s="919"/>
      <c r="AX117" s="919"/>
      <c r="AY117" s="920"/>
      <c r="AZ117" s="881" t="s">
        <v>540</v>
      </c>
      <c r="BA117" s="882"/>
      <c r="BB117" s="882"/>
      <c r="BC117" s="882"/>
      <c r="BD117" s="882"/>
      <c r="BE117" s="882"/>
      <c r="BF117" s="882"/>
      <c r="BG117" s="882"/>
      <c r="BH117" s="882"/>
      <c r="BI117" s="882"/>
      <c r="BJ117" s="882"/>
      <c r="BK117" s="882"/>
      <c r="BL117" s="882"/>
      <c r="BM117" s="882"/>
      <c r="BN117" s="882"/>
      <c r="BO117" s="882"/>
      <c r="BP117" s="883"/>
      <c r="BQ117" s="857" t="s">
        <v>535</v>
      </c>
      <c r="BR117" s="854"/>
      <c r="BS117" s="854"/>
      <c r="BT117" s="854"/>
      <c r="BU117" s="854"/>
      <c r="BV117" s="854" t="s">
        <v>535</v>
      </c>
      <c r="BW117" s="854"/>
      <c r="BX117" s="854"/>
      <c r="BY117" s="854"/>
      <c r="BZ117" s="854"/>
      <c r="CA117" s="854" t="s">
        <v>535</v>
      </c>
      <c r="CB117" s="854"/>
      <c r="CC117" s="854"/>
      <c r="CD117" s="854"/>
      <c r="CE117" s="854"/>
      <c r="CF117" s="852" t="s">
        <v>535</v>
      </c>
      <c r="CG117" s="853"/>
      <c r="CH117" s="853"/>
      <c r="CI117" s="853"/>
      <c r="CJ117" s="853"/>
      <c r="CK117" s="924"/>
      <c r="CL117" s="784"/>
      <c r="CM117" s="797" t="s">
        <v>541</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485</v>
      </c>
      <c r="DH117" s="716"/>
      <c r="DI117" s="716"/>
      <c r="DJ117" s="716"/>
      <c r="DK117" s="717"/>
      <c r="DL117" s="715" t="s">
        <v>485</v>
      </c>
      <c r="DM117" s="716"/>
      <c r="DN117" s="716"/>
      <c r="DO117" s="716"/>
      <c r="DP117" s="717"/>
      <c r="DQ117" s="715" t="s">
        <v>485</v>
      </c>
      <c r="DR117" s="716"/>
      <c r="DS117" s="716"/>
      <c r="DT117" s="716"/>
      <c r="DU117" s="717"/>
      <c r="DV117" s="774" t="s">
        <v>485</v>
      </c>
      <c r="DW117" s="775"/>
      <c r="DX117" s="775"/>
      <c r="DY117" s="775"/>
      <c r="DZ117" s="776"/>
    </row>
    <row r="118" spans="1:130" s="194" customFormat="1" ht="26.25" customHeight="1" x14ac:dyDescent="0.15">
      <c r="A118" s="887" t="s">
        <v>506</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504</v>
      </c>
      <c r="AB118" s="885"/>
      <c r="AC118" s="885"/>
      <c r="AD118" s="885"/>
      <c r="AE118" s="886"/>
      <c r="AF118" s="884" t="s">
        <v>358</v>
      </c>
      <c r="AG118" s="885"/>
      <c r="AH118" s="885"/>
      <c r="AI118" s="885"/>
      <c r="AJ118" s="886"/>
      <c r="AK118" s="884" t="s">
        <v>357</v>
      </c>
      <c r="AL118" s="885"/>
      <c r="AM118" s="885"/>
      <c r="AN118" s="885"/>
      <c r="AO118" s="886"/>
      <c r="AP118" s="894" t="s">
        <v>505</v>
      </c>
      <c r="AQ118" s="895"/>
      <c r="AR118" s="895"/>
      <c r="AS118" s="895"/>
      <c r="AT118" s="896"/>
      <c r="AU118" s="921"/>
      <c r="AV118" s="922"/>
      <c r="AW118" s="922"/>
      <c r="AX118" s="922"/>
      <c r="AY118" s="922"/>
      <c r="AZ118" s="225" t="s">
        <v>248</v>
      </c>
      <c r="BA118" s="225"/>
      <c r="BB118" s="225"/>
      <c r="BC118" s="225"/>
      <c r="BD118" s="225"/>
      <c r="BE118" s="225"/>
      <c r="BF118" s="225"/>
      <c r="BG118" s="225"/>
      <c r="BH118" s="225"/>
      <c r="BI118" s="225"/>
      <c r="BJ118" s="225"/>
      <c r="BK118" s="225"/>
      <c r="BL118" s="225"/>
      <c r="BM118" s="225"/>
      <c r="BN118" s="225"/>
      <c r="BO118" s="878" t="s">
        <v>542</v>
      </c>
      <c r="BP118" s="879"/>
      <c r="BQ118" s="857">
        <v>37740452</v>
      </c>
      <c r="BR118" s="854"/>
      <c r="BS118" s="854"/>
      <c r="BT118" s="854"/>
      <c r="BU118" s="854"/>
      <c r="BV118" s="854">
        <v>37840077</v>
      </c>
      <c r="BW118" s="854"/>
      <c r="BX118" s="854"/>
      <c r="BY118" s="854"/>
      <c r="BZ118" s="854"/>
      <c r="CA118" s="854">
        <v>37215278</v>
      </c>
      <c r="CB118" s="854"/>
      <c r="CC118" s="854"/>
      <c r="CD118" s="854"/>
      <c r="CE118" s="854"/>
      <c r="CF118" s="737"/>
      <c r="CG118" s="738"/>
      <c r="CH118" s="738"/>
      <c r="CI118" s="738"/>
      <c r="CJ118" s="846"/>
      <c r="CK118" s="924"/>
      <c r="CL118" s="784"/>
      <c r="CM118" s="797" t="s">
        <v>543</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544</v>
      </c>
      <c r="DH118" s="716"/>
      <c r="DI118" s="716"/>
      <c r="DJ118" s="716"/>
      <c r="DK118" s="717"/>
      <c r="DL118" s="715" t="s">
        <v>544</v>
      </c>
      <c r="DM118" s="716"/>
      <c r="DN118" s="716"/>
      <c r="DO118" s="716"/>
      <c r="DP118" s="717"/>
      <c r="DQ118" s="715" t="s">
        <v>544</v>
      </c>
      <c r="DR118" s="716"/>
      <c r="DS118" s="716"/>
      <c r="DT118" s="716"/>
      <c r="DU118" s="717"/>
      <c r="DV118" s="774" t="s">
        <v>544</v>
      </c>
      <c r="DW118" s="775"/>
      <c r="DX118" s="775"/>
      <c r="DY118" s="775"/>
      <c r="DZ118" s="776"/>
    </row>
    <row r="119" spans="1:130" s="194" customFormat="1" ht="26.25" customHeight="1" x14ac:dyDescent="0.15">
      <c r="A119" s="781" t="s">
        <v>509</v>
      </c>
      <c r="B119" s="782"/>
      <c r="C119" s="787" t="s">
        <v>510</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511</v>
      </c>
      <c r="AB119" s="791"/>
      <c r="AC119" s="791"/>
      <c r="AD119" s="791"/>
      <c r="AE119" s="792"/>
      <c r="AF119" s="793" t="s">
        <v>511</v>
      </c>
      <c r="AG119" s="791"/>
      <c r="AH119" s="791"/>
      <c r="AI119" s="791"/>
      <c r="AJ119" s="792"/>
      <c r="AK119" s="793" t="s">
        <v>511</v>
      </c>
      <c r="AL119" s="791"/>
      <c r="AM119" s="791"/>
      <c r="AN119" s="791"/>
      <c r="AO119" s="792"/>
      <c r="AP119" s="800" t="s">
        <v>511</v>
      </c>
      <c r="AQ119" s="801"/>
      <c r="AR119" s="801"/>
      <c r="AS119" s="801"/>
      <c r="AT119" s="802"/>
      <c r="AU119" s="870" t="s">
        <v>545</v>
      </c>
      <c r="AV119" s="871"/>
      <c r="AW119" s="871"/>
      <c r="AX119" s="871"/>
      <c r="AY119" s="872"/>
      <c r="AZ119" s="756" t="s">
        <v>546</v>
      </c>
      <c r="BA119" s="757"/>
      <c r="BB119" s="757"/>
      <c r="BC119" s="757"/>
      <c r="BD119" s="757"/>
      <c r="BE119" s="757"/>
      <c r="BF119" s="757"/>
      <c r="BG119" s="757"/>
      <c r="BH119" s="757"/>
      <c r="BI119" s="757"/>
      <c r="BJ119" s="757"/>
      <c r="BK119" s="757"/>
      <c r="BL119" s="757"/>
      <c r="BM119" s="757"/>
      <c r="BN119" s="757"/>
      <c r="BO119" s="757"/>
      <c r="BP119" s="758"/>
      <c r="BQ119" s="832">
        <v>1711526</v>
      </c>
      <c r="BR119" s="831"/>
      <c r="BS119" s="831"/>
      <c r="BT119" s="831"/>
      <c r="BU119" s="831"/>
      <c r="BV119" s="831">
        <v>1852439</v>
      </c>
      <c r="BW119" s="831"/>
      <c r="BX119" s="831"/>
      <c r="BY119" s="831"/>
      <c r="BZ119" s="831"/>
      <c r="CA119" s="831">
        <v>1729179</v>
      </c>
      <c r="CB119" s="831"/>
      <c r="CC119" s="831"/>
      <c r="CD119" s="831"/>
      <c r="CE119" s="831"/>
      <c r="CF119" s="850">
        <v>22.2</v>
      </c>
      <c r="CG119" s="851"/>
      <c r="CH119" s="851"/>
      <c r="CI119" s="851"/>
      <c r="CJ119" s="851"/>
      <c r="CK119" s="925"/>
      <c r="CL119" s="786"/>
      <c r="CM119" s="794" t="s">
        <v>547</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v>134885</v>
      </c>
      <c r="DH119" s="712"/>
      <c r="DI119" s="712"/>
      <c r="DJ119" s="712"/>
      <c r="DK119" s="713"/>
      <c r="DL119" s="714">
        <v>127787</v>
      </c>
      <c r="DM119" s="712"/>
      <c r="DN119" s="712"/>
      <c r="DO119" s="712"/>
      <c r="DP119" s="713"/>
      <c r="DQ119" s="714">
        <v>112511</v>
      </c>
      <c r="DR119" s="712"/>
      <c r="DS119" s="712"/>
      <c r="DT119" s="712"/>
      <c r="DU119" s="713"/>
      <c r="DV119" s="841">
        <v>1.4</v>
      </c>
      <c r="DW119" s="842"/>
      <c r="DX119" s="842"/>
      <c r="DY119" s="842"/>
      <c r="DZ119" s="843"/>
    </row>
    <row r="120" spans="1:130" s="194" customFormat="1" ht="26.25" customHeight="1" x14ac:dyDescent="0.15">
      <c r="A120" s="783"/>
      <c r="B120" s="784"/>
      <c r="C120" s="797" t="s">
        <v>515</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516</v>
      </c>
      <c r="AB120" s="716"/>
      <c r="AC120" s="716"/>
      <c r="AD120" s="716"/>
      <c r="AE120" s="717"/>
      <c r="AF120" s="715" t="s">
        <v>516</v>
      </c>
      <c r="AG120" s="716"/>
      <c r="AH120" s="716"/>
      <c r="AI120" s="716"/>
      <c r="AJ120" s="717"/>
      <c r="AK120" s="715" t="s">
        <v>516</v>
      </c>
      <c r="AL120" s="716"/>
      <c r="AM120" s="716"/>
      <c r="AN120" s="716"/>
      <c r="AO120" s="717"/>
      <c r="AP120" s="774" t="s">
        <v>516</v>
      </c>
      <c r="AQ120" s="775"/>
      <c r="AR120" s="775"/>
      <c r="AS120" s="775"/>
      <c r="AT120" s="776"/>
      <c r="AU120" s="873"/>
      <c r="AV120" s="874"/>
      <c r="AW120" s="874"/>
      <c r="AX120" s="874"/>
      <c r="AY120" s="875"/>
      <c r="AZ120" s="849" t="s">
        <v>548</v>
      </c>
      <c r="BA120" s="772"/>
      <c r="BB120" s="772"/>
      <c r="BC120" s="772"/>
      <c r="BD120" s="772"/>
      <c r="BE120" s="772"/>
      <c r="BF120" s="772"/>
      <c r="BG120" s="772"/>
      <c r="BH120" s="772"/>
      <c r="BI120" s="772"/>
      <c r="BJ120" s="772"/>
      <c r="BK120" s="772"/>
      <c r="BL120" s="772"/>
      <c r="BM120" s="772"/>
      <c r="BN120" s="772"/>
      <c r="BO120" s="772"/>
      <c r="BP120" s="773"/>
      <c r="BQ120" s="830">
        <v>1183615</v>
      </c>
      <c r="BR120" s="829"/>
      <c r="BS120" s="829"/>
      <c r="BT120" s="829"/>
      <c r="BU120" s="829"/>
      <c r="BV120" s="829">
        <v>1140935</v>
      </c>
      <c r="BW120" s="829"/>
      <c r="BX120" s="829"/>
      <c r="BY120" s="829"/>
      <c r="BZ120" s="829"/>
      <c r="CA120" s="829">
        <v>982976</v>
      </c>
      <c r="CB120" s="829"/>
      <c r="CC120" s="829"/>
      <c r="CD120" s="829"/>
      <c r="CE120" s="829"/>
      <c r="CF120" s="852">
        <v>12.6</v>
      </c>
      <c r="CG120" s="853"/>
      <c r="CH120" s="853"/>
      <c r="CI120" s="853"/>
      <c r="CJ120" s="853"/>
      <c r="CK120" s="858" t="s">
        <v>549</v>
      </c>
      <c r="CL120" s="821"/>
      <c r="CM120" s="821"/>
      <c r="CN120" s="821"/>
      <c r="CO120" s="822"/>
      <c r="CP120" s="862" t="s">
        <v>550</v>
      </c>
      <c r="CQ120" s="863"/>
      <c r="CR120" s="863"/>
      <c r="CS120" s="863"/>
      <c r="CT120" s="863"/>
      <c r="CU120" s="863"/>
      <c r="CV120" s="863"/>
      <c r="CW120" s="863"/>
      <c r="CX120" s="863"/>
      <c r="CY120" s="863"/>
      <c r="CZ120" s="863"/>
      <c r="DA120" s="863"/>
      <c r="DB120" s="863"/>
      <c r="DC120" s="863"/>
      <c r="DD120" s="863"/>
      <c r="DE120" s="863"/>
      <c r="DF120" s="864"/>
      <c r="DG120" s="832">
        <v>9045119</v>
      </c>
      <c r="DH120" s="831"/>
      <c r="DI120" s="831"/>
      <c r="DJ120" s="831"/>
      <c r="DK120" s="831"/>
      <c r="DL120" s="831">
        <v>8991235</v>
      </c>
      <c r="DM120" s="831"/>
      <c r="DN120" s="831"/>
      <c r="DO120" s="831"/>
      <c r="DP120" s="831"/>
      <c r="DQ120" s="831">
        <v>8424541</v>
      </c>
      <c r="DR120" s="831"/>
      <c r="DS120" s="831"/>
      <c r="DT120" s="831"/>
      <c r="DU120" s="831"/>
      <c r="DV120" s="816">
        <v>108.2</v>
      </c>
      <c r="DW120" s="816"/>
      <c r="DX120" s="816"/>
      <c r="DY120" s="816"/>
      <c r="DZ120" s="817"/>
    </row>
    <row r="121" spans="1:130" s="194" customFormat="1" ht="26.25" customHeight="1" x14ac:dyDescent="0.15">
      <c r="A121" s="783"/>
      <c r="B121" s="784"/>
      <c r="C121" s="888" t="s">
        <v>551</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522</v>
      </c>
      <c r="AB121" s="716"/>
      <c r="AC121" s="716"/>
      <c r="AD121" s="716"/>
      <c r="AE121" s="717"/>
      <c r="AF121" s="715" t="s">
        <v>522</v>
      </c>
      <c r="AG121" s="716"/>
      <c r="AH121" s="716"/>
      <c r="AI121" s="716"/>
      <c r="AJ121" s="717"/>
      <c r="AK121" s="715" t="s">
        <v>522</v>
      </c>
      <c r="AL121" s="716"/>
      <c r="AM121" s="716"/>
      <c r="AN121" s="716"/>
      <c r="AO121" s="717"/>
      <c r="AP121" s="774" t="s">
        <v>522</v>
      </c>
      <c r="AQ121" s="775"/>
      <c r="AR121" s="775"/>
      <c r="AS121" s="775"/>
      <c r="AT121" s="776"/>
      <c r="AU121" s="873"/>
      <c r="AV121" s="874"/>
      <c r="AW121" s="874"/>
      <c r="AX121" s="874"/>
      <c r="AY121" s="875"/>
      <c r="AZ121" s="881" t="s">
        <v>552</v>
      </c>
      <c r="BA121" s="882"/>
      <c r="BB121" s="882"/>
      <c r="BC121" s="882"/>
      <c r="BD121" s="882"/>
      <c r="BE121" s="882"/>
      <c r="BF121" s="882"/>
      <c r="BG121" s="882"/>
      <c r="BH121" s="882"/>
      <c r="BI121" s="882"/>
      <c r="BJ121" s="882"/>
      <c r="BK121" s="882"/>
      <c r="BL121" s="882"/>
      <c r="BM121" s="882"/>
      <c r="BN121" s="882"/>
      <c r="BO121" s="882"/>
      <c r="BP121" s="883"/>
      <c r="BQ121" s="857">
        <v>21520637</v>
      </c>
      <c r="BR121" s="854"/>
      <c r="BS121" s="854"/>
      <c r="BT121" s="854"/>
      <c r="BU121" s="854"/>
      <c r="BV121" s="854">
        <v>21441537</v>
      </c>
      <c r="BW121" s="854"/>
      <c r="BX121" s="854"/>
      <c r="BY121" s="854"/>
      <c r="BZ121" s="854"/>
      <c r="CA121" s="854">
        <v>21357535</v>
      </c>
      <c r="CB121" s="854"/>
      <c r="CC121" s="854"/>
      <c r="CD121" s="854"/>
      <c r="CE121" s="854"/>
      <c r="CF121" s="855">
        <v>274.39999999999998</v>
      </c>
      <c r="CG121" s="856"/>
      <c r="CH121" s="856"/>
      <c r="CI121" s="856"/>
      <c r="CJ121" s="856"/>
      <c r="CK121" s="859"/>
      <c r="CL121" s="823"/>
      <c r="CM121" s="823"/>
      <c r="CN121" s="823"/>
      <c r="CO121" s="824"/>
      <c r="CP121" s="818" t="s">
        <v>553</v>
      </c>
      <c r="CQ121" s="819"/>
      <c r="CR121" s="819"/>
      <c r="CS121" s="819"/>
      <c r="CT121" s="819"/>
      <c r="CU121" s="819"/>
      <c r="CV121" s="819"/>
      <c r="CW121" s="819"/>
      <c r="CX121" s="819"/>
      <c r="CY121" s="819"/>
      <c r="CZ121" s="819"/>
      <c r="DA121" s="819"/>
      <c r="DB121" s="819"/>
      <c r="DC121" s="819"/>
      <c r="DD121" s="819"/>
      <c r="DE121" s="819"/>
      <c r="DF121" s="820"/>
      <c r="DG121" s="830">
        <v>4041838</v>
      </c>
      <c r="DH121" s="829"/>
      <c r="DI121" s="829"/>
      <c r="DJ121" s="829"/>
      <c r="DK121" s="829"/>
      <c r="DL121" s="829">
        <v>4833139</v>
      </c>
      <c r="DM121" s="829"/>
      <c r="DN121" s="829"/>
      <c r="DO121" s="829"/>
      <c r="DP121" s="829"/>
      <c r="DQ121" s="829">
        <v>5344090</v>
      </c>
      <c r="DR121" s="829"/>
      <c r="DS121" s="829"/>
      <c r="DT121" s="829"/>
      <c r="DU121" s="829"/>
      <c r="DV121" s="844">
        <v>68.7</v>
      </c>
      <c r="DW121" s="844"/>
      <c r="DX121" s="844"/>
      <c r="DY121" s="844"/>
      <c r="DZ121" s="845"/>
    </row>
    <row r="122" spans="1:130" s="194" customFormat="1" ht="26.25" customHeight="1" x14ac:dyDescent="0.15">
      <c r="A122" s="783"/>
      <c r="B122" s="784"/>
      <c r="C122" s="797" t="s">
        <v>529</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530</v>
      </c>
      <c r="AB122" s="716"/>
      <c r="AC122" s="716"/>
      <c r="AD122" s="716"/>
      <c r="AE122" s="717"/>
      <c r="AF122" s="715" t="s">
        <v>530</v>
      </c>
      <c r="AG122" s="716"/>
      <c r="AH122" s="716"/>
      <c r="AI122" s="716"/>
      <c r="AJ122" s="717"/>
      <c r="AK122" s="715" t="s">
        <v>530</v>
      </c>
      <c r="AL122" s="716"/>
      <c r="AM122" s="716"/>
      <c r="AN122" s="716"/>
      <c r="AO122" s="717"/>
      <c r="AP122" s="774" t="s">
        <v>530</v>
      </c>
      <c r="AQ122" s="775"/>
      <c r="AR122" s="775"/>
      <c r="AS122" s="775"/>
      <c r="AT122" s="776"/>
      <c r="AU122" s="876"/>
      <c r="AV122" s="877"/>
      <c r="AW122" s="877"/>
      <c r="AX122" s="877"/>
      <c r="AY122" s="877"/>
      <c r="AZ122" s="225" t="s">
        <v>248</v>
      </c>
      <c r="BA122" s="225"/>
      <c r="BB122" s="225"/>
      <c r="BC122" s="225"/>
      <c r="BD122" s="225"/>
      <c r="BE122" s="225"/>
      <c r="BF122" s="225"/>
      <c r="BG122" s="225"/>
      <c r="BH122" s="225"/>
      <c r="BI122" s="225"/>
      <c r="BJ122" s="225"/>
      <c r="BK122" s="225"/>
      <c r="BL122" s="225"/>
      <c r="BM122" s="225"/>
      <c r="BN122" s="225"/>
      <c r="BO122" s="878" t="s">
        <v>554</v>
      </c>
      <c r="BP122" s="879"/>
      <c r="BQ122" s="880">
        <v>24415778</v>
      </c>
      <c r="BR122" s="847"/>
      <c r="BS122" s="847"/>
      <c r="BT122" s="847"/>
      <c r="BU122" s="847"/>
      <c r="BV122" s="847">
        <v>24434911</v>
      </c>
      <c r="BW122" s="847"/>
      <c r="BX122" s="847"/>
      <c r="BY122" s="847"/>
      <c r="BZ122" s="847"/>
      <c r="CA122" s="847">
        <v>24069690</v>
      </c>
      <c r="CB122" s="847"/>
      <c r="CC122" s="847"/>
      <c r="CD122" s="847"/>
      <c r="CE122" s="847"/>
      <c r="CF122" s="737"/>
      <c r="CG122" s="738"/>
      <c r="CH122" s="738"/>
      <c r="CI122" s="738"/>
      <c r="CJ122" s="846"/>
      <c r="CK122" s="859"/>
      <c r="CL122" s="823"/>
      <c r="CM122" s="823"/>
      <c r="CN122" s="823"/>
      <c r="CO122" s="824"/>
      <c r="CP122" s="818" t="s">
        <v>555</v>
      </c>
      <c r="CQ122" s="819"/>
      <c r="CR122" s="819"/>
      <c r="CS122" s="819"/>
      <c r="CT122" s="819"/>
      <c r="CU122" s="819"/>
      <c r="CV122" s="819"/>
      <c r="CW122" s="819"/>
      <c r="CX122" s="819"/>
      <c r="CY122" s="819"/>
      <c r="CZ122" s="819"/>
      <c r="DA122" s="819"/>
      <c r="DB122" s="819"/>
      <c r="DC122" s="819"/>
      <c r="DD122" s="819"/>
      <c r="DE122" s="819"/>
      <c r="DF122" s="820"/>
      <c r="DG122" s="830">
        <v>147313</v>
      </c>
      <c r="DH122" s="829"/>
      <c r="DI122" s="829"/>
      <c r="DJ122" s="829"/>
      <c r="DK122" s="829"/>
      <c r="DL122" s="829">
        <v>155104</v>
      </c>
      <c r="DM122" s="829"/>
      <c r="DN122" s="829"/>
      <c r="DO122" s="829"/>
      <c r="DP122" s="829"/>
      <c r="DQ122" s="829">
        <v>66251</v>
      </c>
      <c r="DR122" s="829"/>
      <c r="DS122" s="829"/>
      <c r="DT122" s="829"/>
      <c r="DU122" s="829"/>
      <c r="DV122" s="844">
        <v>0.9</v>
      </c>
      <c r="DW122" s="844"/>
      <c r="DX122" s="844"/>
      <c r="DY122" s="844"/>
      <c r="DZ122" s="845"/>
    </row>
    <row r="123" spans="1:130" s="194" customFormat="1" ht="26.25" customHeight="1" thickBot="1" x14ac:dyDescent="0.2">
      <c r="A123" s="783"/>
      <c r="B123" s="784"/>
      <c r="C123" s="797" t="s">
        <v>538</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v>16198</v>
      </c>
      <c r="AB123" s="716"/>
      <c r="AC123" s="716"/>
      <c r="AD123" s="716"/>
      <c r="AE123" s="717"/>
      <c r="AF123" s="715">
        <v>15748</v>
      </c>
      <c r="AG123" s="716"/>
      <c r="AH123" s="716"/>
      <c r="AI123" s="716"/>
      <c r="AJ123" s="717"/>
      <c r="AK123" s="715">
        <v>15163</v>
      </c>
      <c r="AL123" s="716"/>
      <c r="AM123" s="716"/>
      <c r="AN123" s="716"/>
      <c r="AO123" s="717"/>
      <c r="AP123" s="774">
        <v>0.2</v>
      </c>
      <c r="AQ123" s="775"/>
      <c r="AR123" s="775"/>
      <c r="AS123" s="775"/>
      <c r="AT123" s="776"/>
      <c r="AU123" s="865" t="s">
        <v>556</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167.7</v>
      </c>
      <c r="BR123" s="869"/>
      <c r="BS123" s="869"/>
      <c r="BT123" s="869"/>
      <c r="BU123" s="869"/>
      <c r="BV123" s="869">
        <v>173.3</v>
      </c>
      <c r="BW123" s="869"/>
      <c r="BX123" s="869"/>
      <c r="BY123" s="869"/>
      <c r="BZ123" s="869"/>
      <c r="CA123" s="869">
        <v>168.9</v>
      </c>
      <c r="CB123" s="869"/>
      <c r="CC123" s="869"/>
      <c r="CD123" s="869"/>
      <c r="CE123" s="869"/>
      <c r="CF123" s="727"/>
      <c r="CG123" s="728"/>
      <c r="CH123" s="728"/>
      <c r="CI123" s="728"/>
      <c r="CJ123" s="848"/>
      <c r="CK123" s="859"/>
      <c r="CL123" s="823"/>
      <c r="CM123" s="823"/>
      <c r="CN123" s="823"/>
      <c r="CO123" s="824"/>
      <c r="CP123" s="818" t="s">
        <v>557</v>
      </c>
      <c r="CQ123" s="819"/>
      <c r="CR123" s="819"/>
      <c r="CS123" s="819"/>
      <c r="CT123" s="819"/>
      <c r="CU123" s="819"/>
      <c r="CV123" s="819"/>
      <c r="CW123" s="819"/>
      <c r="CX123" s="819"/>
      <c r="CY123" s="819"/>
      <c r="CZ123" s="819"/>
      <c r="DA123" s="819"/>
      <c r="DB123" s="819"/>
      <c r="DC123" s="819"/>
      <c r="DD123" s="819"/>
      <c r="DE123" s="819"/>
      <c r="DF123" s="820"/>
      <c r="DG123" s="750">
        <v>33326</v>
      </c>
      <c r="DH123" s="716"/>
      <c r="DI123" s="716"/>
      <c r="DJ123" s="716"/>
      <c r="DK123" s="717"/>
      <c r="DL123" s="715">
        <v>29968</v>
      </c>
      <c r="DM123" s="716"/>
      <c r="DN123" s="716"/>
      <c r="DO123" s="716"/>
      <c r="DP123" s="717"/>
      <c r="DQ123" s="715">
        <v>29704</v>
      </c>
      <c r="DR123" s="716"/>
      <c r="DS123" s="716"/>
      <c r="DT123" s="716"/>
      <c r="DU123" s="717"/>
      <c r="DV123" s="774">
        <v>0.4</v>
      </c>
      <c r="DW123" s="775"/>
      <c r="DX123" s="775"/>
      <c r="DY123" s="775"/>
      <c r="DZ123" s="776"/>
    </row>
    <row r="124" spans="1:130" s="194" customFormat="1" ht="26.25" customHeight="1" x14ac:dyDescent="0.15">
      <c r="A124" s="783"/>
      <c r="B124" s="784"/>
      <c r="C124" s="797" t="s">
        <v>541</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485</v>
      </c>
      <c r="AB124" s="716"/>
      <c r="AC124" s="716"/>
      <c r="AD124" s="716"/>
      <c r="AE124" s="717"/>
      <c r="AF124" s="715" t="s">
        <v>485</v>
      </c>
      <c r="AG124" s="716"/>
      <c r="AH124" s="716"/>
      <c r="AI124" s="716"/>
      <c r="AJ124" s="717"/>
      <c r="AK124" s="715" t="s">
        <v>485</v>
      </c>
      <c r="AL124" s="716"/>
      <c r="AM124" s="716"/>
      <c r="AN124" s="716"/>
      <c r="AO124" s="717"/>
      <c r="AP124" s="774" t="s">
        <v>485</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558</v>
      </c>
      <c r="CQ124" s="819"/>
      <c r="CR124" s="819"/>
      <c r="CS124" s="819"/>
      <c r="CT124" s="819"/>
      <c r="CU124" s="819"/>
      <c r="CV124" s="819"/>
      <c r="CW124" s="819"/>
      <c r="CX124" s="819"/>
      <c r="CY124" s="819"/>
      <c r="CZ124" s="819"/>
      <c r="DA124" s="819"/>
      <c r="DB124" s="819"/>
      <c r="DC124" s="819"/>
      <c r="DD124" s="819"/>
      <c r="DE124" s="819"/>
      <c r="DF124" s="820"/>
      <c r="DG124" s="711">
        <v>87264</v>
      </c>
      <c r="DH124" s="712"/>
      <c r="DI124" s="712"/>
      <c r="DJ124" s="712"/>
      <c r="DK124" s="713"/>
      <c r="DL124" s="714">
        <v>17146</v>
      </c>
      <c r="DM124" s="712"/>
      <c r="DN124" s="712"/>
      <c r="DO124" s="712"/>
      <c r="DP124" s="713"/>
      <c r="DQ124" s="714">
        <v>15491</v>
      </c>
      <c r="DR124" s="712"/>
      <c r="DS124" s="712"/>
      <c r="DT124" s="712"/>
      <c r="DU124" s="713"/>
      <c r="DV124" s="841">
        <v>0.2</v>
      </c>
      <c r="DW124" s="842"/>
      <c r="DX124" s="842"/>
      <c r="DY124" s="842"/>
      <c r="DZ124" s="843"/>
    </row>
    <row r="125" spans="1:130" s="194" customFormat="1" ht="26.25" customHeight="1" thickBot="1" x14ac:dyDescent="0.2">
      <c r="A125" s="783"/>
      <c r="B125" s="784"/>
      <c r="C125" s="797" t="s">
        <v>543</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544</v>
      </c>
      <c r="AB125" s="716"/>
      <c r="AC125" s="716"/>
      <c r="AD125" s="716"/>
      <c r="AE125" s="717"/>
      <c r="AF125" s="715" t="s">
        <v>544</v>
      </c>
      <c r="AG125" s="716"/>
      <c r="AH125" s="716"/>
      <c r="AI125" s="716"/>
      <c r="AJ125" s="717"/>
      <c r="AK125" s="715" t="s">
        <v>544</v>
      </c>
      <c r="AL125" s="716"/>
      <c r="AM125" s="716"/>
      <c r="AN125" s="716"/>
      <c r="AO125" s="717"/>
      <c r="AP125" s="774" t="s">
        <v>544</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559</v>
      </c>
      <c r="CL125" s="821"/>
      <c r="CM125" s="821"/>
      <c r="CN125" s="821"/>
      <c r="CO125" s="822"/>
      <c r="CP125" s="756" t="s">
        <v>560</v>
      </c>
      <c r="CQ125" s="757"/>
      <c r="CR125" s="757"/>
      <c r="CS125" s="757"/>
      <c r="CT125" s="757"/>
      <c r="CU125" s="757"/>
      <c r="CV125" s="757"/>
      <c r="CW125" s="757"/>
      <c r="CX125" s="757"/>
      <c r="CY125" s="757"/>
      <c r="CZ125" s="757"/>
      <c r="DA125" s="757"/>
      <c r="DB125" s="757"/>
      <c r="DC125" s="757"/>
      <c r="DD125" s="757"/>
      <c r="DE125" s="757"/>
      <c r="DF125" s="758"/>
      <c r="DG125" s="832" t="s">
        <v>544</v>
      </c>
      <c r="DH125" s="831"/>
      <c r="DI125" s="831"/>
      <c r="DJ125" s="831"/>
      <c r="DK125" s="831"/>
      <c r="DL125" s="831" t="s">
        <v>544</v>
      </c>
      <c r="DM125" s="831"/>
      <c r="DN125" s="831"/>
      <c r="DO125" s="831"/>
      <c r="DP125" s="831"/>
      <c r="DQ125" s="831" t="s">
        <v>544</v>
      </c>
      <c r="DR125" s="831"/>
      <c r="DS125" s="831"/>
      <c r="DT125" s="831"/>
      <c r="DU125" s="831"/>
      <c r="DV125" s="816" t="s">
        <v>544</v>
      </c>
      <c r="DW125" s="816"/>
      <c r="DX125" s="816"/>
      <c r="DY125" s="816"/>
      <c r="DZ125" s="817"/>
    </row>
    <row r="126" spans="1:130" s="194" customFormat="1" ht="26.25" customHeight="1" x14ac:dyDescent="0.15">
      <c r="A126" s="783"/>
      <c r="B126" s="784"/>
      <c r="C126" s="797" t="s">
        <v>547</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v>98381</v>
      </c>
      <c r="AB126" s="716"/>
      <c r="AC126" s="716"/>
      <c r="AD126" s="716"/>
      <c r="AE126" s="717"/>
      <c r="AF126" s="715">
        <v>95671</v>
      </c>
      <c r="AG126" s="716"/>
      <c r="AH126" s="716"/>
      <c r="AI126" s="716"/>
      <c r="AJ126" s="717"/>
      <c r="AK126" s="715">
        <v>83282</v>
      </c>
      <c r="AL126" s="716"/>
      <c r="AM126" s="716"/>
      <c r="AN126" s="716"/>
      <c r="AO126" s="717"/>
      <c r="AP126" s="774">
        <v>1.1000000000000001</v>
      </c>
      <c r="AQ126" s="775"/>
      <c r="AR126" s="775"/>
      <c r="AS126" s="775"/>
      <c r="AT126" s="776"/>
      <c r="AU126" s="230"/>
      <c r="AV126" s="230"/>
      <c r="AW126" s="230"/>
      <c r="AX126" s="827" t="s">
        <v>561</v>
      </c>
      <c r="AY126" s="765"/>
      <c r="AZ126" s="765"/>
      <c r="BA126" s="765"/>
      <c r="BB126" s="765"/>
      <c r="BC126" s="765"/>
      <c r="BD126" s="765"/>
      <c r="BE126" s="766"/>
      <c r="BF126" s="764" t="s">
        <v>562</v>
      </c>
      <c r="BG126" s="765"/>
      <c r="BH126" s="765"/>
      <c r="BI126" s="765"/>
      <c r="BJ126" s="765"/>
      <c r="BK126" s="765"/>
      <c r="BL126" s="766"/>
      <c r="BM126" s="764" t="s">
        <v>563</v>
      </c>
      <c r="BN126" s="765"/>
      <c r="BO126" s="765"/>
      <c r="BP126" s="765"/>
      <c r="BQ126" s="765"/>
      <c r="BR126" s="765"/>
      <c r="BS126" s="766"/>
      <c r="BT126" s="764" t="s">
        <v>564</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565</v>
      </c>
      <c r="CQ126" s="772"/>
      <c r="CR126" s="772"/>
      <c r="CS126" s="772"/>
      <c r="CT126" s="772"/>
      <c r="CU126" s="772"/>
      <c r="CV126" s="772"/>
      <c r="CW126" s="772"/>
      <c r="CX126" s="772"/>
      <c r="CY126" s="772"/>
      <c r="CZ126" s="772"/>
      <c r="DA126" s="772"/>
      <c r="DB126" s="772"/>
      <c r="DC126" s="772"/>
      <c r="DD126" s="772"/>
      <c r="DE126" s="772"/>
      <c r="DF126" s="773"/>
      <c r="DG126" s="830">
        <v>7646</v>
      </c>
      <c r="DH126" s="829"/>
      <c r="DI126" s="829"/>
      <c r="DJ126" s="829"/>
      <c r="DK126" s="829"/>
      <c r="DL126" s="829" t="s">
        <v>544</v>
      </c>
      <c r="DM126" s="829"/>
      <c r="DN126" s="829"/>
      <c r="DO126" s="829"/>
      <c r="DP126" s="829"/>
      <c r="DQ126" s="829" t="s">
        <v>544</v>
      </c>
      <c r="DR126" s="829"/>
      <c r="DS126" s="829"/>
      <c r="DT126" s="829"/>
      <c r="DU126" s="829"/>
      <c r="DV126" s="844" t="s">
        <v>544</v>
      </c>
      <c r="DW126" s="844"/>
      <c r="DX126" s="844"/>
      <c r="DY126" s="844"/>
      <c r="DZ126" s="845"/>
    </row>
    <row r="127" spans="1:130" s="194" customFormat="1" ht="26.25" customHeight="1" thickBot="1" x14ac:dyDescent="0.2">
      <c r="A127" s="785"/>
      <c r="B127" s="786"/>
      <c r="C127" s="794" t="s">
        <v>432</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v>25</v>
      </c>
      <c r="AB127" s="716"/>
      <c r="AC127" s="716"/>
      <c r="AD127" s="716"/>
      <c r="AE127" s="717"/>
      <c r="AF127" s="715">
        <v>10</v>
      </c>
      <c r="AG127" s="716"/>
      <c r="AH127" s="716"/>
      <c r="AI127" s="716"/>
      <c r="AJ127" s="717"/>
      <c r="AK127" s="715" t="s">
        <v>544</v>
      </c>
      <c r="AL127" s="716"/>
      <c r="AM127" s="716"/>
      <c r="AN127" s="716"/>
      <c r="AO127" s="717"/>
      <c r="AP127" s="774" t="s">
        <v>544</v>
      </c>
      <c r="AQ127" s="775"/>
      <c r="AR127" s="775"/>
      <c r="AS127" s="775"/>
      <c r="AT127" s="776"/>
      <c r="AU127" s="230"/>
      <c r="AV127" s="230"/>
      <c r="AW127" s="230"/>
      <c r="AX127" s="780" t="s">
        <v>566</v>
      </c>
      <c r="AY127" s="757"/>
      <c r="AZ127" s="757"/>
      <c r="BA127" s="757"/>
      <c r="BB127" s="757"/>
      <c r="BC127" s="757"/>
      <c r="BD127" s="757"/>
      <c r="BE127" s="758"/>
      <c r="BF127" s="835" t="s">
        <v>567</v>
      </c>
      <c r="BG127" s="836"/>
      <c r="BH127" s="836"/>
      <c r="BI127" s="836"/>
      <c r="BJ127" s="836"/>
      <c r="BK127" s="836"/>
      <c r="BL127" s="837"/>
      <c r="BM127" s="835">
        <v>13.44</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568</v>
      </c>
      <c r="CQ127" s="722"/>
      <c r="CR127" s="722"/>
      <c r="CS127" s="722"/>
      <c r="CT127" s="722"/>
      <c r="CU127" s="722"/>
      <c r="CV127" s="722"/>
      <c r="CW127" s="722"/>
      <c r="CX127" s="722"/>
      <c r="CY127" s="722"/>
      <c r="CZ127" s="722"/>
      <c r="DA127" s="722"/>
      <c r="DB127" s="722"/>
      <c r="DC127" s="722"/>
      <c r="DD127" s="722"/>
      <c r="DE127" s="722"/>
      <c r="DF127" s="723"/>
      <c r="DG127" s="840">
        <v>87290</v>
      </c>
      <c r="DH127" s="828"/>
      <c r="DI127" s="828"/>
      <c r="DJ127" s="828"/>
      <c r="DK127" s="828"/>
      <c r="DL127" s="828">
        <v>82059</v>
      </c>
      <c r="DM127" s="828"/>
      <c r="DN127" s="828"/>
      <c r="DO127" s="828"/>
      <c r="DP127" s="828"/>
      <c r="DQ127" s="828">
        <v>137033</v>
      </c>
      <c r="DR127" s="828"/>
      <c r="DS127" s="828"/>
      <c r="DT127" s="828"/>
      <c r="DU127" s="828"/>
      <c r="DV127" s="833">
        <v>1.8</v>
      </c>
      <c r="DW127" s="833"/>
      <c r="DX127" s="833"/>
      <c r="DY127" s="833"/>
      <c r="DZ127" s="834"/>
    </row>
    <row r="128" spans="1:130" s="194" customFormat="1" ht="26.25" customHeight="1" x14ac:dyDescent="0.15">
      <c r="A128" s="808" t="s">
        <v>569</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570</v>
      </c>
      <c r="X128" s="810"/>
      <c r="Y128" s="810"/>
      <c r="Z128" s="811"/>
      <c r="AA128" s="812">
        <v>129056</v>
      </c>
      <c r="AB128" s="813"/>
      <c r="AC128" s="813"/>
      <c r="AD128" s="813"/>
      <c r="AE128" s="814"/>
      <c r="AF128" s="815">
        <v>113598</v>
      </c>
      <c r="AG128" s="813"/>
      <c r="AH128" s="813"/>
      <c r="AI128" s="813"/>
      <c r="AJ128" s="814"/>
      <c r="AK128" s="815">
        <v>105446</v>
      </c>
      <c r="AL128" s="813"/>
      <c r="AM128" s="813"/>
      <c r="AN128" s="813"/>
      <c r="AO128" s="814"/>
      <c r="AP128" s="777"/>
      <c r="AQ128" s="778"/>
      <c r="AR128" s="778"/>
      <c r="AS128" s="778"/>
      <c r="AT128" s="779"/>
      <c r="AU128" s="232"/>
      <c r="AV128" s="232"/>
      <c r="AW128" s="232"/>
      <c r="AX128" s="771" t="s">
        <v>571</v>
      </c>
      <c r="AY128" s="772"/>
      <c r="AZ128" s="772"/>
      <c r="BA128" s="772"/>
      <c r="BB128" s="772"/>
      <c r="BC128" s="772"/>
      <c r="BD128" s="772"/>
      <c r="BE128" s="773"/>
      <c r="BF128" s="751" t="s">
        <v>537</v>
      </c>
      <c r="BG128" s="752"/>
      <c r="BH128" s="752"/>
      <c r="BI128" s="752"/>
      <c r="BJ128" s="752"/>
      <c r="BK128" s="752"/>
      <c r="BL128" s="753"/>
      <c r="BM128" s="751">
        <v>18.440000000000001</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745" t="s">
        <v>165</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572</v>
      </c>
      <c r="X129" s="748"/>
      <c r="Y129" s="748"/>
      <c r="Z129" s="749"/>
      <c r="AA129" s="750">
        <v>9500925</v>
      </c>
      <c r="AB129" s="716"/>
      <c r="AC129" s="716"/>
      <c r="AD129" s="716"/>
      <c r="AE129" s="717"/>
      <c r="AF129" s="715">
        <v>9264963</v>
      </c>
      <c r="AG129" s="716"/>
      <c r="AH129" s="716"/>
      <c r="AI129" s="716"/>
      <c r="AJ129" s="717"/>
      <c r="AK129" s="715">
        <v>9412403</v>
      </c>
      <c r="AL129" s="716"/>
      <c r="AM129" s="716"/>
      <c r="AN129" s="716"/>
      <c r="AO129" s="717"/>
      <c r="AP129" s="768"/>
      <c r="AQ129" s="769"/>
      <c r="AR129" s="769"/>
      <c r="AS129" s="769"/>
      <c r="AT129" s="770"/>
      <c r="AU129" s="232"/>
      <c r="AV129" s="232"/>
      <c r="AW129" s="232"/>
      <c r="AX129" s="771" t="s">
        <v>573</v>
      </c>
      <c r="AY129" s="772"/>
      <c r="AZ129" s="772"/>
      <c r="BA129" s="772"/>
      <c r="BB129" s="772"/>
      <c r="BC129" s="772"/>
      <c r="BD129" s="772"/>
      <c r="BE129" s="773"/>
      <c r="BF129" s="759">
        <v>16.5</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745" t="s">
        <v>574</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575</v>
      </c>
      <c r="X130" s="748"/>
      <c r="Y130" s="748"/>
      <c r="Z130" s="749"/>
      <c r="AA130" s="750">
        <v>1559185</v>
      </c>
      <c r="AB130" s="716"/>
      <c r="AC130" s="716"/>
      <c r="AD130" s="716"/>
      <c r="AE130" s="717"/>
      <c r="AF130" s="715">
        <v>1530287</v>
      </c>
      <c r="AG130" s="716"/>
      <c r="AH130" s="716"/>
      <c r="AI130" s="716"/>
      <c r="AJ130" s="717"/>
      <c r="AK130" s="715">
        <v>1629678</v>
      </c>
      <c r="AL130" s="716"/>
      <c r="AM130" s="716"/>
      <c r="AN130" s="716"/>
      <c r="AO130" s="717"/>
      <c r="AP130" s="768"/>
      <c r="AQ130" s="769"/>
      <c r="AR130" s="769"/>
      <c r="AS130" s="769"/>
      <c r="AT130" s="770"/>
      <c r="AU130" s="232"/>
      <c r="AV130" s="232"/>
      <c r="AW130" s="232"/>
      <c r="AX130" s="721" t="s">
        <v>576</v>
      </c>
      <c r="AY130" s="722"/>
      <c r="AZ130" s="722"/>
      <c r="BA130" s="722"/>
      <c r="BB130" s="722"/>
      <c r="BC130" s="722"/>
      <c r="BD130" s="722"/>
      <c r="BE130" s="723"/>
      <c r="BF130" s="724">
        <v>168.9</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577</v>
      </c>
      <c r="X131" s="806"/>
      <c r="Y131" s="806"/>
      <c r="Z131" s="807"/>
      <c r="AA131" s="711">
        <v>7941740</v>
      </c>
      <c r="AB131" s="712"/>
      <c r="AC131" s="712"/>
      <c r="AD131" s="712"/>
      <c r="AE131" s="713"/>
      <c r="AF131" s="714">
        <v>7734676</v>
      </c>
      <c r="AG131" s="712"/>
      <c r="AH131" s="712"/>
      <c r="AI131" s="712"/>
      <c r="AJ131" s="713"/>
      <c r="AK131" s="714">
        <v>7782725</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730" t="s">
        <v>578</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579</v>
      </c>
      <c r="W132" s="734"/>
      <c r="X132" s="734"/>
      <c r="Y132" s="734"/>
      <c r="Z132" s="735"/>
      <c r="AA132" s="736">
        <v>16.63605205</v>
      </c>
      <c r="AB132" s="709"/>
      <c r="AC132" s="709"/>
      <c r="AD132" s="709"/>
      <c r="AE132" s="710"/>
      <c r="AF132" s="708">
        <v>16.99811343</v>
      </c>
      <c r="AG132" s="709"/>
      <c r="AH132" s="709"/>
      <c r="AI132" s="709"/>
      <c r="AJ132" s="710"/>
      <c r="AK132" s="708">
        <v>15.934675840000001</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580</v>
      </c>
      <c r="W133" s="740"/>
      <c r="X133" s="740"/>
      <c r="Y133" s="740"/>
      <c r="Z133" s="741"/>
      <c r="AA133" s="742">
        <v>18.399999999999999</v>
      </c>
      <c r="AB133" s="743"/>
      <c r="AC133" s="743"/>
      <c r="AD133" s="743"/>
      <c r="AE133" s="744"/>
      <c r="AF133" s="742">
        <v>17.8</v>
      </c>
      <c r="AG133" s="743"/>
      <c r="AH133" s="743"/>
      <c r="AI133" s="743"/>
      <c r="AJ133" s="744"/>
      <c r="AK133" s="742">
        <v>16.5</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5:CQ75"/>
    <mergeCell ref="CR75:CV75"/>
    <mergeCell ref="CM76:CQ76"/>
    <mergeCell ref="CW82:DA82"/>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V117:DZ117"/>
    <mergeCell ref="DQ117:DU117"/>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BQ123:BU123"/>
    <mergeCell ref="BV123:BZ123"/>
    <mergeCell ref="CA123:CE123"/>
    <mergeCell ref="DG120:DK120"/>
    <mergeCell ref="DL120:DP120"/>
    <mergeCell ref="CP121:DF121"/>
    <mergeCell ref="DG121:DK121"/>
    <mergeCell ref="BQ122:BU122"/>
    <mergeCell ref="DL119:DP119"/>
    <mergeCell ref="BV121:BZ121"/>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AP122:AT122"/>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MasterSheet1">
    <pageSetUpPr fitToPage="1"/>
  </sheetPr>
  <dimension ref="A1:AJ110"/>
  <sheetViews>
    <sheetView showGridLines="0" zoomScaleNormal="85" zoomScaleSheetLayoutView="55" workbookViewId="0"/>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MasterSheet2">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MasterSheet3">
    <pageSetUpPr fitToPage="1"/>
  </sheetPr>
  <dimension ref="A1:V74"/>
  <sheetViews>
    <sheetView showGridLines="0" zoomScaleNormal="100" workbookViewId="0"/>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32" t="s">
        <v>13</v>
      </c>
      <c r="L7" s="253"/>
      <c r="M7" s="254" t="s">
        <v>14</v>
      </c>
      <c r="N7" s="255"/>
    </row>
    <row r="8" spans="1:16" x14ac:dyDescent="0.15">
      <c r="A8" s="247"/>
      <c r="B8" s="243"/>
      <c r="C8" s="243"/>
      <c r="D8" s="243"/>
      <c r="E8" s="243"/>
      <c r="F8" s="243"/>
      <c r="G8" s="256"/>
      <c r="H8" s="257"/>
      <c r="I8" s="257"/>
      <c r="J8" s="258"/>
      <c r="K8" s="1133"/>
      <c r="L8" s="259" t="s">
        <v>15</v>
      </c>
      <c r="M8" s="260" t="s">
        <v>16</v>
      </c>
      <c r="N8" s="261" t="s">
        <v>17</v>
      </c>
    </row>
    <row r="9" spans="1:16" x14ac:dyDescent="0.15">
      <c r="A9" s="247"/>
      <c r="B9" s="243"/>
      <c r="C9" s="243"/>
      <c r="D9" s="243"/>
      <c r="E9" s="243"/>
      <c r="F9" s="243"/>
      <c r="G9" s="1134" t="s">
        <v>18</v>
      </c>
      <c r="H9" s="1135"/>
      <c r="I9" s="1135"/>
      <c r="J9" s="1136"/>
      <c r="K9" s="262">
        <v>2536492</v>
      </c>
      <c r="L9" s="263">
        <v>81020</v>
      </c>
      <c r="M9" s="264">
        <v>82186</v>
      </c>
      <c r="N9" s="265">
        <v>-1.4</v>
      </c>
    </row>
    <row r="10" spans="1:16" x14ac:dyDescent="0.15">
      <c r="A10" s="247"/>
      <c r="B10" s="243"/>
      <c r="C10" s="243"/>
      <c r="D10" s="243"/>
      <c r="E10" s="243"/>
      <c r="F10" s="243"/>
      <c r="G10" s="1134" t="s">
        <v>19</v>
      </c>
      <c r="H10" s="1135"/>
      <c r="I10" s="1135"/>
      <c r="J10" s="1136"/>
      <c r="K10" s="266">
        <v>244318</v>
      </c>
      <c r="L10" s="267">
        <v>7804</v>
      </c>
      <c r="M10" s="268">
        <v>6368</v>
      </c>
      <c r="N10" s="269">
        <v>22.6</v>
      </c>
    </row>
    <row r="11" spans="1:16" ht="13.5" customHeight="1" x14ac:dyDescent="0.15">
      <c r="A11" s="247"/>
      <c r="B11" s="243"/>
      <c r="C11" s="243"/>
      <c r="D11" s="243"/>
      <c r="E11" s="243"/>
      <c r="F11" s="243"/>
      <c r="G11" s="1134" t="s">
        <v>20</v>
      </c>
      <c r="H11" s="1135"/>
      <c r="I11" s="1135"/>
      <c r="J11" s="1136"/>
      <c r="K11" s="266">
        <v>377093</v>
      </c>
      <c r="L11" s="267">
        <v>12045</v>
      </c>
      <c r="M11" s="268">
        <v>7866</v>
      </c>
      <c r="N11" s="269">
        <v>53.1</v>
      </c>
    </row>
    <row r="12" spans="1:16" ht="13.5" customHeight="1" x14ac:dyDescent="0.15">
      <c r="A12" s="247"/>
      <c r="B12" s="243"/>
      <c r="C12" s="243"/>
      <c r="D12" s="243"/>
      <c r="E12" s="243"/>
      <c r="F12" s="243"/>
      <c r="G12" s="1134" t="s">
        <v>21</v>
      </c>
      <c r="H12" s="1135"/>
      <c r="I12" s="1135"/>
      <c r="J12" s="1136"/>
      <c r="K12" s="266">
        <v>2461</v>
      </c>
      <c r="L12" s="267">
        <v>79</v>
      </c>
      <c r="M12" s="268">
        <v>1355</v>
      </c>
      <c r="N12" s="269">
        <v>-94.2</v>
      </c>
    </row>
    <row r="13" spans="1:16" ht="13.5" customHeight="1" x14ac:dyDescent="0.15">
      <c r="A13" s="247"/>
      <c r="B13" s="243"/>
      <c r="C13" s="243"/>
      <c r="D13" s="243"/>
      <c r="E13" s="243"/>
      <c r="F13" s="243"/>
      <c r="G13" s="1134" t="s">
        <v>22</v>
      </c>
      <c r="H13" s="1135"/>
      <c r="I13" s="1135"/>
      <c r="J13" s="1136"/>
      <c r="K13" s="266" t="s">
        <v>0</v>
      </c>
      <c r="L13" s="267" t="s">
        <v>0</v>
      </c>
      <c r="M13" s="268" t="s">
        <v>0</v>
      </c>
      <c r="N13" s="269" t="s">
        <v>0</v>
      </c>
    </row>
    <row r="14" spans="1:16" ht="13.5" customHeight="1" x14ac:dyDescent="0.15">
      <c r="A14" s="247"/>
      <c r="B14" s="243"/>
      <c r="C14" s="243"/>
      <c r="D14" s="243"/>
      <c r="E14" s="243"/>
      <c r="F14" s="243"/>
      <c r="G14" s="1134" t="s">
        <v>23</v>
      </c>
      <c r="H14" s="1135"/>
      <c r="I14" s="1135"/>
      <c r="J14" s="1136"/>
      <c r="K14" s="266">
        <v>97015</v>
      </c>
      <c r="L14" s="267">
        <v>3099</v>
      </c>
      <c r="M14" s="268">
        <v>3659</v>
      </c>
      <c r="N14" s="269">
        <v>-15.3</v>
      </c>
    </row>
    <row r="15" spans="1:16" ht="13.5" customHeight="1" x14ac:dyDescent="0.15">
      <c r="A15" s="247"/>
      <c r="B15" s="243"/>
      <c r="C15" s="243"/>
      <c r="D15" s="243"/>
      <c r="E15" s="243"/>
      <c r="F15" s="243"/>
      <c r="G15" s="1134" t="s">
        <v>24</v>
      </c>
      <c r="H15" s="1135"/>
      <c r="I15" s="1135"/>
      <c r="J15" s="1136"/>
      <c r="K15" s="266">
        <v>72551</v>
      </c>
      <c r="L15" s="267">
        <v>2317</v>
      </c>
      <c r="M15" s="268">
        <v>1683</v>
      </c>
      <c r="N15" s="269">
        <v>37.700000000000003</v>
      </c>
    </row>
    <row r="16" spans="1:16" x14ac:dyDescent="0.15">
      <c r="A16" s="247"/>
      <c r="B16" s="243"/>
      <c r="C16" s="243"/>
      <c r="D16" s="243"/>
      <c r="E16" s="243"/>
      <c r="F16" s="243"/>
      <c r="G16" s="1137" t="s">
        <v>25</v>
      </c>
      <c r="H16" s="1138"/>
      <c r="I16" s="1138"/>
      <c r="J16" s="1139"/>
      <c r="K16" s="267">
        <v>-254143</v>
      </c>
      <c r="L16" s="267">
        <v>-8118</v>
      </c>
      <c r="M16" s="268">
        <v>-9915</v>
      </c>
      <c r="N16" s="269">
        <v>-18.100000000000001</v>
      </c>
    </row>
    <row r="17" spans="1:16" x14ac:dyDescent="0.15">
      <c r="A17" s="247"/>
      <c r="B17" s="243"/>
      <c r="C17" s="243"/>
      <c r="D17" s="243"/>
      <c r="E17" s="243"/>
      <c r="F17" s="243"/>
      <c r="G17" s="1137" t="s">
        <v>248</v>
      </c>
      <c r="H17" s="1138"/>
      <c r="I17" s="1138"/>
      <c r="J17" s="1139"/>
      <c r="K17" s="267">
        <v>3075787</v>
      </c>
      <c r="L17" s="267">
        <v>98246</v>
      </c>
      <c r="M17" s="268">
        <v>93203</v>
      </c>
      <c r="N17" s="269">
        <v>5.4</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40" t="s">
        <v>30</v>
      </c>
      <c r="H21" s="1141"/>
      <c r="I21" s="1141"/>
      <c r="J21" s="1142"/>
      <c r="K21" s="279">
        <v>10.89</v>
      </c>
      <c r="L21" s="280">
        <v>9.1300000000000008</v>
      </c>
      <c r="M21" s="281">
        <v>1.76</v>
      </c>
      <c r="N21" s="248"/>
      <c r="O21" s="282"/>
      <c r="P21" s="278"/>
    </row>
    <row r="22" spans="1:16" s="283" customFormat="1" x14ac:dyDescent="0.15">
      <c r="A22" s="278"/>
      <c r="B22" s="248"/>
      <c r="C22" s="248"/>
      <c r="D22" s="248"/>
      <c r="E22" s="248"/>
      <c r="F22" s="248"/>
      <c r="G22" s="1140" t="s">
        <v>31</v>
      </c>
      <c r="H22" s="1141"/>
      <c r="I22" s="1141"/>
      <c r="J22" s="1142"/>
      <c r="K22" s="284">
        <v>100</v>
      </c>
      <c r="L22" s="285">
        <v>104.8</v>
      </c>
      <c r="M22" s="286">
        <v>-4.8</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32" t="s">
        <v>13</v>
      </c>
      <c r="L30" s="253"/>
      <c r="M30" s="254" t="s">
        <v>14</v>
      </c>
      <c r="N30" s="255"/>
    </row>
    <row r="31" spans="1:16" x14ac:dyDescent="0.15">
      <c r="A31" s="247"/>
      <c r="B31" s="243"/>
      <c r="C31" s="243"/>
      <c r="D31" s="243"/>
      <c r="E31" s="243"/>
      <c r="F31" s="243"/>
      <c r="G31" s="256"/>
      <c r="H31" s="257"/>
      <c r="I31" s="257"/>
      <c r="J31" s="258"/>
      <c r="K31" s="1133"/>
      <c r="L31" s="259" t="s">
        <v>15</v>
      </c>
      <c r="M31" s="260" t="s">
        <v>16</v>
      </c>
      <c r="N31" s="261" t="s">
        <v>17</v>
      </c>
    </row>
    <row r="32" spans="1:16" ht="27" customHeight="1" x14ac:dyDescent="0.15">
      <c r="A32" s="247"/>
      <c r="B32" s="243"/>
      <c r="C32" s="243"/>
      <c r="D32" s="243"/>
      <c r="E32" s="243"/>
      <c r="F32" s="243"/>
      <c r="G32" s="1123" t="s">
        <v>35</v>
      </c>
      <c r="H32" s="1124"/>
      <c r="I32" s="1124"/>
      <c r="J32" s="1125"/>
      <c r="K32" s="293">
        <v>1958709</v>
      </c>
      <c r="L32" s="293">
        <v>62565</v>
      </c>
      <c r="M32" s="294">
        <v>60741</v>
      </c>
      <c r="N32" s="295">
        <v>3</v>
      </c>
    </row>
    <row r="33" spans="1:16" ht="13.5" customHeight="1" x14ac:dyDescent="0.15">
      <c r="A33" s="247"/>
      <c r="B33" s="243"/>
      <c r="C33" s="243"/>
      <c r="D33" s="243"/>
      <c r="E33" s="243"/>
      <c r="F33" s="243"/>
      <c r="G33" s="1123" t="s">
        <v>36</v>
      </c>
      <c r="H33" s="1124"/>
      <c r="I33" s="1124"/>
      <c r="J33" s="1125"/>
      <c r="K33" s="293" t="s">
        <v>0</v>
      </c>
      <c r="L33" s="293" t="s">
        <v>0</v>
      </c>
      <c r="M33" s="294" t="s">
        <v>0</v>
      </c>
      <c r="N33" s="295" t="s">
        <v>0</v>
      </c>
    </row>
    <row r="34" spans="1:16" ht="27" customHeight="1" x14ac:dyDescent="0.15">
      <c r="A34" s="247"/>
      <c r="B34" s="243"/>
      <c r="C34" s="243"/>
      <c r="D34" s="243"/>
      <c r="E34" s="243"/>
      <c r="F34" s="243"/>
      <c r="G34" s="1123" t="s">
        <v>1</v>
      </c>
      <c r="H34" s="1124"/>
      <c r="I34" s="1124"/>
      <c r="J34" s="1125"/>
      <c r="K34" s="293" t="s">
        <v>0</v>
      </c>
      <c r="L34" s="293" t="s">
        <v>0</v>
      </c>
      <c r="M34" s="294">
        <v>6</v>
      </c>
      <c r="N34" s="295" t="s">
        <v>0</v>
      </c>
    </row>
    <row r="35" spans="1:16" ht="27" customHeight="1" x14ac:dyDescent="0.15">
      <c r="A35" s="247"/>
      <c r="B35" s="243"/>
      <c r="C35" s="243"/>
      <c r="D35" s="243"/>
      <c r="E35" s="243"/>
      <c r="F35" s="243"/>
      <c r="G35" s="1123" t="s">
        <v>37</v>
      </c>
      <c r="H35" s="1124"/>
      <c r="I35" s="1124"/>
      <c r="J35" s="1125"/>
      <c r="K35" s="293">
        <v>738055</v>
      </c>
      <c r="L35" s="293">
        <v>23575</v>
      </c>
      <c r="M35" s="294">
        <v>18219</v>
      </c>
      <c r="N35" s="295">
        <v>29.4</v>
      </c>
    </row>
    <row r="36" spans="1:16" ht="27" customHeight="1" x14ac:dyDescent="0.15">
      <c r="A36" s="247"/>
      <c r="B36" s="243"/>
      <c r="C36" s="243"/>
      <c r="D36" s="243"/>
      <c r="E36" s="243"/>
      <c r="F36" s="243"/>
      <c r="G36" s="1123" t="s">
        <v>38</v>
      </c>
      <c r="H36" s="1124"/>
      <c r="I36" s="1124"/>
      <c r="J36" s="1125"/>
      <c r="K36" s="293">
        <v>180067</v>
      </c>
      <c r="L36" s="293">
        <v>5752</v>
      </c>
      <c r="M36" s="294">
        <v>4082</v>
      </c>
      <c r="N36" s="295">
        <v>40.9</v>
      </c>
    </row>
    <row r="37" spans="1:16" ht="13.5" customHeight="1" x14ac:dyDescent="0.15">
      <c r="A37" s="247"/>
      <c r="B37" s="243"/>
      <c r="C37" s="243"/>
      <c r="D37" s="243"/>
      <c r="E37" s="243"/>
      <c r="F37" s="243"/>
      <c r="G37" s="1123" t="s">
        <v>39</v>
      </c>
      <c r="H37" s="1124"/>
      <c r="I37" s="1124"/>
      <c r="J37" s="1125"/>
      <c r="K37" s="293">
        <v>98445</v>
      </c>
      <c r="L37" s="293">
        <v>3145</v>
      </c>
      <c r="M37" s="294">
        <v>2715</v>
      </c>
      <c r="N37" s="295">
        <v>15.8</v>
      </c>
    </row>
    <row r="38" spans="1:16" ht="27" customHeight="1" x14ac:dyDescent="0.15">
      <c r="A38" s="247"/>
      <c r="B38" s="243"/>
      <c r="C38" s="243"/>
      <c r="D38" s="243"/>
      <c r="E38" s="243"/>
      <c r="F38" s="243"/>
      <c r="G38" s="1126" t="s">
        <v>2</v>
      </c>
      <c r="H38" s="1127"/>
      <c r="I38" s="1127"/>
      <c r="J38" s="1128"/>
      <c r="K38" s="296" t="s">
        <v>0</v>
      </c>
      <c r="L38" s="296" t="s">
        <v>0</v>
      </c>
      <c r="M38" s="297">
        <v>8</v>
      </c>
      <c r="N38" s="298" t="s">
        <v>0</v>
      </c>
      <c r="O38" s="292"/>
    </row>
    <row r="39" spans="1:16" x14ac:dyDescent="0.15">
      <c r="A39" s="247"/>
      <c r="B39" s="243"/>
      <c r="C39" s="243"/>
      <c r="D39" s="243"/>
      <c r="E39" s="243"/>
      <c r="F39" s="243"/>
      <c r="G39" s="1126" t="s">
        <v>3</v>
      </c>
      <c r="H39" s="1127"/>
      <c r="I39" s="1127"/>
      <c r="J39" s="1128"/>
      <c r="K39" s="299">
        <v>-105446</v>
      </c>
      <c r="L39" s="299">
        <v>-3368</v>
      </c>
      <c r="M39" s="300">
        <v>-3930</v>
      </c>
      <c r="N39" s="301">
        <v>-14.3</v>
      </c>
      <c r="O39" s="292"/>
    </row>
    <row r="40" spans="1:16" ht="27" customHeight="1" x14ac:dyDescent="0.15">
      <c r="A40" s="247"/>
      <c r="B40" s="243"/>
      <c r="C40" s="243"/>
      <c r="D40" s="243"/>
      <c r="E40" s="243"/>
      <c r="F40" s="243"/>
      <c r="G40" s="1123" t="s">
        <v>4</v>
      </c>
      <c r="H40" s="1124"/>
      <c r="I40" s="1124"/>
      <c r="J40" s="1125"/>
      <c r="K40" s="299">
        <v>-1629678</v>
      </c>
      <c r="L40" s="299">
        <v>-52055</v>
      </c>
      <c r="M40" s="300">
        <v>-52214</v>
      </c>
      <c r="N40" s="301">
        <v>-0.3</v>
      </c>
      <c r="O40" s="292"/>
    </row>
    <row r="41" spans="1:16" x14ac:dyDescent="0.15">
      <c r="A41" s="247"/>
      <c r="B41" s="243"/>
      <c r="C41" s="243"/>
      <c r="D41" s="243"/>
      <c r="E41" s="243"/>
      <c r="F41" s="243"/>
      <c r="G41" s="1129" t="s">
        <v>352</v>
      </c>
      <c r="H41" s="1130"/>
      <c r="I41" s="1130"/>
      <c r="J41" s="1131"/>
      <c r="K41" s="293">
        <v>1240152</v>
      </c>
      <c r="L41" s="299">
        <v>39613</v>
      </c>
      <c r="M41" s="300">
        <v>29627</v>
      </c>
      <c r="N41" s="301">
        <v>33.700000000000003</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18" t="s">
        <v>13</v>
      </c>
      <c r="J49" s="1120" t="s">
        <v>43</v>
      </c>
      <c r="K49" s="1121"/>
      <c r="L49" s="1121"/>
      <c r="M49" s="1121"/>
      <c r="N49" s="1122"/>
    </row>
    <row r="50" spans="1:14" x14ac:dyDescent="0.15">
      <c r="A50" s="247"/>
      <c r="B50" s="243"/>
      <c r="C50" s="243"/>
      <c r="D50" s="243"/>
      <c r="E50" s="243"/>
      <c r="F50" s="243"/>
      <c r="G50" s="311"/>
      <c r="H50" s="312"/>
      <c r="I50" s="1119"/>
      <c r="J50" s="313" t="s">
        <v>44</v>
      </c>
      <c r="K50" s="314" t="s">
        <v>45</v>
      </c>
      <c r="L50" s="315" t="s">
        <v>46</v>
      </c>
      <c r="M50" s="316" t="s">
        <v>47</v>
      </c>
      <c r="N50" s="317" t="s">
        <v>5</v>
      </c>
    </row>
    <row r="51" spans="1:14" x14ac:dyDescent="0.15">
      <c r="A51" s="247"/>
      <c r="B51" s="243"/>
      <c r="C51" s="243"/>
      <c r="D51" s="243"/>
      <c r="E51" s="243"/>
      <c r="F51" s="243"/>
      <c r="G51" s="309" t="s">
        <v>6</v>
      </c>
      <c r="H51" s="310"/>
      <c r="I51" s="318">
        <v>1685740</v>
      </c>
      <c r="J51" s="319">
        <v>52158</v>
      </c>
      <c r="K51" s="320">
        <v>-35.799999999999997</v>
      </c>
      <c r="L51" s="321">
        <v>57848</v>
      </c>
      <c r="M51" s="322">
        <v>2.9</v>
      </c>
      <c r="N51" s="323">
        <v>-38.700000000000003</v>
      </c>
    </row>
    <row r="52" spans="1:14" x14ac:dyDescent="0.15">
      <c r="A52" s="247"/>
      <c r="B52" s="243"/>
      <c r="C52" s="243"/>
      <c r="D52" s="243"/>
      <c r="E52" s="243"/>
      <c r="F52" s="243"/>
      <c r="G52" s="324"/>
      <c r="H52" s="325" t="s">
        <v>48</v>
      </c>
      <c r="I52" s="326">
        <v>603937</v>
      </c>
      <c r="J52" s="327">
        <v>18686</v>
      </c>
      <c r="K52" s="328">
        <v>-41.2</v>
      </c>
      <c r="L52" s="329">
        <v>33469</v>
      </c>
      <c r="M52" s="330">
        <v>3.8</v>
      </c>
      <c r="N52" s="331">
        <v>-45</v>
      </c>
    </row>
    <row r="53" spans="1:14" x14ac:dyDescent="0.15">
      <c r="A53" s="247"/>
      <c r="B53" s="243"/>
      <c r="C53" s="243"/>
      <c r="D53" s="243"/>
      <c r="E53" s="243"/>
      <c r="F53" s="243"/>
      <c r="G53" s="309" t="s">
        <v>7</v>
      </c>
      <c r="H53" s="310"/>
      <c r="I53" s="318">
        <v>4180956</v>
      </c>
      <c r="J53" s="319">
        <v>130492</v>
      </c>
      <c r="K53" s="320">
        <v>150.19999999999999</v>
      </c>
      <c r="L53" s="321">
        <v>79008</v>
      </c>
      <c r="M53" s="322">
        <v>36.6</v>
      </c>
      <c r="N53" s="323">
        <v>113.6</v>
      </c>
    </row>
    <row r="54" spans="1:14" x14ac:dyDescent="0.15">
      <c r="A54" s="247"/>
      <c r="B54" s="243"/>
      <c r="C54" s="243"/>
      <c r="D54" s="243"/>
      <c r="E54" s="243"/>
      <c r="F54" s="243"/>
      <c r="G54" s="324"/>
      <c r="H54" s="325" t="s">
        <v>48</v>
      </c>
      <c r="I54" s="326">
        <v>1567824</v>
      </c>
      <c r="J54" s="327">
        <v>48933</v>
      </c>
      <c r="K54" s="328">
        <v>161.9</v>
      </c>
      <c r="L54" s="329">
        <v>46014</v>
      </c>
      <c r="M54" s="330">
        <v>37.5</v>
      </c>
      <c r="N54" s="331">
        <v>124.4</v>
      </c>
    </row>
    <row r="55" spans="1:14" x14ac:dyDescent="0.15">
      <c r="A55" s="247"/>
      <c r="B55" s="243"/>
      <c r="C55" s="243"/>
      <c r="D55" s="243"/>
      <c r="E55" s="243"/>
      <c r="F55" s="243"/>
      <c r="G55" s="309" t="s">
        <v>8</v>
      </c>
      <c r="H55" s="310"/>
      <c r="I55" s="318">
        <v>2812953</v>
      </c>
      <c r="J55" s="319">
        <v>88419</v>
      </c>
      <c r="K55" s="320">
        <v>-32.200000000000003</v>
      </c>
      <c r="L55" s="321">
        <v>86381</v>
      </c>
      <c r="M55" s="322">
        <v>9.3000000000000007</v>
      </c>
      <c r="N55" s="323">
        <v>-41.5</v>
      </c>
    </row>
    <row r="56" spans="1:14" x14ac:dyDescent="0.15">
      <c r="A56" s="247"/>
      <c r="B56" s="243"/>
      <c r="C56" s="243"/>
      <c r="D56" s="243"/>
      <c r="E56" s="243"/>
      <c r="F56" s="243"/>
      <c r="G56" s="324"/>
      <c r="H56" s="325" t="s">
        <v>48</v>
      </c>
      <c r="I56" s="326">
        <v>1236682</v>
      </c>
      <c r="J56" s="327">
        <v>38872</v>
      </c>
      <c r="K56" s="328">
        <v>-20.6</v>
      </c>
      <c r="L56" s="329">
        <v>41242</v>
      </c>
      <c r="M56" s="330">
        <v>-10.4</v>
      </c>
      <c r="N56" s="331">
        <v>-10.199999999999999</v>
      </c>
    </row>
    <row r="57" spans="1:14" x14ac:dyDescent="0.15">
      <c r="A57" s="247"/>
      <c r="B57" s="243"/>
      <c r="C57" s="243"/>
      <c r="D57" s="243"/>
      <c r="E57" s="243"/>
      <c r="F57" s="243"/>
      <c r="G57" s="309" t="s">
        <v>9</v>
      </c>
      <c r="H57" s="310"/>
      <c r="I57" s="318">
        <v>1814217</v>
      </c>
      <c r="J57" s="319">
        <v>57576</v>
      </c>
      <c r="K57" s="320">
        <v>-34.9</v>
      </c>
      <c r="L57" s="321">
        <v>67088</v>
      </c>
      <c r="M57" s="322">
        <v>-22.3</v>
      </c>
      <c r="N57" s="323">
        <v>-12.6</v>
      </c>
    </row>
    <row r="58" spans="1:14" x14ac:dyDescent="0.15">
      <c r="A58" s="247"/>
      <c r="B58" s="243"/>
      <c r="C58" s="243"/>
      <c r="D58" s="243"/>
      <c r="E58" s="243"/>
      <c r="F58" s="243"/>
      <c r="G58" s="324"/>
      <c r="H58" s="325" t="s">
        <v>48</v>
      </c>
      <c r="I58" s="326">
        <v>876282</v>
      </c>
      <c r="J58" s="327">
        <v>27810</v>
      </c>
      <c r="K58" s="328">
        <v>-28.5</v>
      </c>
      <c r="L58" s="329">
        <v>37146</v>
      </c>
      <c r="M58" s="330">
        <v>-9.9</v>
      </c>
      <c r="N58" s="331">
        <v>-18.600000000000001</v>
      </c>
    </row>
    <row r="59" spans="1:14" x14ac:dyDescent="0.15">
      <c r="A59" s="247"/>
      <c r="B59" s="243"/>
      <c r="C59" s="243"/>
      <c r="D59" s="243"/>
      <c r="E59" s="243"/>
      <c r="F59" s="243"/>
      <c r="G59" s="309" t="s">
        <v>10</v>
      </c>
      <c r="H59" s="310"/>
      <c r="I59" s="318">
        <v>2206669</v>
      </c>
      <c r="J59" s="319">
        <v>70485</v>
      </c>
      <c r="K59" s="320">
        <v>22.4</v>
      </c>
      <c r="L59" s="321">
        <v>70489</v>
      </c>
      <c r="M59" s="322">
        <v>5.0999999999999996</v>
      </c>
      <c r="N59" s="323">
        <v>17.3</v>
      </c>
    </row>
    <row r="60" spans="1:14" x14ac:dyDescent="0.15">
      <c r="A60" s="247"/>
      <c r="B60" s="243"/>
      <c r="C60" s="243"/>
      <c r="D60" s="243"/>
      <c r="E60" s="243"/>
      <c r="F60" s="243"/>
      <c r="G60" s="324"/>
      <c r="H60" s="325" t="s">
        <v>48</v>
      </c>
      <c r="I60" s="332">
        <v>640654</v>
      </c>
      <c r="J60" s="327">
        <v>20464</v>
      </c>
      <c r="K60" s="328">
        <v>-26.4</v>
      </c>
      <c r="L60" s="329">
        <v>37817</v>
      </c>
      <c r="M60" s="330">
        <v>1.8</v>
      </c>
      <c r="N60" s="331">
        <v>-28.2</v>
      </c>
    </row>
    <row r="61" spans="1:14" x14ac:dyDescent="0.15">
      <c r="A61" s="247"/>
      <c r="B61" s="243"/>
      <c r="C61" s="243"/>
      <c r="D61" s="243"/>
      <c r="E61" s="243"/>
      <c r="F61" s="243"/>
      <c r="G61" s="309" t="s">
        <v>49</v>
      </c>
      <c r="H61" s="333"/>
      <c r="I61" s="334">
        <v>2540107</v>
      </c>
      <c r="J61" s="335">
        <v>79826</v>
      </c>
      <c r="K61" s="336">
        <v>13.9</v>
      </c>
      <c r="L61" s="337">
        <v>72163</v>
      </c>
      <c r="M61" s="338">
        <v>6.3</v>
      </c>
      <c r="N61" s="323">
        <v>7.6</v>
      </c>
    </row>
    <row r="62" spans="1:14" x14ac:dyDescent="0.15">
      <c r="A62" s="247"/>
      <c r="B62" s="243"/>
      <c r="C62" s="243"/>
      <c r="D62" s="243"/>
      <c r="E62" s="243"/>
      <c r="F62" s="243"/>
      <c r="G62" s="324"/>
      <c r="H62" s="325" t="s">
        <v>48</v>
      </c>
      <c r="I62" s="326">
        <v>985076</v>
      </c>
      <c r="J62" s="327">
        <v>30953</v>
      </c>
      <c r="K62" s="328">
        <v>9</v>
      </c>
      <c r="L62" s="329">
        <v>39138</v>
      </c>
      <c r="M62" s="330">
        <v>4.5999999999999996</v>
      </c>
      <c r="N62" s="331">
        <v>4.4000000000000004</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90</v>
      </c>
    </row>
    <row r="46" spans="2:10" ht="29.25" customHeight="1" thickBot="1" x14ac:dyDescent="0.25">
      <c r="B46" s="4" t="s">
        <v>91</v>
      </c>
      <c r="C46" s="5"/>
      <c r="D46" s="5"/>
      <c r="E46" s="6" t="s">
        <v>92</v>
      </c>
      <c r="F46" s="7" t="s">
        <v>51</v>
      </c>
      <c r="G46" s="8" t="s">
        <v>52</v>
      </c>
      <c r="H46" s="8" t="s">
        <v>53</v>
      </c>
      <c r="I46" s="8" t="s">
        <v>54</v>
      </c>
      <c r="J46" s="9" t="s">
        <v>55</v>
      </c>
    </row>
    <row r="47" spans="2:10" ht="57.75" customHeight="1" x14ac:dyDescent="0.15">
      <c r="B47" s="10"/>
      <c r="C47" s="1143" t="s">
        <v>93</v>
      </c>
      <c r="D47" s="1143"/>
      <c r="E47" s="1144"/>
      <c r="F47" s="11">
        <v>11.36</v>
      </c>
      <c r="G47" s="12">
        <v>8.48</v>
      </c>
      <c r="H47" s="12">
        <v>10.58</v>
      </c>
      <c r="I47" s="12">
        <v>13.55</v>
      </c>
      <c r="J47" s="13">
        <v>12.28</v>
      </c>
    </row>
    <row r="48" spans="2:10" ht="57.75" customHeight="1" x14ac:dyDescent="0.15">
      <c r="B48" s="14"/>
      <c r="C48" s="1147" t="s">
        <v>94</v>
      </c>
      <c r="D48" s="1147"/>
      <c r="E48" s="1148"/>
      <c r="F48" s="15">
        <v>6.3</v>
      </c>
      <c r="G48" s="16">
        <v>8.06</v>
      </c>
      <c r="H48" s="16">
        <v>8.6999999999999993</v>
      </c>
      <c r="I48" s="16">
        <v>7.9</v>
      </c>
      <c r="J48" s="17">
        <v>6.45</v>
      </c>
    </row>
    <row r="49" spans="2:10" ht="57.75" customHeight="1" thickBot="1" x14ac:dyDescent="0.2">
      <c r="B49" s="18"/>
      <c r="C49" s="1145" t="s">
        <v>95</v>
      </c>
      <c r="D49" s="1145"/>
      <c r="E49" s="1146"/>
      <c r="F49" s="19">
        <v>3.85</v>
      </c>
      <c r="G49" s="20" t="s">
        <v>56</v>
      </c>
      <c r="H49" s="20">
        <v>3.38</v>
      </c>
      <c r="I49" s="20">
        <v>1.68</v>
      </c>
      <c r="J49" s="21" t="s">
        <v>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96</v>
      </c>
      <c r="K32" s="22"/>
      <c r="L32" s="22"/>
      <c r="M32" s="22"/>
      <c r="N32" s="22"/>
      <c r="O32" s="22"/>
      <c r="P32" s="22"/>
    </row>
    <row r="33" spans="1:16" ht="39" customHeight="1" thickBot="1" x14ac:dyDescent="0.25">
      <c r="A33" s="22"/>
      <c r="B33" s="25" t="s">
        <v>97</v>
      </c>
      <c r="C33" s="26"/>
      <c r="D33" s="26"/>
      <c r="E33" s="27" t="s">
        <v>98</v>
      </c>
      <c r="F33" s="28" t="s">
        <v>51</v>
      </c>
      <c r="G33" s="29" t="s">
        <v>52</v>
      </c>
      <c r="H33" s="29" t="s">
        <v>53</v>
      </c>
      <c r="I33" s="29" t="s">
        <v>54</v>
      </c>
      <c r="J33" s="30" t="s">
        <v>55</v>
      </c>
      <c r="K33" s="22"/>
      <c r="L33" s="22"/>
      <c r="M33" s="22"/>
      <c r="N33" s="22"/>
      <c r="O33" s="22"/>
      <c r="P33" s="22"/>
    </row>
    <row r="34" spans="1:16" ht="39" customHeight="1" x14ac:dyDescent="0.15">
      <c r="A34" s="22"/>
      <c r="B34" s="31"/>
      <c r="C34" s="1149" t="s">
        <v>58</v>
      </c>
      <c r="D34" s="1149"/>
      <c r="E34" s="1150"/>
      <c r="F34" s="32">
        <v>6.22</v>
      </c>
      <c r="G34" s="33">
        <v>7.97</v>
      </c>
      <c r="H34" s="33">
        <v>8.7200000000000006</v>
      </c>
      <c r="I34" s="33">
        <v>7.83</v>
      </c>
      <c r="J34" s="34">
        <v>6.34</v>
      </c>
      <c r="K34" s="22"/>
      <c r="L34" s="22"/>
      <c r="M34" s="22"/>
      <c r="N34" s="22"/>
      <c r="O34" s="22"/>
      <c r="P34" s="22"/>
    </row>
    <row r="35" spans="1:16" ht="39" customHeight="1" x14ac:dyDescent="0.15">
      <c r="A35" s="22"/>
      <c r="B35" s="35"/>
      <c r="C35" s="1151" t="s">
        <v>59</v>
      </c>
      <c r="D35" s="1152"/>
      <c r="E35" s="1153"/>
      <c r="F35" s="36">
        <v>2.2400000000000002</v>
      </c>
      <c r="G35" s="37">
        <v>2.37</v>
      </c>
      <c r="H35" s="37">
        <v>2.48</v>
      </c>
      <c r="I35" s="37">
        <v>3.1</v>
      </c>
      <c r="J35" s="38">
        <v>3.9</v>
      </c>
      <c r="K35" s="22"/>
      <c r="L35" s="22"/>
      <c r="M35" s="22"/>
      <c r="N35" s="22"/>
      <c r="O35" s="22"/>
      <c r="P35" s="22"/>
    </row>
    <row r="36" spans="1:16" ht="39" customHeight="1" x14ac:dyDescent="0.15">
      <c r="A36" s="22"/>
      <c r="B36" s="35"/>
      <c r="C36" s="1151" t="s">
        <v>60</v>
      </c>
      <c r="D36" s="1152"/>
      <c r="E36" s="1153"/>
      <c r="F36" s="36">
        <v>2.64</v>
      </c>
      <c r="G36" s="37">
        <v>3.49</v>
      </c>
      <c r="H36" s="37">
        <v>1.97</v>
      </c>
      <c r="I36" s="37">
        <v>2.4700000000000002</v>
      </c>
      <c r="J36" s="38">
        <v>2.0699999999999998</v>
      </c>
      <c r="K36" s="22"/>
      <c r="L36" s="22"/>
      <c r="M36" s="22"/>
      <c r="N36" s="22"/>
      <c r="O36" s="22"/>
      <c r="P36" s="22"/>
    </row>
    <row r="37" spans="1:16" ht="39" customHeight="1" x14ac:dyDescent="0.15">
      <c r="A37" s="22"/>
      <c r="B37" s="35"/>
      <c r="C37" s="1151" t="s">
        <v>61</v>
      </c>
      <c r="D37" s="1152"/>
      <c r="E37" s="1153"/>
      <c r="F37" s="36">
        <v>1.46</v>
      </c>
      <c r="G37" s="37">
        <v>2.02</v>
      </c>
      <c r="H37" s="37">
        <v>2.1</v>
      </c>
      <c r="I37" s="37">
        <v>1.91</v>
      </c>
      <c r="J37" s="38">
        <v>1.49</v>
      </c>
      <c r="K37" s="22"/>
      <c r="L37" s="22"/>
      <c r="M37" s="22"/>
      <c r="N37" s="22"/>
      <c r="O37" s="22"/>
      <c r="P37" s="22"/>
    </row>
    <row r="38" spans="1:16" ht="39" customHeight="1" x14ac:dyDescent="0.15">
      <c r="A38" s="22"/>
      <c r="B38" s="35"/>
      <c r="C38" s="1151" t="s">
        <v>62</v>
      </c>
      <c r="D38" s="1152"/>
      <c r="E38" s="1153"/>
      <c r="F38" s="36">
        <v>0.35</v>
      </c>
      <c r="G38" s="37">
        <v>0.49</v>
      </c>
      <c r="H38" s="37">
        <v>0.34</v>
      </c>
      <c r="I38" s="37">
        <v>0.46</v>
      </c>
      <c r="J38" s="38">
        <v>1.18</v>
      </c>
      <c r="K38" s="22"/>
      <c r="L38" s="22"/>
      <c r="M38" s="22"/>
      <c r="N38" s="22"/>
      <c r="O38" s="22"/>
      <c r="P38" s="22"/>
    </row>
    <row r="39" spans="1:16" ht="39" customHeight="1" x14ac:dyDescent="0.15">
      <c r="A39" s="22"/>
      <c r="B39" s="35"/>
      <c r="C39" s="1151" t="s">
        <v>63</v>
      </c>
      <c r="D39" s="1152"/>
      <c r="E39" s="1153"/>
      <c r="F39" s="36">
        <v>0.24</v>
      </c>
      <c r="G39" s="37">
        <v>0.11</v>
      </c>
      <c r="H39" s="37">
        <v>0.1</v>
      </c>
      <c r="I39" s="37">
        <v>0.15</v>
      </c>
      <c r="J39" s="38">
        <v>0.54</v>
      </c>
      <c r="K39" s="22"/>
      <c r="L39" s="22"/>
      <c r="M39" s="22"/>
      <c r="N39" s="22"/>
      <c r="O39" s="22"/>
      <c r="P39" s="22"/>
    </row>
    <row r="40" spans="1:16" ht="39" customHeight="1" x14ac:dyDescent="0.15">
      <c r="A40" s="22"/>
      <c r="B40" s="35"/>
      <c r="C40" s="1151" t="s">
        <v>64</v>
      </c>
      <c r="D40" s="1152"/>
      <c r="E40" s="1153"/>
      <c r="F40" s="36">
        <v>0.09</v>
      </c>
      <c r="G40" s="37">
        <v>0.33</v>
      </c>
      <c r="H40" s="37">
        <v>0.18</v>
      </c>
      <c r="I40" s="37">
        <v>0.16</v>
      </c>
      <c r="J40" s="38">
        <v>0.19</v>
      </c>
      <c r="K40" s="22"/>
      <c r="L40" s="22"/>
      <c r="M40" s="22"/>
      <c r="N40" s="22"/>
      <c r="O40" s="22"/>
      <c r="P40" s="22"/>
    </row>
    <row r="41" spans="1:16" ht="39" customHeight="1" x14ac:dyDescent="0.15">
      <c r="A41" s="22"/>
      <c r="B41" s="35"/>
      <c r="C41" s="1151" t="s">
        <v>65</v>
      </c>
      <c r="D41" s="1152"/>
      <c r="E41" s="1153"/>
      <c r="F41" s="36">
        <v>7.0000000000000007E-2</v>
      </c>
      <c r="G41" s="37">
        <v>0.09</v>
      </c>
      <c r="H41" s="37">
        <v>0.08</v>
      </c>
      <c r="I41" s="37">
        <v>0.06</v>
      </c>
      <c r="J41" s="38">
        <v>0.09</v>
      </c>
      <c r="K41" s="22"/>
      <c r="L41" s="22"/>
      <c r="M41" s="22"/>
      <c r="N41" s="22"/>
      <c r="O41" s="22"/>
      <c r="P41" s="22"/>
    </row>
    <row r="42" spans="1:16" ht="39" customHeight="1" x14ac:dyDescent="0.15">
      <c r="A42" s="22"/>
      <c r="B42" s="39"/>
      <c r="C42" s="1151" t="s">
        <v>66</v>
      </c>
      <c r="D42" s="1152"/>
      <c r="E42" s="1153"/>
      <c r="F42" s="36" t="s">
        <v>0</v>
      </c>
      <c r="G42" s="37" t="s">
        <v>0</v>
      </c>
      <c r="H42" s="37" t="s">
        <v>0</v>
      </c>
      <c r="I42" s="37" t="s">
        <v>0</v>
      </c>
      <c r="J42" s="38" t="s">
        <v>0</v>
      </c>
      <c r="K42" s="22"/>
      <c r="L42" s="22"/>
      <c r="M42" s="22"/>
      <c r="N42" s="22"/>
      <c r="O42" s="22"/>
      <c r="P42" s="22"/>
    </row>
    <row r="43" spans="1:16" ht="39" customHeight="1" thickBot="1" x14ac:dyDescent="0.2">
      <c r="A43" s="22"/>
      <c r="B43" s="40"/>
      <c r="C43" s="1154" t="s">
        <v>67</v>
      </c>
      <c r="D43" s="1155"/>
      <c r="E43" s="1156"/>
      <c r="F43" s="41">
        <v>0.92</v>
      </c>
      <c r="G43" s="42">
        <v>0.31</v>
      </c>
      <c r="H43" s="42">
        <v>0.16</v>
      </c>
      <c r="I43" s="42">
        <v>0.14000000000000001</v>
      </c>
      <c r="J43" s="43">
        <v>0.11</v>
      </c>
      <c r="K43" s="22"/>
      <c r="L43" s="22"/>
      <c r="M43" s="22"/>
      <c r="N43" s="22"/>
      <c r="O43" s="22"/>
      <c r="P43" s="22"/>
    </row>
    <row r="44" spans="1:16" ht="39" customHeight="1" x14ac:dyDescent="0.15">
      <c r="A44" s="22"/>
      <c r="B44" s="44" t="s">
        <v>99</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x14ac:dyDescent="0.2">
      <c r="A44" s="48"/>
      <c r="B44" s="51" t="s">
        <v>101</v>
      </c>
      <c r="C44" s="52"/>
      <c r="D44" s="52"/>
      <c r="E44" s="53"/>
      <c r="F44" s="53"/>
      <c r="G44" s="53"/>
      <c r="H44" s="53"/>
      <c r="I44" s="53"/>
      <c r="J44" s="54" t="s">
        <v>92</v>
      </c>
      <c r="K44" s="55" t="s">
        <v>51</v>
      </c>
      <c r="L44" s="56" t="s">
        <v>52</v>
      </c>
      <c r="M44" s="56" t="s">
        <v>53</v>
      </c>
      <c r="N44" s="56" t="s">
        <v>54</v>
      </c>
      <c r="O44" s="57" t="s">
        <v>55</v>
      </c>
      <c r="P44" s="48"/>
      <c r="Q44" s="48"/>
      <c r="R44" s="48"/>
      <c r="S44" s="48"/>
      <c r="T44" s="48"/>
      <c r="U44" s="48"/>
    </row>
    <row r="45" spans="1:21" ht="30.75" customHeight="1" x14ac:dyDescent="0.15">
      <c r="A45" s="48"/>
      <c r="B45" s="1157" t="s">
        <v>102</v>
      </c>
      <c r="C45" s="1158"/>
      <c r="D45" s="58"/>
      <c r="E45" s="1167" t="s">
        <v>68</v>
      </c>
      <c r="F45" s="1167"/>
      <c r="G45" s="1167"/>
      <c r="H45" s="1167"/>
      <c r="I45" s="1167"/>
      <c r="J45" s="1168"/>
      <c r="K45" s="59">
        <v>1981</v>
      </c>
      <c r="L45" s="60">
        <v>2079</v>
      </c>
      <c r="M45" s="60">
        <v>1938</v>
      </c>
      <c r="N45" s="60">
        <v>1949</v>
      </c>
      <c r="O45" s="61">
        <v>1959</v>
      </c>
      <c r="P45" s="48"/>
      <c r="Q45" s="48"/>
      <c r="R45" s="48"/>
      <c r="S45" s="48"/>
      <c r="T45" s="48"/>
      <c r="U45" s="48"/>
    </row>
    <row r="46" spans="1:21" ht="30.75" customHeight="1" x14ac:dyDescent="0.15">
      <c r="A46" s="48"/>
      <c r="B46" s="1159"/>
      <c r="C46" s="1160"/>
      <c r="D46" s="62"/>
      <c r="E46" s="1169" t="s">
        <v>103</v>
      </c>
      <c r="F46" s="1169"/>
      <c r="G46" s="1169"/>
      <c r="H46" s="1169"/>
      <c r="I46" s="1169"/>
      <c r="J46" s="1170"/>
      <c r="K46" s="63" t="s">
        <v>0</v>
      </c>
      <c r="L46" s="64" t="s">
        <v>0</v>
      </c>
      <c r="M46" s="64" t="s">
        <v>0</v>
      </c>
      <c r="N46" s="64" t="s">
        <v>0</v>
      </c>
      <c r="O46" s="65" t="s">
        <v>0</v>
      </c>
      <c r="P46" s="48"/>
      <c r="Q46" s="48"/>
      <c r="R46" s="48"/>
      <c r="S46" s="48"/>
      <c r="T46" s="48"/>
      <c r="U46" s="48"/>
    </row>
    <row r="47" spans="1:21" ht="30.75" customHeight="1" x14ac:dyDescent="0.15">
      <c r="A47" s="48"/>
      <c r="B47" s="1159"/>
      <c r="C47" s="1160"/>
      <c r="D47" s="62"/>
      <c r="E47" s="1169" t="s">
        <v>104</v>
      </c>
      <c r="F47" s="1169"/>
      <c r="G47" s="1169"/>
      <c r="H47" s="1169"/>
      <c r="I47" s="1169"/>
      <c r="J47" s="1170"/>
      <c r="K47" s="63" t="s">
        <v>0</v>
      </c>
      <c r="L47" s="64" t="s">
        <v>0</v>
      </c>
      <c r="M47" s="64" t="s">
        <v>0</v>
      </c>
      <c r="N47" s="64" t="s">
        <v>0</v>
      </c>
      <c r="O47" s="65" t="s">
        <v>0</v>
      </c>
      <c r="P47" s="48"/>
      <c r="Q47" s="48"/>
      <c r="R47" s="48"/>
      <c r="S47" s="48"/>
      <c r="T47" s="48"/>
      <c r="U47" s="48"/>
    </row>
    <row r="48" spans="1:21" ht="30.75" customHeight="1" x14ac:dyDescent="0.15">
      <c r="A48" s="48"/>
      <c r="B48" s="1159"/>
      <c r="C48" s="1160"/>
      <c r="D48" s="62"/>
      <c r="E48" s="1169" t="s">
        <v>69</v>
      </c>
      <c r="F48" s="1169"/>
      <c r="G48" s="1169"/>
      <c r="H48" s="1169"/>
      <c r="I48" s="1169"/>
      <c r="J48" s="1170"/>
      <c r="K48" s="63">
        <v>569</v>
      </c>
      <c r="L48" s="64">
        <v>680</v>
      </c>
      <c r="M48" s="64">
        <v>709</v>
      </c>
      <c r="N48" s="64">
        <v>672</v>
      </c>
      <c r="O48" s="65">
        <v>738</v>
      </c>
      <c r="P48" s="48"/>
      <c r="Q48" s="48"/>
      <c r="R48" s="48"/>
      <c r="S48" s="48"/>
      <c r="T48" s="48"/>
      <c r="U48" s="48"/>
    </row>
    <row r="49" spans="1:21" ht="30.75" customHeight="1" x14ac:dyDescent="0.15">
      <c r="A49" s="48"/>
      <c r="B49" s="1159"/>
      <c r="C49" s="1160"/>
      <c r="D49" s="62"/>
      <c r="E49" s="1169" t="s">
        <v>70</v>
      </c>
      <c r="F49" s="1169"/>
      <c r="G49" s="1169"/>
      <c r="H49" s="1169"/>
      <c r="I49" s="1169"/>
      <c r="J49" s="1170"/>
      <c r="K49" s="63">
        <v>226</v>
      </c>
      <c r="L49" s="64">
        <v>242</v>
      </c>
      <c r="M49" s="64">
        <v>247</v>
      </c>
      <c r="N49" s="64">
        <v>226</v>
      </c>
      <c r="O49" s="65">
        <v>180</v>
      </c>
      <c r="P49" s="48"/>
      <c r="Q49" s="48"/>
      <c r="R49" s="48"/>
      <c r="S49" s="48"/>
      <c r="T49" s="48"/>
      <c r="U49" s="48"/>
    </row>
    <row r="50" spans="1:21" ht="30.75" customHeight="1" x14ac:dyDescent="0.15">
      <c r="A50" s="48"/>
      <c r="B50" s="1159"/>
      <c r="C50" s="1160"/>
      <c r="D50" s="62"/>
      <c r="E50" s="1169" t="s">
        <v>71</v>
      </c>
      <c r="F50" s="1169"/>
      <c r="G50" s="1169"/>
      <c r="H50" s="1169"/>
      <c r="I50" s="1169"/>
      <c r="J50" s="1170"/>
      <c r="K50" s="63">
        <v>159</v>
      </c>
      <c r="L50" s="64">
        <v>168</v>
      </c>
      <c r="M50" s="64">
        <v>115</v>
      </c>
      <c r="N50" s="64">
        <v>111</v>
      </c>
      <c r="O50" s="65">
        <v>98</v>
      </c>
      <c r="P50" s="48"/>
      <c r="Q50" s="48"/>
      <c r="R50" s="48"/>
      <c r="S50" s="48"/>
      <c r="T50" s="48"/>
      <c r="U50" s="48"/>
    </row>
    <row r="51" spans="1:21" ht="30.75" customHeight="1" x14ac:dyDescent="0.15">
      <c r="A51" s="48"/>
      <c r="B51" s="1161"/>
      <c r="C51" s="1162"/>
      <c r="D51" s="66"/>
      <c r="E51" s="1169" t="s">
        <v>105</v>
      </c>
      <c r="F51" s="1169"/>
      <c r="G51" s="1169"/>
      <c r="H51" s="1169"/>
      <c r="I51" s="1169"/>
      <c r="J51" s="1170"/>
      <c r="K51" s="63" t="s">
        <v>0</v>
      </c>
      <c r="L51" s="64">
        <v>0</v>
      </c>
      <c r="M51" s="64">
        <v>1</v>
      </c>
      <c r="N51" s="64" t="s">
        <v>0</v>
      </c>
      <c r="O51" s="65" t="s">
        <v>0</v>
      </c>
      <c r="P51" s="48"/>
      <c r="Q51" s="48"/>
      <c r="R51" s="48"/>
      <c r="S51" s="48"/>
      <c r="T51" s="48"/>
      <c r="U51" s="48"/>
    </row>
    <row r="52" spans="1:21" ht="30.75" customHeight="1" x14ac:dyDescent="0.15">
      <c r="A52" s="48"/>
      <c r="B52" s="1163" t="s">
        <v>106</v>
      </c>
      <c r="C52" s="1164"/>
      <c r="D52" s="66"/>
      <c r="E52" s="1169" t="s">
        <v>107</v>
      </c>
      <c r="F52" s="1169"/>
      <c r="G52" s="1169"/>
      <c r="H52" s="1169"/>
      <c r="I52" s="1169"/>
      <c r="J52" s="1170"/>
      <c r="K52" s="63">
        <v>1524</v>
      </c>
      <c r="L52" s="64">
        <v>1659</v>
      </c>
      <c r="M52" s="64">
        <v>1689</v>
      </c>
      <c r="N52" s="64">
        <v>1644</v>
      </c>
      <c r="O52" s="65">
        <v>1734</v>
      </c>
      <c r="P52" s="48"/>
      <c r="Q52" s="48"/>
      <c r="R52" s="48"/>
      <c r="S52" s="48"/>
      <c r="T52" s="48"/>
      <c r="U52" s="48"/>
    </row>
    <row r="53" spans="1:21" ht="30.75" customHeight="1" thickBot="1" x14ac:dyDescent="0.2">
      <c r="A53" s="48"/>
      <c r="B53" s="1165" t="s">
        <v>108</v>
      </c>
      <c r="C53" s="1166"/>
      <c r="D53" s="67"/>
      <c r="E53" s="1171" t="s">
        <v>109</v>
      </c>
      <c r="F53" s="1171"/>
      <c r="G53" s="1171"/>
      <c r="H53" s="1171"/>
      <c r="I53" s="1171"/>
      <c r="J53" s="1172"/>
      <c r="K53" s="68">
        <v>1411</v>
      </c>
      <c r="L53" s="69">
        <v>1510</v>
      </c>
      <c r="M53" s="69">
        <v>1321</v>
      </c>
      <c r="N53" s="69">
        <v>1314</v>
      </c>
      <c r="O53" s="70">
        <v>1241</v>
      </c>
      <c r="P53" s="48"/>
      <c r="Q53" s="48"/>
      <c r="R53" s="48"/>
      <c r="S53" s="48"/>
      <c r="T53" s="48"/>
      <c r="U53" s="48"/>
    </row>
    <row r="54" spans="1:21" ht="24" customHeight="1" x14ac:dyDescent="0.15">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in_zs004user</cp:lastModifiedBy>
  <cp:lastPrinted>2020-01-30T01:21:35Z</cp:lastPrinted>
  <dcterms:created xsi:type="dcterms:W3CDTF">2014-03-27T02:09:52Z</dcterms:created>
  <dcterms:modified xsi:type="dcterms:W3CDTF">2020-01-30T01:33:59Z</dcterms:modified>
  <cp:category/>
</cp:coreProperties>
</file>