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ads00\041_財政課財政係\三浦\●広報予算決算・財政状況資料集\H31-4財政状況資料集作成\回答\2回目回答\"/>
    </mc:Choice>
  </mc:AlternateContent>
  <xr:revisionPtr revIDLastSave="0" documentId="13_ncr:1_{4B6A1083-08C3-41A9-A35E-03C59B87192A}"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C34" i="10"/>
  <c r="U34" i="10" l="1"/>
  <c r="U35" i="10" s="1"/>
  <c r="U36" i="10" s="1"/>
  <c r="AM34" i="10"/>
  <c r="AM35" i="10" s="1"/>
  <c r="AM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<sst xmlns="http://schemas.openxmlformats.org/spreadsheetml/2006/main" count="1099" uniqueCount="616">
  <si>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</si>
  <si>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</si>
  <si>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</si>
  <si>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</si>
  <si>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</si>
  <si>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</si>
  <si>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</si>
  <si>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</si>
  <si>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</si>
  <si>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</si>
  <si>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</si>
  <si>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</si>
  <si>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</si>
  <si>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</si>
  <si>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</si>
  <si>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</si>
  <si>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</si>
  <si>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</si>
  <si>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</si>
  <si>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</si>
  <si>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</si>
  <si>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</si>
  <si>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</si>
  <si>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</si>
  <si>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</si>
  <si>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</si>
  <si>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</si>
  <si>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</si>
  <si>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</si>
  <si>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</si>
  <si>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</si>
  <si>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</si>
  <si>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</si>
  <si>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</si>
  <si>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</si>
  <si>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</si>
  <si>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</si>
  <si>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</si>
  <si>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</si>
  <si>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</si>
  <si>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</si>
  <si>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</si>
  <si>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</si>
  <si>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</si>
  <si>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</si>
  <si>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</si>
  <si>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</si>
  <si>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</si>
  <si>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</si>
  <si>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</si>
  <si>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</si>
  <si>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</si>
  <si>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</si>
  <si>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</si>
  <si>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</si>
  <si>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</si>
  <si>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</si>
  <si>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</si>
  <si>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</si>
  <si>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</si>
  <si>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</si>
  <si>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</si>
  <si>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</si>
  <si>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</si>
  <si>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</si>
  <si>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</si>
  <si>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</si>
  <si>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</si>
  <si>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</si>
  <si>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</si>
  <si>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</si>
  <si>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</si>
  <si>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</si>
  <si>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</si>
  <si>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</si>
  <si>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</si>
  <si>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</si>
  <si>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</si>
  <si>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</si>
  <si>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</si>
  <si>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</si>
  <si>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</si>
  <si>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</si>
  <si>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</si>
  <si>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</si>
  <si>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</si>
  <si>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</si>
  <si>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</si>
  <si>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</si>
  <si>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</si>
  <si>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</si>
  <si>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</si>
  <si>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</si>
  <si>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</si>
  <si>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</si>
  <si>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</si>
  <si>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</si>
  <si>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</si>
  <si>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</si>
  <si>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</si>
  <si>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</si>
  <si>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</si>
  <si>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</si>
  <si>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</si>
  <si>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</si>
  <si>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</si>
  <si>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</si>
  <si>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</si>
  <si>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</si>
  <si>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</si>
  <si>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</si>
  <si>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</si>
  <si>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</si>
  <si>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</si>
  <si>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</si>
  <si>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</si>
  <si>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</si>
  <si>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</si>
  <si>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</si>
  <si>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</si>
  <si>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</si>
  <si>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</si>
  <si>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</si>
  <si>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</si>
  <si>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</si>
  <si>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</si>
  <si>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</si>
  <si>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</si>
  <si>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</si>
  <si>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</si>
  <si>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</si>
  <si>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</si>
  <si>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</si>
  <si>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</si>
  <si>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</si>
  <si>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</si>
  <si>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</si>
  <si>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</si>
  <si>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</si>
  <si>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</si>
  <si>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</si>
  <si>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</si>
  <si>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</si>
  <si>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</si>
  <si>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</si>
  <si>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</si>
  <si>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</si>
  <si>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</si>
  <si>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</si>
  <si>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</si>
  <si>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</si>
  <si>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</si>
  <si>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</si>
  <si>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</si>
  <si>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</si>
  <si>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</si>
  <si>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</si>
  <si>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</si>
  <si>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</si>
  <si>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</si>
  <si>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</si>
  <si>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</si>
  <si>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</si>
  <si>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</si>
  <si>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</si>
  <si>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</si>
  <si>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</si>
  <si>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</si>
  <si>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</si>
  <si>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</si>
  <si>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</si>
  <si>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</si>
  <si>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</si>
  <si>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</si>
  <si>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</si>
  <si>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</si>
  <si>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</si>
  <si>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</si>
  <si>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</si>
  <si>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</si>
  <si>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</si>
  <si>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</si>
  <si>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</si>
  <si>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</si>
  <si>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</si>
  <si>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</si>
  <si>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</si>
  <si>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</si>
  <si>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</si>
  <si>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</si>
  <si>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</si>
  <si>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</si>
  <si>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</si>
  <si>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</si>
  <si>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</si>
  <si>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</si>
  <si>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</si>
  <si>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</si>
  <si>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</si>
  <si>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</si>
  <si>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</si>
  <si>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</si>
  <si>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</si>
  <si>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</si>
  <si>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</si>
  <si>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</si>
  <si>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</si>
  <si>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</si>
  <si>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新潟県胎内市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</si>
  <si>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</si>
  <si>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</si>
  <si>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</si>
  <si>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</si>
  <si>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</si>
  <si>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</si>
  <si>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</si>
  <si>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</si>
  <si>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</si>
  <si>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</si>
  <si>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</si>
  <si>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</si>
  <si>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</si>
  <si>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</si>
  <si>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</si>
  <si>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</si>
  <si>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</si>
  <si>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</si>
  <si>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</si>
  <si>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</si>
  <si>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</si>
  <si>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</si>
  <si>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</si>
  <si>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</si>
  <si>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</si>
  <si>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</si>
  <si>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</si>
  <si>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</si>
  <si>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</si>
  <si>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</si>
  <si>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</si>
  <si>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</si>
  <si>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</si>
  <si>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</si>
  <si>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</si>
  <si>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</si>
  <si>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</si>
  <si>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</si>
  <si>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</si>
  <si>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</si>
  <si>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</si>
  <si>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</si>
  <si>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</si>
  <si>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</si>
  <si>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</si>
  <si>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</si>
  <si>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</si>
  <si>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</si>
  <si>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</si>
  <si>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</si>
  <si>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</si>
  <si>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</si>
  <si>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</si>
  <si>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</si>
  <si>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</si>
  <si>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</si>
  <si>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</si>
  <si>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</si>
  <si>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</si>
  <si>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</si>
  <si>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</si>
  <si>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</si>
  <si>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</si>
  <si>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</si>
  <si>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</si>
  <si>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</si>
  <si>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</si>
  <si>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</si>
  <si>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</si>
  <si>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</si>
  <si>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</si>
  <si>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</si>
  <si>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</si>
  <si>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</si>
  <si>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</si>
  <si>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</si>
  <si>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</si>
  <si>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</si>
  <si>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</si>
  <si>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</si>
  <si>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</si>
  <si>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</si>
  <si>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</si>
  <si>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</si>
  <si>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</si>
  <si>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</si>
  <si>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</si>
  <si>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</si>
  <si>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</si>
  <si>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</si>
  <si>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</si>
  <si>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</si>
  <si>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</si>
  <si>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</si>
  <si>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</si>
  <si>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</si>
  <si>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</si>
  <si>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</si>
  <si>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</si>
  <si>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</si>
  <si>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</si>
  <si>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</si>
  <si>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</si>
  <si>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</si>
  <si>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</si>
  <si>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</si>
  <si>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</si>
  <si>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</si>
  <si>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</si>
  <si>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</si>
  <si>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</si>
  <si>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</si>
  <si>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</si>
  <si>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</si>
  <si>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</si>
  <si>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</si>
  <si>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</si>
  <si>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</si>
  <si>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</si>
  <si>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</si>
  <si>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</si>
  <si>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</si>
  <si>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</si>
  <si>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</si>
  <si>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</si>
  <si>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</si>
  <si>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</si>
  <si>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</si>
  <si>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</si>
  <si>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</si>
  <si>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</si>
  <si>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</si>
  <si>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</si>
  <si>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</si>
  <si>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</si>
  <si>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</si>
  <si>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</si>
  <si>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</si>
  <si>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</si>
  <si>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</si>
  <si>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</si>
  <si>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</si>
  <si>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</si>
  <si>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</si>
  <si>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</si>
  <si>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</si>
  <si>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</si>
  <si>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</si>
  <si>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</si>
  <si>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</si>
  <si>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新潟県胎内市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</si>
  <si>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</si>
  <si>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</si>
  <si>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</si>
  <si>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</si>
  <si>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</si>
  <si>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</si>
  <si>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</si>
  <si>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</si>
  <si>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</si>
  <si>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</si>
  <si>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</si>
  <si>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</si>
  <si>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</si>
  <si>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</si>
  <si>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</si>
  <si>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</si>
  <si>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</si>
  <si>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</si>
  <si>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</si>
  <si>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</si>
  <si>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</si>
  <si>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</si>
  <si>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</si>
  <si>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</si>
  <si>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</si>
  <si>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</si>
  <si>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</si>
  <si>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</si>
  <si>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</si>
  <si>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</si>
  <si>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</si>
  <si>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</si>
  <si>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</si>
  <si>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</si>
  <si>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</si>
  <si>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</si>
  <si>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</si>
  <si>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</si>
  <si>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</si>
  <si>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</si>
  <si>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</si>
  <si>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水道事業会計</t>
    <phoneticPr fontId="5"/>
  </si>
  <si>
    <t>工業用水道事業会計</t>
    <phoneticPr fontId="5"/>
  </si>
  <si>
    <t>法適用企業</t>
    <phoneticPr fontId="5"/>
  </si>
  <si>
    <t>農業集落排水事業特別会計</t>
    <phoneticPr fontId="5"/>
  </si>
  <si>
    <t>法非適用企業</t>
    <phoneticPr fontId="5"/>
  </si>
  <si>
    <t>簡易水道事業特別会計</t>
    <phoneticPr fontId="5"/>
  </si>
  <si>
    <t>地域産業振興事業特別会計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</si>
  <si>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</si>
  <si>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</si>
  <si>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</si>
  <si>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</si>
  <si>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</si>
  <si>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</si>
  <si>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</si>
  <si>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</si>
  <si>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</si>
  <si>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</si>
  <si>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</si>
  <si>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</si>
  <si>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</si>
  <si>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</si>
  <si>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</si>
  <si>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</si>
  <si>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</si>
  <si>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</si>
  <si>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</si>
  <si>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</si>
  <si>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</si>
  <si>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</si>
  <si>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</si>
  <si>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</si>
  <si>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</si>
  <si>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</si>
  <si>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</si>
  <si>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</si>
  <si>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</si>
  <si>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</si>
  <si>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</si>
  <si>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</si>
  <si>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</si>
  <si>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</si>
  <si>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</si>
  <si>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</si>
  <si>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</si>
  <si>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</si>
  <si>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</si>
  <si>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</si>
  <si>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</si>
  <si>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</si>
  <si>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</si>
  <si>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</si>
  <si>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</si>
  <si>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</si>
  <si>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</si>
  <si>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</si>
  <si>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</si>
  <si>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</si>
  <si>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</si>
  <si>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</si>
  <si>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</si>
  <si>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</si>
  <si>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</si>
  <si>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</si>
  <si>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</si>
  <si>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</si>
  <si>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</si>
  <si>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</si>
  <si>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</si>
  <si>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</si>
  <si>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</si>
  <si>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</si>
  <si>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</si>
  <si>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</si>
  <si>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</si>
  <si>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</si>
  <si>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</si>
  <si>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</si>
  <si>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</si>
  <si>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</si>
  <si>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</si>
  <si>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</si>
  <si>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</si>
  <si>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</si>
  <si>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</si>
  <si>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</si>
  <si>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</si>
  <si>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</si>
  <si>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</si>
  <si>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</si>
  <si>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</si>
  <si>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</si>
  <si>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</si>
  <si>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</si>
  <si>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</si>
  <si>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</si>
  <si>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</si>
  <si>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</si>
  <si>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</si>
  <si>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</si>
  <si>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</si>
  <si>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</si>
  <si>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</si>
  <si>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</si>
  <si>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</si>
  <si>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</si>
  <si>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</si>
  <si>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</si>
  <si>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</si>
  <si>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</si>
  <si>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</si>
  <si>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</si>
  <si>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</si>
  <si>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</si>
  <si>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</si>
  <si>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</si>
  <si>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</si>
  <si>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</si>
  <si>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</si>
  <si>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</si>
  <si>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</si>
  <si>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</si>
  <si>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</si>
  <si>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</si>
  <si>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</si>
  <si>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</si>
  <si>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</si>
  <si>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</si>
  <si>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</si>
  <si>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</si>
  <si>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</si>
  <si>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</si>
  <si>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</si>
  <si>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</si>
  <si>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</si>
  <si>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</si>
  <si>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</si>
  <si>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</si>
  <si>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</si>
  <si>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</si>
  <si>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</si>
  <si>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</si>
  <si>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</si>
  <si>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</si>
  <si>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</si>
  <si>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</si>
  <si>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</si>
  <si>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</si>
  <si>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</si>
  <si>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</si>
  <si>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</si>
  <si>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</si>
  <si>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</si>
  <si>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</si>
  <si>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</si>
  <si>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</si>
  <si>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</si>
  <si>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</si>
  <si>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</si>
  <si>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</si>
  <si>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</si>
  <si>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3.25</t>
  </si>
  <si>
    <t>▲ 3.35</t>
  </si>
  <si>
    <t>▲ 2.39</t>
  </si>
  <si>
    <t>一般会計</t>
  </si>
  <si>
    <t>水道事業会計</t>
  </si>
  <si>
    <t>公共下水道事業会計</t>
  </si>
  <si>
    <t>国民健康保険事業特別会計</t>
  </si>
  <si>
    <t>介護保険事業特別会計</t>
  </si>
  <si>
    <t>農業集落排水事業特別会計</t>
  </si>
  <si>
    <t>鹿ノ俣発電所運営事業特別会計</t>
  </si>
  <si>
    <t>簡易水道事業特別会計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</si>
  <si>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</si>
  <si>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</si>
  <si>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</si>
  <si>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</si>
  <si>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新潟県市町村総合事務組合【消防団員等公務災害補償事業特別会計】</t>
  </si>
  <si>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</si>
  <si>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5"/>
  </si>
  <si>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</si>
  <si>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</si>
  <si>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15" eb="17">
      <t>コウキ</t>
    </rPh>
    <rPh sb="17" eb="20">
      <t>コウレイシャ</t>
    </rPh>
    <rPh sb="20" eb="22">
      <t>イリョウ</t>
    </rPh>
    <rPh sb="22" eb="24">
      <t>トクベツ</t>
    </rPh>
    <rPh sb="24" eb="26">
      <t>カイケイ</t>
    </rPh>
    <phoneticPr fontId="5"/>
  </si>
  <si>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5"/>
  </si>
  <si>
    <t>新発田地域広域事務組合【ごみ処理事業特別会計】</t>
    <rPh sb="14" eb="16">
      <t>ショリ</t>
    </rPh>
    <rPh sb="16" eb="18">
      <t>ジギョウ</t>
    </rPh>
    <rPh sb="18" eb="20">
      <t>トクベツ</t>
    </rPh>
    <rPh sb="20" eb="22">
      <t>カイケイ</t>
    </rPh>
    <phoneticPr fontId="5"/>
  </si>
  <si>
    <t>新発田地域広域事務組合【し尿処理事業特別会計】</t>
    <rPh sb="13" eb="14">
      <t>ニョウ</t>
    </rPh>
    <rPh sb="14" eb="16">
      <t>ショリ</t>
    </rPh>
    <rPh sb="16" eb="18">
      <t>ジギョウ</t>
    </rPh>
    <rPh sb="18" eb="20">
      <t>トクベツ</t>
    </rPh>
    <rPh sb="20" eb="22">
      <t>カイケイ</t>
    </rPh>
    <phoneticPr fontId="5"/>
  </si>
  <si>
    <t>新発田地域広域事務組合【まちづくり事業特別会計】</t>
    <rPh sb="17" eb="19">
      <t>ジギョウ</t>
    </rPh>
    <rPh sb="19" eb="21">
      <t>トクベツ</t>
    </rPh>
    <rPh sb="21" eb="23">
      <t>カイケイ</t>
    </rPh>
    <phoneticPr fontId="5"/>
  </si>
  <si>
    <t>新発田地域広域事務組合【介護保険事業特別会計】</t>
    <rPh sb="12" eb="14">
      <t>カイゴ</t>
    </rPh>
    <rPh sb="14" eb="16">
      <t>ホケン</t>
    </rPh>
    <rPh sb="16" eb="18">
      <t>ジギョウ</t>
    </rPh>
    <rPh sb="18" eb="20">
      <t>トクベツ</t>
    </rPh>
    <rPh sb="20" eb="22">
      <t>カイケイ</t>
    </rPh>
    <phoneticPr fontId="5"/>
  </si>
  <si>
    <t>新発田地域老人福祉保健事務組合【一般会計】</t>
    <rPh sb="5" eb="7">
      <t>ロウジン</t>
    </rPh>
    <rPh sb="7" eb="9">
      <t>フクシ</t>
    </rPh>
    <rPh sb="9" eb="11">
      <t>ホケン</t>
    </rPh>
    <phoneticPr fontId="5"/>
  </si>
  <si>
    <t>新発田地域老人福祉保健事務組合【保健施設特別会計】</t>
    <rPh sb="16" eb="18">
      <t>ホケン</t>
    </rPh>
    <rPh sb="18" eb="20">
      <t>シセツ</t>
    </rPh>
    <rPh sb="20" eb="22">
      <t>トクベツ</t>
    </rPh>
    <rPh sb="22" eb="24">
      <t>カイケイ</t>
    </rPh>
    <phoneticPr fontId="5"/>
  </si>
  <si>
    <t>下越障害福祉事務組合</t>
    <rPh sb="0" eb="2">
      <t>カエツ</t>
    </rPh>
    <rPh sb="2" eb="4">
      <t>ショウガイ</t>
    </rPh>
    <rPh sb="4" eb="6">
      <t>フクシ</t>
    </rPh>
    <rPh sb="6" eb="8">
      <t>ジム</t>
    </rPh>
    <rPh sb="8" eb="10">
      <t>クミアイ</t>
    </rPh>
    <phoneticPr fontId="5"/>
  </si>
  <si>
    <t>-</t>
    <phoneticPr fontId="11"/>
  </si>
  <si>
    <t>-</t>
    <phoneticPr fontId="11"/>
  </si>
  <si>
    <t>-</t>
    <phoneticPr fontId="11"/>
  </si>
  <si>
    <t>○</t>
    <phoneticPr fontId="11"/>
  </si>
  <si>
    <t>新潟製粉㈱</t>
    <rPh sb="0" eb="2">
      <t>ニイガタ</t>
    </rPh>
    <rPh sb="2" eb="4">
      <t>セイフン</t>
    </rPh>
    <phoneticPr fontId="2"/>
  </si>
  <si>
    <t>新潟フルーツパーク㈱</t>
    <rPh sb="0" eb="2">
      <t>ニイガタ</t>
    </rPh>
    <phoneticPr fontId="2"/>
  </si>
  <si>
    <t>胎内高原ハウス㈱</t>
    <rPh sb="0" eb="2">
      <t>タイナイ</t>
    </rPh>
    <rPh sb="2" eb="4">
      <t>コウゲン</t>
    </rPh>
    <phoneticPr fontId="2"/>
  </si>
  <si>
    <t>㈱胎内リゾート</t>
    <rPh sb="1" eb="3">
      <t>タイナイ</t>
    </rPh>
    <phoneticPr fontId="2"/>
  </si>
  <si>
    <t>-</t>
    <phoneticPr fontId="11"/>
  </si>
  <si>
    <t>合併振興基金</t>
    <rPh sb="0" eb="6">
      <t>ガッペイシンコウキキン</t>
    </rPh>
    <phoneticPr fontId="11"/>
  </si>
  <si>
    <t>し尿処理施設運営事業基金</t>
    <rPh sb="1" eb="2">
      <t>ニョウ</t>
    </rPh>
    <rPh sb="2" eb="4">
      <t>ショリ</t>
    </rPh>
    <rPh sb="4" eb="6">
      <t>シセツ</t>
    </rPh>
    <rPh sb="6" eb="8">
      <t>ウンエイ</t>
    </rPh>
    <rPh sb="8" eb="10">
      <t>ジギョウ</t>
    </rPh>
    <rPh sb="10" eb="12">
      <t>キキン</t>
    </rPh>
    <phoneticPr fontId="11"/>
  </si>
  <si>
    <t>鹿ノ俣発電所運営事業基金</t>
    <rPh sb="0" eb="1">
      <t>シカ</t>
    </rPh>
    <rPh sb="2" eb="3">
      <t>マタ</t>
    </rPh>
    <rPh sb="3" eb="6">
      <t>ハツデンショ</t>
    </rPh>
    <rPh sb="6" eb="8">
      <t>ウンエイ</t>
    </rPh>
    <rPh sb="8" eb="10">
      <t>ジギョウ</t>
    </rPh>
    <rPh sb="10" eb="12">
      <t>キキン</t>
    </rPh>
    <phoneticPr fontId="11"/>
  </si>
  <si>
    <t>スポーツ振興基金</t>
    <rPh sb="4" eb="6">
      <t>シンコウ</t>
    </rPh>
    <rPh sb="6" eb="8">
      <t>キキン</t>
    </rPh>
    <phoneticPr fontId="11"/>
  </si>
  <si>
    <t>風倉発電所運営事業基金</t>
    <rPh sb="0" eb="1">
      <t>カゼ</t>
    </rPh>
    <rPh sb="1" eb="2">
      <t>クラ</t>
    </rPh>
    <rPh sb="2" eb="5">
      <t>ハツデンショ</t>
    </rPh>
    <rPh sb="5" eb="7">
      <t>ウンエイ</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</si>
  <si>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</si>
  <si>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</si>
  <si>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</si>
  <si>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将来負担比率は増加傾向にあり、H29年度は165.7％と類似団体平均と比較しても高い水準にある。
一方の有形固定資産減価償却率についてはH29年度52.6％となり、類似団体平均が減少傾向にあるなかで当市は増加している。
公共施設等総合管理計画では、保有する公共施設の全体面積について、25％程度の縮減を目標としており、施設の除却を進めているものの施設の老朽化が進行している状況である。計画に基づき、施設の複合化・集約化、廃止・統廃合を基本とした老朽化対策に取り組んでいく。</t>
    <rPh sb="0" eb="2">
      <t>ショウライ</t>
    </rPh>
    <rPh sb="2" eb="4">
      <t>フタン</t>
    </rPh>
    <rPh sb="4" eb="6">
      <t>ヒリツ</t>
    </rPh>
    <rPh sb="7" eb="9">
      <t>ゾウカ</t>
    </rPh>
    <rPh sb="9" eb="11">
      <t>ケイコウ</t>
    </rPh>
    <rPh sb="18" eb="20">
      <t>ネンド</t>
    </rPh>
    <rPh sb="28" eb="32">
      <t>ルイジダンタイ</t>
    </rPh>
    <rPh sb="32" eb="34">
      <t>ヘイキン</t>
    </rPh>
    <rPh sb="35" eb="37">
      <t>ヒカク</t>
    </rPh>
    <rPh sb="40" eb="41">
      <t>タカ</t>
    </rPh>
    <rPh sb="42" eb="44">
      <t>スイジュン</t>
    </rPh>
    <rPh sb="49" eb="51">
      <t>イッポウ</t>
    </rPh>
    <rPh sb="52" eb="54">
      <t>ユウケイ</t>
    </rPh>
    <rPh sb="54" eb="56">
      <t>コテイ</t>
    </rPh>
    <rPh sb="56" eb="58">
      <t>シサン</t>
    </rPh>
    <rPh sb="58" eb="60">
      <t>ゲンカ</t>
    </rPh>
    <rPh sb="60" eb="62">
      <t>ショウキャク</t>
    </rPh>
    <rPh sb="62" eb="63">
      <t>リツ</t>
    </rPh>
    <rPh sb="71" eb="73">
      <t>ネンド</t>
    </rPh>
    <rPh sb="82" eb="88">
      <t>ルイジダンタイヘイキン</t>
    </rPh>
    <rPh sb="89" eb="91">
      <t>ゲンショウ</t>
    </rPh>
    <rPh sb="91" eb="93">
      <t>ケイコウ</t>
    </rPh>
    <rPh sb="99" eb="101">
      <t>トウシ</t>
    </rPh>
    <rPh sb="102" eb="104">
      <t>ゾウカ</t>
    </rPh>
    <rPh sb="110" eb="112">
      <t>コウキョウ</t>
    </rPh>
    <rPh sb="112" eb="114">
      <t>シセツ</t>
    </rPh>
    <rPh sb="114" eb="115">
      <t>トウ</t>
    </rPh>
    <rPh sb="115" eb="117">
      <t>ソウゴウ</t>
    </rPh>
    <rPh sb="117" eb="119">
      <t>カンリ</t>
    </rPh>
    <rPh sb="119" eb="121">
      <t>ケイカク</t>
    </rPh>
    <rPh sb="124" eb="126">
      <t>ホユウ</t>
    </rPh>
    <rPh sb="128" eb="130">
      <t>コウキョウ</t>
    </rPh>
    <rPh sb="130" eb="132">
      <t>シセツ</t>
    </rPh>
    <rPh sb="133" eb="135">
      <t>ゼンタイ</t>
    </rPh>
    <rPh sb="135" eb="137">
      <t>メンセキ</t>
    </rPh>
    <rPh sb="145" eb="147">
      <t>テイド</t>
    </rPh>
    <rPh sb="148" eb="150">
      <t>シュクゲン</t>
    </rPh>
    <rPh sb="151" eb="153">
      <t>モクヒョウ</t>
    </rPh>
    <rPh sb="159" eb="161">
      <t>シセツ</t>
    </rPh>
    <rPh sb="162" eb="164">
      <t>ジョキャク</t>
    </rPh>
    <rPh sb="165" eb="166">
      <t>スス</t>
    </rPh>
    <rPh sb="173" eb="175">
      <t>シセツ</t>
    </rPh>
    <rPh sb="176" eb="179">
      <t>ロウキュウカ</t>
    </rPh>
    <rPh sb="180" eb="182">
      <t>シンコウ</t>
    </rPh>
    <rPh sb="186" eb="188">
      <t>ジョウキョウ</t>
    </rPh>
    <rPh sb="192" eb="194">
      <t>ケイカク</t>
    </rPh>
    <rPh sb="195" eb="196">
      <t>モト</t>
    </rPh>
    <rPh sb="199" eb="201">
      <t>シセツ</t>
    </rPh>
    <rPh sb="202" eb="205">
      <t>フクゴウカ</t>
    </rPh>
    <rPh sb="206" eb="209">
      <t>シュウヤクカ</t>
    </rPh>
    <rPh sb="210" eb="212">
      <t>ハイシ</t>
    </rPh>
    <rPh sb="213" eb="216">
      <t>トウハイゴウ</t>
    </rPh>
    <rPh sb="217" eb="219">
      <t>キホン</t>
    </rPh>
    <rPh sb="222" eb="225">
      <t>ロウキュウカ</t>
    </rPh>
    <rPh sb="225" eb="227">
      <t>タイサク</t>
    </rPh>
    <rPh sb="228" eb="229">
      <t>ト</t>
    </rPh>
    <rPh sb="230" eb="23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</si>
  <si>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</si>
  <si>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</si>
  <si>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</si>
  <si>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</si>
  <si>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</si>
  <si>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</si>
  <si>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直近５年間は類似団体平均と比較すると将来負担比率及び実質公債費比率ともに高い水準にある。
実質公債費比率は元利償還金が減少傾向にあるが、H30年度の大規模建設事業に係る借入により、今後増加する見込みであるため僅かに上昇するものと考えている。
将来負担比率は類似団体平均値との乖離幅は年々大きくなっている。起債借入額の抑制とともに交付税に算入される起債の割合を増やしつつ、充当可能基金の計画的な積み立てにより比率を改善させていく。</t>
    <rPh sb="0" eb="2">
      <t>チョッキン</t>
    </rPh>
    <rPh sb="3" eb="4">
      <t>ネン</t>
    </rPh>
    <rPh sb="4" eb="5">
      <t>カン</t>
    </rPh>
    <rPh sb="6" eb="8">
      <t>ルイジ</t>
    </rPh>
    <rPh sb="13" eb="15">
      <t>ヒカク</t>
    </rPh>
    <rPh sb="18" eb="20">
      <t>ショウライ</t>
    </rPh>
    <rPh sb="20" eb="22">
      <t>フタン</t>
    </rPh>
    <rPh sb="22" eb="24">
      <t>ヒリツ</t>
    </rPh>
    <rPh sb="24" eb="25">
      <t>オヨ</t>
    </rPh>
    <rPh sb="26" eb="28">
      <t>ジッシツ</t>
    </rPh>
    <rPh sb="28" eb="31">
      <t>コウサイヒ</t>
    </rPh>
    <rPh sb="31" eb="33">
      <t>ヒリツ</t>
    </rPh>
    <rPh sb="36" eb="37">
      <t>タカ</t>
    </rPh>
    <rPh sb="38" eb="40">
      <t>スイジュン</t>
    </rPh>
    <rPh sb="45" eb="47">
      <t>ジッシツ</t>
    </rPh>
    <rPh sb="47" eb="50">
      <t>コウサイヒ</t>
    </rPh>
    <rPh sb="50" eb="52">
      <t>ヒリツ</t>
    </rPh>
    <rPh sb="53" eb="55">
      <t>ガンリ</t>
    </rPh>
    <rPh sb="55" eb="57">
      <t>ショウカン</t>
    </rPh>
    <rPh sb="57" eb="58">
      <t>キン</t>
    </rPh>
    <rPh sb="59" eb="61">
      <t>ゲンショウ</t>
    </rPh>
    <rPh sb="61" eb="63">
      <t>ケイコウ</t>
    </rPh>
    <rPh sb="71" eb="73">
      <t>ネンド</t>
    </rPh>
    <rPh sb="74" eb="77">
      <t>ダイキボ</t>
    </rPh>
    <rPh sb="77" eb="79">
      <t>ケンセツ</t>
    </rPh>
    <rPh sb="79" eb="81">
      <t>ジギョウ</t>
    </rPh>
    <rPh sb="82" eb="83">
      <t>カカ</t>
    </rPh>
    <rPh sb="84" eb="86">
      <t>カリイレ</t>
    </rPh>
    <rPh sb="90" eb="92">
      <t>コンゴ</t>
    </rPh>
    <rPh sb="92" eb="94">
      <t>ゾウカ</t>
    </rPh>
    <rPh sb="96" eb="98">
      <t>ミコ</t>
    </rPh>
    <rPh sb="104" eb="105">
      <t>ワズ</t>
    </rPh>
    <rPh sb="107" eb="109">
      <t>ジョウショウ</t>
    </rPh>
    <rPh sb="114" eb="115">
      <t>カンガ</t>
    </rPh>
    <rPh sb="121" eb="123">
      <t>ショウライ</t>
    </rPh>
    <rPh sb="123" eb="125">
      <t>フタン</t>
    </rPh>
    <rPh sb="125" eb="127">
      <t>ヒリツ</t>
    </rPh>
    <rPh sb="128" eb="130">
      <t>ルイジ</t>
    </rPh>
    <rPh sb="130" eb="132">
      <t>ダンタイ</t>
    </rPh>
    <rPh sb="132" eb="134">
      <t>ヘイキン</t>
    </rPh>
    <rPh sb="134" eb="135">
      <t>チ</t>
    </rPh>
    <rPh sb="137" eb="139">
      <t>カイリ</t>
    </rPh>
    <rPh sb="139" eb="140">
      <t>ハバ</t>
    </rPh>
    <rPh sb="141" eb="143">
      <t>ネンネン</t>
    </rPh>
    <rPh sb="143" eb="144">
      <t>オオ</t>
    </rPh>
    <rPh sb="152" eb="154">
      <t>キサイ</t>
    </rPh>
    <rPh sb="154" eb="156">
      <t>カリイレ</t>
    </rPh>
    <rPh sb="156" eb="157">
      <t>ガク</t>
    </rPh>
    <rPh sb="158" eb="160">
      <t>ヨクセイ</t>
    </rPh>
    <rPh sb="164" eb="167">
      <t>コウフゼイ</t>
    </rPh>
    <rPh sb="168" eb="170">
      <t>サンニュウ</t>
    </rPh>
    <rPh sb="173" eb="175">
      <t>キサイ</t>
    </rPh>
    <rPh sb="176" eb="178">
      <t>ワリアイ</t>
    </rPh>
    <rPh sb="179" eb="180">
      <t>フ</t>
    </rPh>
    <rPh sb="185" eb="187">
      <t>ジュウトウ</t>
    </rPh>
    <rPh sb="187" eb="189">
      <t>カノウ</t>
    </rPh>
    <rPh sb="189" eb="191">
      <t>キキン</t>
    </rPh>
    <rPh sb="192" eb="195">
      <t>ケイカクテキ</t>
    </rPh>
    <rPh sb="196" eb="197">
      <t>ヅ</t>
    </rPh>
    <rPh sb="198" eb="199">
      <t>タ</t>
    </rPh>
    <rPh sb="203" eb="205">
      <t>ヒリツ</t>
    </rPh>
    <rPh sb="206" eb="20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</si>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</sst>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38E860C-54C8-4E60-862E-84D6E1A1D9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0E59-4828-8BD9-8F44F901F5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80746</c:v>
                </c:pt>
                <c:pt idx="1">
                  <c:v>94031</c:v>
                </c:pt>
                <c:pt idx="2">
                  <c:v>103137</c:v>
                </c:pt>
                <c:pt idx="3">
                  <c:v>39986</c:v>
                </c:pt>
                <c:pt idx="4">
                  <c:v>81103</c:v>
                </c:pt>
              </c:numCache>
            </c:numRef>
          </c:val>
          <c:smooth val="0"/>
          <c:extLst>
            <c:ext xmlns:c16="http://schemas.microsoft.com/office/drawing/2014/chart" uri="{C3380CC4-5D6E-409C-BE32-E72D297353CC}">
              <c16:uniqueId val="{00000001-0E59-4828-8BD9-8F44F901F5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5.5</c:v>
                </c:pt>
                <c:pt idx="2">
                  <c:v>7.72</c:v>
                </c:pt>
                <c:pt idx="3">
                  <c:v>4.5199999999999996</c:v>
                </c:pt>
                <c:pt idx="4">
                  <c:v>5.41</c:v>
                </c:pt>
              </c:numCache>
            </c:numRef>
          </c:val>
          <c:extLst>
            <c:ext xmlns:c16="http://schemas.microsoft.com/office/drawing/2014/chart" uri="{C3380CC4-5D6E-409C-BE32-E72D297353CC}">
              <c16:uniqueId val="{00000000-C7C3-4989-B5A5-A949125465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12.08</c:v>
                </c:pt>
                <c:pt idx="1">
                  <c:v>10.63</c:v>
                </c:pt>
                <c:pt idx="2">
                  <c:v>10.58</c:v>
                </c:pt>
                <c:pt idx="3">
                  <c:v>10.78</c:v>
                </c:pt>
                <c:pt idx="4">
                  <c:v>7.75</c:v>
                </c:pt>
              </c:numCache>
            </c:numRef>
          </c:val>
          <c:extLst>
            <c:ext xmlns:c16="http://schemas.microsoft.com/office/drawing/2014/chart" uri="{C3380CC4-5D6E-409C-BE32-E72D297353CC}">
              <c16:uniqueId val="{00000001-C7C3-4989-B5A5-A949125465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-3.25</c:v>
                </c:pt>
                <c:pt idx="2">
                  <c:v>2.2599999999999998</c:v>
                </c:pt>
                <c:pt idx="3">
                  <c:v>-3.35</c:v>
                </c:pt>
                <c:pt idx="4">
                  <c:v>-2.39</c:v>
                </c:pt>
              </c:numCache>
            </c:numRef>
          </c:val>
          <c:smooth val="0"/>
          <c:extLst>
            <c:ext xmlns:c16="http://schemas.microsoft.com/office/drawing/2014/chart" uri="{C3380CC4-5D6E-409C-BE32-E72D297353CC}">
              <c16:uniqueId val="{00000002-C7C3-4989-B5A5-A949125465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0.12</c:v>
                </c:pt>
                <c:pt idx="4">
                  <c:v>#N/A</c:v>
                </c:pt>
                <c:pt idx="5">
                  <c:v>0.11</c:v>
                </c:pt>
                <c:pt idx="6">
                  <c:v>#N/A</c:v>
                </c:pt>
                <c:pt idx="7">
                  <c:v>0.35</c:v>
                </c:pt>
                <c:pt idx="8">
                  <c:v>#N/A</c:v>
                </c:pt>
                <c:pt idx="9">
                  <c:v>0.01</c:v>
                </c:pt>
              </c:numCache>
            </c:numRef>
          </c:val>
          <c:extLst>
            <c:ext xmlns:c16="http://schemas.microsoft.com/office/drawing/2014/chart" uri="{C3380CC4-5D6E-409C-BE32-E72D297353CC}">
              <c16:uniqueId val="{00000000-7CD5-42DC-97D4-A848964507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D5-42DC-97D4-A8489645078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0.06</c:v>
                </c:pt>
                <c:pt idx="4">
                  <c:v>#N/A</c:v>
                </c:pt>
                <c:pt idx="5">
                  <c:v>0.25</c:v>
                </c:pt>
                <c:pt idx="6">
                  <c:v>#N/A</c:v>
                </c:pt>
                <c:pt idx="7">
                  <c:v>0.28999999999999998</c:v>
                </c:pt>
                <c:pt idx="8">
                  <c:v>#N/A</c:v>
                </c:pt>
                <c:pt idx="9">
                  <c:v>0.19</c:v>
                </c:pt>
              </c:numCache>
            </c:numRef>
          </c:val>
          <c:extLst>
            <c:ext xmlns:c16="http://schemas.microsoft.com/office/drawing/2014/chart" uri="{C3380CC4-5D6E-409C-BE32-E72D297353CC}">
              <c16:uniqueId val="{00000002-7CD5-42DC-97D4-A8489645078A}"/>
            </c:ext>
          </c:extLst>
        </c:ser>
        <c:ser>
          <c:idx val="3"/>
          <c:order val="3"/>
          <c:tx>
            <c:strRef>
              <c:f>データシート!$A$30</c:f>
              <c:strCache>
                <c:ptCount val="1"/>
                <c:pt idx="0">
                  <c:v>鹿ノ俣発電所運営事業特別会計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#N/A</c:v>
                </c:pt>
                <c:pt idx="3">
                  <c:v>0.22</c:v>
                </c:pt>
                <c:pt idx="4">
                  <c:v>#N/A</c:v>
                </c:pt>
                <c:pt idx="5">
                  <c:v>0.33</c:v>
                </c:pt>
                <c:pt idx="6">
                  <c:v>#N/A</c:v>
                </c:pt>
                <c:pt idx="7">
                  <c:v>0.16</c:v>
                </c:pt>
                <c:pt idx="8">
                  <c:v>#N/A</c:v>
                </c:pt>
                <c:pt idx="9">
                  <c:v>0.22</c:v>
                </c:pt>
              </c:numCache>
            </c:numRef>
          </c:val>
          <c:extLst>
            <c:ext xmlns:c16="http://schemas.microsoft.com/office/drawing/2014/chart" uri="{C3380CC4-5D6E-409C-BE32-E72D297353CC}">
              <c16:uniqueId val="{00000003-7CD5-42DC-97D4-A8489645078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0.18</c:v>
                </c:pt>
                <c:pt idx="6">
                  <c:v>#N/A</c:v>
                </c:pt>
                <c:pt idx="7">
                  <c:v>0.28999999999999998</c:v>
                </c:pt>
                <c:pt idx="8">
                  <c:v>#N/A</c:v>
                </c:pt>
                <c:pt idx="9">
                  <c:v>0.22</c:v>
                </c:pt>
              </c:numCache>
            </c:numRef>
          </c:val>
          <c:extLst>
            <c:ext xmlns:c16="http://schemas.microsoft.com/office/drawing/2014/chart" uri="{C3380CC4-5D6E-409C-BE32-E72D297353CC}">
              <c16:uniqueId val="{00000004-7CD5-42DC-97D4-A8489645078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1.44</c:v>
                </c:pt>
                <c:pt idx="2">
                  <c:v>#N/A</c:v>
                </c:pt>
                <c:pt idx="3">
                  <c:v>1.26</c:v>
                </c:pt>
                <c:pt idx="4">
                  <c:v>#N/A</c:v>
                </c:pt>
                <c:pt idx="5">
                  <c:v>1.58</c:v>
                </c:pt>
                <c:pt idx="6">
                  <c:v>#N/A</c:v>
                </c:pt>
                <c:pt idx="7">
                  <c:v>1.65</c:v>
                </c:pt>
                <c:pt idx="8">
                  <c:v>#N/A</c:v>
                </c:pt>
                <c:pt idx="9">
                  <c:v>0.64</c:v>
                </c:pt>
              </c:numCache>
            </c:numRef>
          </c:val>
          <c:extLst>
            <c:ext xmlns:c16="http://schemas.microsoft.com/office/drawing/2014/chart" uri="{C3380CC4-5D6E-409C-BE32-E72D297353CC}">
              <c16:uniqueId val="{00000005-7CD5-42DC-97D4-A8489645078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1.61</c:v>
                </c:pt>
                <c:pt idx="2">
                  <c:v>#N/A</c:v>
                </c:pt>
                <c:pt idx="3">
                  <c:v>1.3</c:v>
                </c:pt>
                <c:pt idx="4">
                  <c:v>#N/A</c:v>
                </c:pt>
                <c:pt idx="5">
                  <c:v>0.77</c:v>
                </c:pt>
                <c:pt idx="6">
                  <c:v>#N/A</c:v>
                </c:pt>
                <c:pt idx="7">
                  <c:v>0.21</c:v>
                </c:pt>
                <c:pt idx="8">
                  <c:v>#N/A</c:v>
                </c:pt>
                <c:pt idx="9">
                  <c:v>2.02</c:v>
                </c:pt>
              </c:numCache>
            </c:numRef>
          </c:val>
          <c:extLst>
            <c:ext xmlns:c16="http://schemas.microsoft.com/office/drawing/2014/chart" uri="{C3380CC4-5D6E-409C-BE32-E72D297353CC}">
              <c16:uniqueId val="{00000006-7CD5-42DC-97D4-A8489645078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1.68</c:v>
                </c:pt>
                <c:pt idx="4">
                  <c:v>#N/A</c:v>
                </c:pt>
                <c:pt idx="5">
                  <c:v>1.51</c:v>
                </c:pt>
                <c:pt idx="6">
                  <c:v>#N/A</c:v>
                </c:pt>
                <c:pt idx="7">
                  <c:v>2.65</c:v>
                </c:pt>
                <c:pt idx="8">
                  <c:v>#N/A</c:v>
                </c:pt>
                <c:pt idx="9">
                  <c:v>3.65</c:v>
                </c:pt>
              </c:numCache>
            </c:numRef>
          </c:val>
          <c:extLst>
            <c:ext xmlns:c16="http://schemas.microsoft.com/office/drawing/2014/chart" uri="{C3380CC4-5D6E-409C-BE32-E72D297353CC}">
              <c16:uniqueId val="{00000007-7CD5-42DC-97D4-A848964507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5.29</c:v>
                </c:pt>
                <c:pt idx="2">
                  <c:v>#N/A</c:v>
                </c:pt>
                <c:pt idx="3">
                  <c:v>4.28</c:v>
                </c:pt>
                <c:pt idx="4">
                  <c:v>#N/A</c:v>
                </c:pt>
                <c:pt idx="5">
                  <c:v>3.67</c:v>
                </c:pt>
                <c:pt idx="6">
                  <c:v>#N/A</c:v>
                </c:pt>
                <c:pt idx="7">
                  <c:v>4.18</c:v>
                </c:pt>
                <c:pt idx="8">
                  <c:v>#N/A</c:v>
                </c:pt>
                <c:pt idx="9">
                  <c:v>4.7300000000000004</c:v>
                </c:pt>
              </c:numCache>
            </c:numRef>
          </c:val>
          <c:extLst>
            <c:ext xmlns:c16="http://schemas.microsoft.com/office/drawing/2014/chart" uri="{C3380CC4-5D6E-409C-BE32-E72D297353CC}">
              <c16:uniqueId val="{00000008-7CD5-42DC-97D4-A848964507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6.86</c:v>
                </c:pt>
                <c:pt idx="2">
                  <c:v>#N/A</c:v>
                </c:pt>
                <c:pt idx="3">
                  <c:v>5.21</c:v>
                </c:pt>
                <c:pt idx="4">
                  <c:v>#N/A</c:v>
                </c:pt>
                <c:pt idx="5">
                  <c:v>7.29</c:v>
                </c:pt>
                <c:pt idx="6">
                  <c:v>#N/A</c:v>
                </c:pt>
                <c:pt idx="7">
                  <c:v>4.3499999999999996</c:v>
                </c:pt>
                <c:pt idx="8">
                  <c:v>#N/A</c:v>
                </c:pt>
                <c:pt idx="9">
                  <c:v>5.17</c:v>
                </c:pt>
              </c:numCache>
            </c:numRef>
          </c:val>
          <c:extLst>
            <c:ext xmlns:c16="http://schemas.microsoft.com/office/drawing/2014/chart" uri="{C3380CC4-5D6E-409C-BE32-E72D297353CC}">
              <c16:uniqueId val="{00000009-7CD5-42DC-97D4-A848964507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1813</c:v>
                </c:pt>
                <c:pt idx="5">
                  <c:v>1909</c:v>
                </c:pt>
                <c:pt idx="8">
                  <c:v>1708</c:v>
                </c:pt>
                <c:pt idx="11">
                  <c:v>1611</c:v>
                </c:pt>
                <c:pt idx="14">
                  <c:v>1646</c:v>
                </c:pt>
              </c:numCache>
            </c:numRef>
          </c:val>
          <c:extLst>
            <c:ext xmlns:c16="http://schemas.microsoft.com/office/drawing/2014/chart" uri="{C3380CC4-5D6E-409C-BE32-E72D297353CC}">
              <c16:uniqueId val="{00000000-17CA-4617-89BA-60D00B3450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CA-4617-89BA-60D00B3450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69</c:v>
                </c:pt>
                <c:pt idx="3">
                  <c:v>54</c:v>
                </c:pt>
                <c:pt idx="6">
                  <c:v>24</c:v>
                </c:pt>
                <c:pt idx="9">
                  <c:v>20</c:v>
                </c:pt>
                <c:pt idx="12">
                  <c:v>20</c:v>
                </c:pt>
              </c:numCache>
            </c:numRef>
          </c:val>
          <c:extLst>
            <c:ext xmlns:c16="http://schemas.microsoft.com/office/drawing/2014/chart" uri="{C3380CC4-5D6E-409C-BE32-E72D297353CC}">
              <c16:uniqueId val="{00000002-17CA-4617-89BA-60D00B3450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42</c:v>
                </c:pt>
                <c:pt idx="6">
                  <c:v>37</c:v>
                </c:pt>
                <c:pt idx="9">
                  <c:v>46</c:v>
                </c:pt>
                <c:pt idx="12">
                  <c:v>54</c:v>
                </c:pt>
              </c:numCache>
            </c:numRef>
          </c:val>
          <c:extLst>
            <c:ext xmlns:c16="http://schemas.microsoft.com/office/drawing/2014/chart" uri="{C3380CC4-5D6E-409C-BE32-E72D297353CC}">
              <c16:uniqueId val="{00000003-17CA-4617-89BA-60D00B3450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632</c:v>
                </c:pt>
                <c:pt idx="3">
                  <c:v>650</c:v>
                </c:pt>
                <c:pt idx="6">
                  <c:v>588</c:v>
                </c:pt>
                <c:pt idx="9">
                  <c:v>643</c:v>
                </c:pt>
                <c:pt idx="12">
                  <c:v>682</c:v>
                </c:pt>
              </c:numCache>
            </c:numRef>
          </c:val>
          <c:extLst>
            <c:ext xmlns:c16="http://schemas.microsoft.com/office/drawing/2014/chart" uri="{C3380CC4-5D6E-409C-BE32-E72D297353CC}">
              <c16:uniqueId val="{00000004-17CA-4617-89BA-60D00B3450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CA-4617-89BA-60D00B3450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CA-4617-89BA-60D00B3450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2086</c:v>
                </c:pt>
                <c:pt idx="3">
                  <c:v>2032</c:v>
                </c:pt>
                <c:pt idx="6">
                  <c:v>1906</c:v>
                </c:pt>
                <c:pt idx="9">
                  <c:v>1828</c:v>
                </c:pt>
                <c:pt idx="12">
                  <c:v>1814</c:v>
                </c:pt>
              </c:numCache>
            </c:numRef>
          </c:val>
          <c:extLst>
            <c:ext xmlns:c16="http://schemas.microsoft.com/office/drawing/2014/chart" uri="{C3380CC4-5D6E-409C-BE32-E72D297353CC}">
              <c16:uniqueId val="{00000007-17CA-4617-89BA-60D00B3450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1021</c:v>
                </c:pt>
                <c:pt idx="2">
                  <c:v>#N/A</c:v>
                </c:pt>
                <c:pt idx="3">
                  <c:v>#N/A</c:v>
                </c:pt>
                <c:pt idx="4">
                  <c:v>869</c:v>
                </c:pt>
                <c:pt idx="5">
                  <c:v>#N/A</c:v>
                </c:pt>
                <c:pt idx="6">
                  <c:v>#N/A</c:v>
                </c:pt>
                <c:pt idx="7">
                  <c:v>847</c:v>
                </c:pt>
                <c:pt idx="8">
                  <c:v>#N/A</c:v>
                </c:pt>
                <c:pt idx="9">
                  <c:v>#N/A</c:v>
                </c:pt>
                <c:pt idx="10">
                  <c:v>926</c:v>
                </c:pt>
                <c:pt idx="11">
                  <c:v>#N/A</c:v>
                </c:pt>
                <c:pt idx="12">
                  <c:v>#N/A</c:v>
                </c:pt>
                <c:pt idx="13">
                  <c:v>924</c:v>
                </c:pt>
                <c:pt idx="14">
                  <c:v>#N/A</c:v>
                </c:pt>
              </c:numCache>
            </c:numRef>
          </c:val>
          <c:smooth val="0"/>
          <c:extLst>
            <c:ext xmlns:c16="http://schemas.microsoft.com/office/drawing/2014/chart" uri="{C3380CC4-5D6E-409C-BE32-E72D297353CC}">
              <c16:uniqueId val="{00000008-17CA-4617-89BA-60D00B3450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21533</c:v>
                </c:pt>
                <c:pt idx="5">
                  <c:v>21657</c:v>
                </c:pt>
                <c:pt idx="8">
                  <c:v>21917</c:v>
                </c:pt>
                <c:pt idx="11">
                  <c:v>21429</c:v>
                </c:pt>
                <c:pt idx="14">
                  <c:v>21348</c:v>
                </c:pt>
              </c:numCache>
            </c:numRef>
          </c:val>
          <c:extLst>
            <c:ext xmlns:c16="http://schemas.microsoft.com/office/drawing/2014/chart" uri="{C3380CC4-5D6E-409C-BE32-E72D297353CC}">
              <c16:uniqueId val="{00000000-82F7-46B3-B67A-7AD94FABF5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872</c:v>
                </c:pt>
                <c:pt idx="5">
                  <c:v>776</c:v>
                </c:pt>
                <c:pt idx="8">
                  <c:v>661</c:v>
                </c:pt>
                <c:pt idx="11">
                  <c:v>586</c:v>
                </c:pt>
                <c:pt idx="14">
                  <c:v>539</c:v>
                </c:pt>
              </c:numCache>
            </c:numRef>
          </c:val>
          <c:extLst>
            <c:ext xmlns:c16="http://schemas.microsoft.com/office/drawing/2014/chart" uri="{C3380CC4-5D6E-409C-BE32-E72D297353CC}">
              <c16:uniqueId val="{00000001-82F7-46B3-B67A-7AD94FABF5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1740</c:v>
                </c:pt>
                <c:pt idx="5">
                  <c:v>1577</c:v>
                </c:pt>
                <c:pt idx="8">
                  <c:v>1608</c:v>
                </c:pt>
                <c:pt idx="11">
                  <c:v>1725</c:v>
                </c:pt>
                <c:pt idx="14">
                  <c:v>1530</c:v>
                </c:pt>
              </c:numCache>
            </c:numRef>
          </c:val>
          <c:extLst>
            <c:ext xmlns:c16="http://schemas.microsoft.com/office/drawing/2014/chart" uri="{C3380CC4-5D6E-409C-BE32-E72D297353CC}">
              <c16:uniqueId val="{00000002-82F7-46B3-B67A-7AD94FABF5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F7-46B3-B67A-7AD94FABF5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F7-46B3-B67A-7AD94FABF5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285</c:v>
                </c:pt>
                <c:pt idx="3">
                  <c:v>160</c:v>
                </c:pt>
                <c:pt idx="6">
                  <c:v>143</c:v>
                </c:pt>
                <c:pt idx="9">
                  <c:v>126</c:v>
                </c:pt>
                <c:pt idx="12">
                  <c:v>108</c:v>
                </c:pt>
              </c:numCache>
            </c:numRef>
          </c:val>
          <c:extLst>
            <c:ext xmlns:c16="http://schemas.microsoft.com/office/drawing/2014/chart" uri="{C3380CC4-5D6E-409C-BE32-E72D297353CC}">
              <c16:uniqueId val="{00000005-82F7-46B3-B67A-7AD94FABF5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3755</c:v>
                </c:pt>
                <c:pt idx="3">
                  <c:v>3587</c:v>
                </c:pt>
                <c:pt idx="6">
                  <c:v>3474</c:v>
                </c:pt>
                <c:pt idx="9">
                  <c:v>3452</c:v>
                </c:pt>
                <c:pt idx="12">
                  <c:v>3434</c:v>
                </c:pt>
              </c:numCache>
            </c:numRef>
          </c:val>
          <c:extLst>
            <c:ext xmlns:c16="http://schemas.microsoft.com/office/drawing/2014/chart" uri="{C3380CC4-5D6E-409C-BE32-E72D297353CC}">
              <c16:uniqueId val="{00000006-82F7-46B3-B67A-7AD94FABF5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463</c:v>
                </c:pt>
                <c:pt idx="3">
                  <c:v>382</c:v>
                </c:pt>
                <c:pt idx="6">
                  <c:v>326</c:v>
                </c:pt>
                <c:pt idx="9">
                  <c:v>367</c:v>
                </c:pt>
                <c:pt idx="12">
                  <c:v>403</c:v>
                </c:pt>
              </c:numCache>
            </c:numRef>
          </c:val>
          <c:extLst>
            <c:ext xmlns:c16="http://schemas.microsoft.com/office/drawing/2014/chart" uri="{C3380CC4-5D6E-409C-BE32-E72D297353CC}">
              <c16:uniqueId val="{00000007-82F7-46B3-B67A-7AD94FABF5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13072</c:v>
                </c:pt>
                <c:pt idx="3">
                  <c:v>13158</c:v>
                </c:pt>
                <c:pt idx="6">
                  <c:v>12998</c:v>
                </c:pt>
                <c:pt idx="9">
                  <c:v>12935</c:v>
                </c:pt>
                <c:pt idx="12">
                  <c:v>12404</c:v>
                </c:pt>
              </c:numCache>
            </c:numRef>
          </c:val>
          <c:extLst>
            <c:ext xmlns:c16="http://schemas.microsoft.com/office/drawing/2014/chart" uri="{C3380CC4-5D6E-409C-BE32-E72D297353CC}">
              <c16:uniqueId val="{00000008-82F7-46B3-B67A-7AD94FABF5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250</c:v>
                </c:pt>
                <c:pt idx="3">
                  <c:v>207</c:v>
                </c:pt>
                <c:pt idx="6">
                  <c:v>187</c:v>
                </c:pt>
                <c:pt idx="9">
                  <c:v>181</c:v>
                </c:pt>
                <c:pt idx="12">
                  <c:v>171</c:v>
                </c:pt>
              </c:numCache>
            </c:numRef>
          </c:val>
          <c:extLst>
            <c:ext xmlns:c16="http://schemas.microsoft.com/office/drawing/2014/chart" uri="{C3380CC4-5D6E-409C-BE32-E72D297353CC}">
              <c16:uniqueId val="{00000009-82F7-46B3-B67A-7AD94FABF5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18885</c:v>
                </c:pt>
                <c:pt idx="3">
                  <c:v>18948</c:v>
                </c:pt>
                <c:pt idx="6">
                  <c:v>20102</c:v>
                </c:pt>
                <c:pt idx="9">
                  <c:v>19436</c:v>
                </c:pt>
                <c:pt idx="12">
                  <c:v>19574</c:v>
                </c:pt>
              </c:numCache>
            </c:numRef>
          </c:val>
          <c:extLst>
            <c:ext xmlns:c16="http://schemas.microsoft.com/office/drawing/2014/chart" uri="{C3380CC4-5D6E-409C-BE32-E72D297353CC}">
              <c16:uniqueId val="{0000000A-82F7-46B3-B67A-7AD94FABF5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12564</c:v>
                </c:pt>
                <c:pt idx="2">
                  <c:v>#N/A</c:v>
                </c:pt>
                <c:pt idx="3">
                  <c:v>#N/A</c:v>
                </c:pt>
                <c:pt idx="4">
                  <c:v>12433</c:v>
                </c:pt>
                <c:pt idx="5">
                  <c:v>#N/A</c:v>
                </c:pt>
                <c:pt idx="6">
                  <c:v>#N/A</c:v>
                </c:pt>
                <c:pt idx="7">
                  <c:v>13045</c:v>
                </c:pt>
                <c:pt idx="8">
                  <c:v>#N/A</c:v>
                </c:pt>
                <c:pt idx="9">
                  <c:v>#N/A</c:v>
                </c:pt>
                <c:pt idx="10">
                  <c:v>12757</c:v>
                </c:pt>
                <c:pt idx="11">
                  <c:v>#N/A</c:v>
                </c:pt>
                <c:pt idx="12">
                  <c:v>#N/A</c:v>
                </c:pt>
                <c:pt idx="13">
                  <c:v>12677</c:v>
                </c:pt>
                <c:pt idx="14">
                  <c:v>#N/A</c:v>
                </c:pt>
              </c:numCache>
            </c:numRef>
          </c:val>
          <c:smooth val="0"/>
          <c:extLst>
            <c:ext xmlns:c16="http://schemas.microsoft.com/office/drawing/2014/chart" uri="{C3380CC4-5D6E-409C-BE32-E72D297353CC}">
              <c16:uniqueId val="{0000000B-82F7-46B3-B67A-7AD94FABF5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1007</c:v>
                </c:pt>
                <c:pt idx="1">
                  <c:v>1007</c:v>
                </c:pt>
                <c:pt idx="2">
                  <c:v>712</c:v>
                </c:pt>
              </c:numCache>
            </c:numRef>
          </c:val>
          <c:extLst>
            <c:ext xmlns:c16="http://schemas.microsoft.com/office/drawing/2014/chart" uri="{C3380CC4-5D6E-409C-BE32-E72D297353CC}">
              <c16:uniqueId val="{00000000-A744-4241-AE4B-57D2249E0C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744-4241-AE4B-57D2249E0C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1743</c:v>
                </c:pt>
                <c:pt idx="1">
                  <c:v>1841</c:v>
                </c:pt>
                <c:pt idx="2">
                  <c:v>1580</c:v>
                </c:pt>
              </c:numCache>
            </c:numRef>
          </c:val>
          <c:extLst>
            <c:ext xmlns:c16="http://schemas.microsoft.com/office/drawing/2014/chart" uri="{C3380CC4-5D6E-409C-BE32-E72D297353CC}">
              <c16:uniqueId val="{00000002-A744-4241-AE4B-57D2249E0C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{59378121-AEB9-4FE5-ADF7-B0CF10A811D9}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AF6-4DCB-BBBE-FA23F5FA75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{E2EF9560-1967-41EF-9D46-A9FB784B51B7}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F6-4DCB-BBBE-FA23F5FA75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{4301F2D3-587F-4038-AFE4-CD37338B43D4}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F6-4DCB-BBBE-FA23F5FA75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{9BC96562-90A1-45D1-80AD-09338AAA2B3E}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F6-4DCB-BBBE-FA23F5FA75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{23649A70-BBDB-4DB5-AB62-A3ECB98D93C1}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F6-4DCB-BBBE-FA23F5FA75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{42A20C9B-3326-44A7-BA43-901AEA459845}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AF6-4DCB-BBBE-FA23F5FA75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{61EB5F40-699B-4593-9E1B-6EAF0A98F6DD}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AF6-4DCB-BBBE-FA23F5FA751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{8DEEEB88-B7F8-404E-A333-258D9305118E}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AF6-4DCB-BBBE-FA23F5FA75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{5B3F41BE-2953-4C58-B986-5875DFDF5ABE}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AF6-4DCB-BBBE-FA23F5FA75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48.5</c:v>
                </c:pt>
              </c:numCache>
            </c:numRef>
          </c:xVal>
          <c:yVal>
            <c:numRef>
              <c:f>公会計指標分析・財政指標組合せ分析表!$BP$51:$DC$51</c:f>
              <c:numCache>
                <c:formatCode>#,##0.0;"▲ "#,##0.0</c:formatCode>
                <c:ptCount val="40"/>
                <c:pt idx="24">
                  <c:v>162.9</c:v>
                </c:pt>
              </c:numCache>
            </c:numRef>
          </c:yVal>
          <c:smooth val="0"/>
          <c:extLst>
            <c:ext xmlns:c16="http://schemas.microsoft.com/office/drawing/2014/chart" uri="{C3380CC4-5D6E-409C-BE32-E72D297353CC}">
              <c16:uniqueId val="{00000009-6AF6-4DCB-BBBE-FA23F5FA75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{AE0F444E-CD64-4646-A47C-9A9340971642}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AF6-4DCB-BBBE-FA23F5FA75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{447B5833-CFD8-4B5F-AD6E-3E1F875D89E4}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F6-4DCB-BBBE-FA23F5FA75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{398EDBAC-3E6F-4407-9DAE-B2AD8B367252}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F6-4DCB-BBBE-FA23F5FA75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{390100C0-F44B-449C-A40E-ED67710B2C6E}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F6-4DCB-BBBE-FA23F5FA75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{EE4C41CA-41A9-4793-80A0-7CF98135D318}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F6-4DCB-BBBE-FA23F5FA75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{5EFD9B23-5377-4162-9369-2470B7228CDC}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AF6-4DCB-BBBE-FA23F5FA75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{5ECB5993-2882-49F4-B2F4-C6C56A6540CC}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AF6-4DCB-BBBE-FA23F5FA751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{AF1ABEC1-D318-4397-A6F4-BD839FE04E53}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AF6-4DCB-BBBE-FA23F5FA75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{DAC66ABA-F221-4E34-9352-522E53DFD73B}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AF6-4DCB-BBBE-FA23F5FA75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c:ext xmlns:c16="http://schemas.microsoft.com/office/drawing/2014/chart" uri="{C3380CC4-5D6E-409C-BE32-E72D297353CC}">
              <c16:uniqueId val="{00000013-6AF6-4DCB-BBBE-FA23F5FA7519}"/>
            </c:ext>
          </c:extLst>
        </c:ser>
        <c:dLbls>
          <c:showLegendKey val="0"/>
          <c:showVal val="1"/>
          <c:showCatName val="0"/>
          <c:showSerName val="0"/>
          <c:showPercent val="0"/>
          <c:showBubbleSize val="0"/>
        </c:dLbls>
        <c:axId val="46179840"/>
        <c:axId val="46181760"/>
      </c:scatterChart>
      <c:valAx>
        <c:axId val="46179840"/>
        <c:scaling>
          <c:orientation val="minMax"/>
          <c:max val="54.1"/>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{E27F775C-EFB9-4081-99FA-D04A01DD1E4A}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838-42F7-8454-B95585B01C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{F2A6D155-1CC5-4E36-87A6-D4873918A34B}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38-42F7-8454-B95585B01C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{9B86836C-21EF-4CF8-B7A3-B41423197FD4}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38-42F7-8454-B95585B01C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{B6591A39-83CC-44F6-B53A-D3D8F65DD220}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38-42F7-8454-B95585B01C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{051D31E4-3F5A-414E-AC3F-45DED0703C5B}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38-42F7-8454-B95585B01C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{A59A7E37-3A82-4585-BE78-5AD5FDC0A326}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838-42F7-8454-B95585B01C88}"/>
                </c:ext>
              </c:extLst>
            </c:dLbl>
            <c:dLbl>
              <c:idx val="16"/>
              <c:layout>
                <c:manualLayout>
                  <c:x val="-2.3739104614083937E-2"/>
                  <c:y val="-4.563852354978777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{847F450A-86CD-423A-A35D-0A01E1F12412}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838-42F7-8454-B95585B01C88}"/>
                </c:ext>
              </c:extLst>
            </c:dLbl>
            <c:dLbl>
              <c:idx val="24"/>
              <c:layout>
                <c:manualLayout>
                  <c:x val="-3.262936906698278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{98B62402-D4F0-458A-9362-321064CEDE4C}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838-42F7-8454-B95585B01C88}"/>
                </c:ext>
              </c:extLst>
            </c:dLbl>
            <c:dLbl>
              <c:idx val="32"/>
              <c:layout>
                <c:manualLayout>
                  <c:x val="-3.8725501176265172E-2"/>
                  <c:y val="-7.919477062580013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{1D0423D9-A5B8-4130-902D-1D15D7209BC2}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838-42F7-8454-B95585B01C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13.3</c:v>
                </c:pt>
                <c:pt idx="16">
                  <c:v>11.6</c:v>
                </c:pt>
                <c:pt idx="24">
                  <c:v>11.2</c:v>
                </c:pt>
                <c:pt idx="32">
                  <c:v>11.5</c:v>
                </c:pt>
              </c:numCache>
            </c:numRef>
          </c:xVal>
          <c:yVal>
            <c:numRef>
              <c:f>公会計指標分析・財政指標組合せ分析表!$BP$73:$DC$73</c:f>
              <c:numCache>
                <c:formatCode>#,##0.0;"▲ "#,##0.0</c:formatCode>
                <c:ptCount val="40"/>
                <c:pt idx="0">
                  <c:v>159.5</c:v>
                </c:pt>
                <c:pt idx="8">
                  <c:v>160.80000000000001</c:v>
                </c:pt>
                <c:pt idx="16">
                  <c:v>164.6</c:v>
                </c:pt>
                <c:pt idx="24">
                  <c:v>162.9</c:v>
                </c:pt>
                <c:pt idx="32">
                  <c:v>165.7</c:v>
                </c:pt>
              </c:numCache>
            </c:numRef>
          </c:yVal>
          <c:smooth val="0"/>
          <c:extLst>
            <c:ext xmlns:c16="http://schemas.microsoft.com/office/drawing/2014/chart" uri="{C3380CC4-5D6E-409C-BE32-E72D297353CC}">
              <c16:uniqueId val="{00000009-3838-42F7-8454-B95585B01C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{0C0F7A96-048A-497E-A929-62EB30D340C0}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838-42F7-8454-B95585B01C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{EBF8392F-1F03-4709-AEB1-2F4CE3CCC13C}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38-42F7-8454-B95585B01C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{5F48D226-911D-4EFD-B630-21FFA51B3E6B}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38-42F7-8454-B95585B01C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{66321175-DD04-472F-A3D7-90AEC340ED0D}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38-42F7-8454-B95585B01C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{CFB53548-2C4C-4746-8F64-7E0BA995103F}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38-42F7-8454-B95585B01C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{C0F72271-E222-40D7-9CA2-B671A065A5DF}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838-42F7-8454-B95585B01C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{F1B6B10C-FF6B-48D7-9463-A848DFCB1860}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838-42F7-8454-B95585B01C88}"/>
                </c:ext>
              </c:extLst>
            </c:dLbl>
            <c:dLbl>
              <c:idx val="24"/>
              <c:layout>
                <c:manualLayout>
                  <c:x val="-2.3739104614083972E-2"/>
                  <c:y val="-7.89998951988038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{9DB18D09-7EBB-48E8-8514-68143DF9E022}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838-42F7-8454-B95585B01C88}"/>
                </c:ext>
              </c:extLst>
            </c:dLbl>
            <c:dLbl>
              <c:idx val="32"/>
              <c:layout>
                <c:manualLayout>
                  <c:x val="-3.9656878624137311E-2"/>
                  <c:y val="-4.583339897678413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{71189371-F76F-45A9-B772-69F57BB439D8}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838-42F7-8454-B95585B01C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3838-42F7-8454-B95585B01C88}"/>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年度から減少傾向にある。公営企業債の元利償還金に対する繰入金は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年度に減少したが、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年度以降は増加に転じている。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引き続き借入額を抑制しつつ、交付税措置のある起債借入により比率の改善に努めていく。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地方債の現在高は横ばいで推移している。公営企業債等繰入見込額は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年度から減少傾向にはあるものの依然高い水準である。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年度に財政調整基金を</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百万円取崩しており、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年度も取崩しを予定している。充当可能特定歳入は減少傾向にある。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上記のことから将来負担比率は短期的には上昇するものと考えているが、地方債の借入抑制と財政調整基金の計画的な積立てなどにより将来世代の負担軽減に努めていく。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年度に財政調整基金や合併振興基金の取り崩しを予定しているため、短期的には減少していくものと考えている。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主に大規模改修や施設整備など将来の資金需要に備えて計画的に基金を積み立てている。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地域振興に資する事業の財源に充てるため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し尿処理施設運営事業基金：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年度以降に施設の解体工事を予定しているため積み立て額は増加傾向にある。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鹿ノ俣発電所運営事業基金：増加傾向にあるが、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年度は改修工事の財源に充てるため取り崩している。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年度にし尿処理施設運営事業基金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百万円の取り崩しを予定しており、大幅に減少するものと考えている。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％程度を目標に中長期的な計画を定めて積み立てに努めていく。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積み立てるだけの余剰財源がないため、近年は横ばいで推移している。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繰上償還の予定や満期一括償還の地方債もないことから、財政調整基金の積み立てを優先させていきたいと考えている。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FFEB96-BA7C-40DF-A9EF-02F74BBF6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EAA481-A716-467B-9859-B7DE404AC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FC99F06-7A1C-4282-8993-ABA0C1804A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FEEC3E5-571A-47EE-9BD9-7DC1B6DBE6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6DB9CF6-6803-40AC-83ED-D2034F7BEC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FC2A6F-A36D-45E6-987A-548FAE8BC5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9173915-C2ED-4568-A4C9-B405E8EBE2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F57279C-868E-4360-95D2-501AEDE9F02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6B4CCA-EBCD-4E6E-BDF5-79CDC0FF537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BC82A2F-FD0B-43D9-9409-14E231BEFC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321CA7A-D1BD-4CB4-8DD0-46CEFD27B5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B09D7D9-3B49-411C-A610-B2F1061F6B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E369D7-8BFA-4FA8-A583-2DB439486C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93E7D73-19B0-44E5-8166-C327DF6452A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D057BF2-A4AD-4142-93B9-2C25F40A03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9D6BF05-42D5-4839-B311-79512FAB60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BFF8E2B-4669-4B9F-9C59-1150C6E888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EAD30AE-88CF-441A-A39E-510DE639C2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5668E6F-E367-452C-B06B-6AC001397B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448109-DBD3-49EE-9DF0-E8656B4A11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E0F7118-80E0-4F62-82C8-6B3346E3A0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9A95C7B-1C54-457E-AE3C-DF11AC98D8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EE34B8E-FEBD-4A17-8635-98A6E167A7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A1715E5-F10B-4C9C-8259-474FA050C8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579521A-B8AA-4C23-852C-42D1CFD087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BB444C9-E773-4FC9-A72B-688C7302C1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D79BDA-CC20-4438-BFF7-C5E1DDD890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276428-17B6-4058-80E5-684423915D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0928EEB-2F3B-445E-AA67-47001993060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21BF3FF-C8EE-4861-9EF2-04019E43AE3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45B3D94-DCA1-41FA-93AA-B64A0E178EF2}"/>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A3653CD-9793-4092-B593-9999D4D6EE7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DFAC3577-0A0B-4529-8B02-AFA924984747}"/>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5E290A0-BE85-46CB-A29A-196D16B5F8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74D19E8-72F7-4AB3-9423-D2BDBDA740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B346D23F-B1D7-4A42-A89B-8DFA141CE65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A6EEE91-B733-4907-9B77-63F40824F87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3A72DE1-8F5E-4307-BA36-9B448D16E2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F89A5FE-10B0-46FC-8C09-9A63C93B26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D9A0DC1-5647-4048-9DE2-55D06D35DB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6DE227C-21B1-4DF7-920C-DA4073932F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BA7D474-3CE9-4D6B-853C-71363FF061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8F49873-F541-48A0-A9D5-15815D9493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1FE47F2-1B64-4A6E-8C55-EDEA88B7AE0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D024333-A010-4D11-B907-C6699E6847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5FBC4E7-57B8-40A0-9809-E018E62761A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年度当市の有形固定資産減価償却率は</a:t>
          </a:r>
          <a:r>
            <a:rPr kumimoji="1" lang="en-US" altLang="ja-JP" sz="1100">
              <a:latin typeface="ＭＳ Ｐゴシック" panose="020B0600070205080204" pitchFamily="50" charset="-128"/>
              <a:ea typeface="ＭＳ Ｐゴシック" panose="020B0600070205080204" pitchFamily="50" charset="-128"/>
            </a:rPr>
            <a:t>52.6</a:t>
          </a:r>
          <a:r>
            <a:rPr kumimoji="1" lang="ja-JP" altLang="en-US" sz="1100">
              <a:latin typeface="ＭＳ Ｐゴシック" panose="020B0600070205080204" pitchFamily="50" charset="-128"/>
              <a:ea typeface="ＭＳ Ｐゴシック" panose="020B0600070205080204" pitchFamily="50" charset="-128"/>
            </a:rPr>
            <a:t>％と類似団体よりやや低い水準だが、昨年より上昇しており、公共施設等総合管理計画に基づき老朽化対策に取り組んでいる。また、個別施設計画の策定も進め、個々の施設について最適な対策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9D84249-AC33-4473-9D56-0237129B35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1D7B329-A22C-4462-B3CF-9A41F80841E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27986D5D-6908-464C-AFE4-F4962147BAD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DCBF690-0996-48AB-86AF-2F040CAF403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54DC278D-90CB-41CD-A81F-77C34FC10F9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B6796308-5672-4800-A433-FC743ED7137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C0A720E-7B99-4920-BCEC-19EAF5633C5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7311C196-D841-4029-9905-120CC3F8427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F9E5AF90-0C43-4286-AAB4-1E1F8DF8CA8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9FC2BB96-5299-468F-AC4F-4683D3C1B5E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575A8AB2-CB53-4ECD-9EBB-3B16E4F27FB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E398FAC7-FEDC-4F13-B08E-1595EF76A0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4CD40EA0-9D59-4259-921B-FD56086E58EE}"/>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C9A15787-2DD1-42E8-AAC1-B1FE86C690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a:extLst>
            <a:ext uri="{FF2B5EF4-FFF2-40B4-BE49-F238E27FC236}">
              <a16:creationId xmlns:a16="http://schemas.microsoft.com/office/drawing/2014/main" id="{9E428E29-5991-42F5-A62B-0955AEEFB5E1}"/>
            </a:ext>
          </a:extLst>
        </xdr:cNvPr>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a:extLst>
            <a:ext uri="{FF2B5EF4-FFF2-40B4-BE49-F238E27FC236}">
              <a16:creationId xmlns:a16="http://schemas.microsoft.com/office/drawing/2014/main" id="{FA83BC47-396E-43D7-9D3B-CCB8A9632122}"/>
            </a:ext>
          </a:extLst>
        </xdr:cNvPr>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a:extLst>
            <a:ext uri="{FF2B5EF4-FFF2-40B4-BE49-F238E27FC236}">
              <a16:creationId xmlns:a16="http://schemas.microsoft.com/office/drawing/2014/main" id="{91604E3D-8AB0-41A4-803F-838AD34ADE10}"/>
            </a:ext>
          </a:extLst>
        </xdr:cNvPr>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a:extLst>
            <a:ext uri="{FF2B5EF4-FFF2-40B4-BE49-F238E27FC236}">
              <a16:creationId xmlns:a16="http://schemas.microsoft.com/office/drawing/2014/main" id="{40413F77-E354-4069-9A3E-A65D03CB1E58}"/>
            </a:ext>
          </a:extLst>
        </xdr:cNvPr>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a:extLst>
            <a:ext uri="{FF2B5EF4-FFF2-40B4-BE49-F238E27FC236}">
              <a16:creationId xmlns:a16="http://schemas.microsoft.com/office/drawing/2014/main" id="{918EAC9D-F546-4F6E-B5A7-4C13DB557B2C}"/>
            </a:ext>
          </a:extLst>
        </xdr:cNvPr>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a:extLst>
            <a:ext uri="{FF2B5EF4-FFF2-40B4-BE49-F238E27FC236}">
              <a16:creationId xmlns:a16="http://schemas.microsoft.com/office/drawing/2014/main" id="{AA309302-561B-4928-85CD-FF9C0B5E1C6E}"/>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a:extLst>
            <a:ext uri="{FF2B5EF4-FFF2-40B4-BE49-F238E27FC236}">
              <a16:creationId xmlns:a16="http://schemas.microsoft.com/office/drawing/2014/main" id="{870D5C73-BA9E-46BA-9697-7DAD7B07FD69}"/>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a:extLst>
            <a:ext uri="{FF2B5EF4-FFF2-40B4-BE49-F238E27FC236}">
              <a16:creationId xmlns:a16="http://schemas.microsoft.com/office/drawing/2014/main" id="{287024F2-5DC1-4FC7-A1C9-9A81A43ED413}"/>
            </a:ext>
          </a:extLst>
        </xdr:cNvPr>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a:extLst>
            <a:ext uri="{FF2B5EF4-FFF2-40B4-BE49-F238E27FC236}">
              <a16:creationId xmlns:a16="http://schemas.microsoft.com/office/drawing/2014/main" id="{1E3F43D5-34F1-45D5-86EE-7B89C422F7B7}"/>
            </a:ext>
          </a:extLst>
        </xdr:cNvPr>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E5B9791E-19B9-4158-B1A9-A6A128744F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CED4A6FC-4F88-4481-A04F-81BEA1CFDD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E70DFE4-3D13-4A31-87FA-96E1177728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C79176B-F455-4D40-89C3-FF5B0C80DFA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7BF24B-FDC5-4EF7-AD78-21DEC090823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76" name="楕円 75">
          <a:extLst>
            <a:ext uri="{FF2B5EF4-FFF2-40B4-BE49-F238E27FC236}">
              <a16:creationId xmlns:a16="http://schemas.microsoft.com/office/drawing/2014/main" id="{C4F248D0-CDDE-4EFE-BDEE-59802B02EC9B}"/>
            </a:ext>
          </a:extLst>
        </xdr:cNvPr>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107078</xdr:rowOff>
    </xdr:from>
    <xdr:ext cx="405111" cy="259045"/>
    <xdr:sp macro="" textlink="">
      <xdr:nvSpPr>
        <xdr:cNvPr id="77" name="n_1aveValue有形固定資産減価償却率">
          <a:extLst>
            <a:ext uri="{FF2B5EF4-FFF2-40B4-BE49-F238E27FC236}">
              <a16:creationId xmlns:a16="http://schemas.microsoft.com/office/drawing/2014/main" id="{9E3BEB65-FAB8-4F3A-A7E9-2433DF229B47}"/>
            </a:ext>
          </a:extLst>
        </xdr:cNvPr>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78" name="n_2aveValue有形固定資産減価償却率">
          <a:extLst>
            <a:ext uri="{FF2B5EF4-FFF2-40B4-BE49-F238E27FC236}">
              <a16:creationId xmlns:a16="http://schemas.microsoft.com/office/drawing/2014/main" id="{268EF336-05C0-4005-880F-90EAFCB7BB74}"/>
            </a:ext>
          </a:extLst>
        </xdr:cNvPr>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79" name="n_1mainValue有形固定資産減価償却率">
          <a:extLst>
            <a:ext uri="{FF2B5EF4-FFF2-40B4-BE49-F238E27FC236}">
              <a16:creationId xmlns:a16="http://schemas.microsoft.com/office/drawing/2014/main" id="{7DD1CE91-2F21-4BF1-A4D0-B56FEC5B7E25}"/>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a:extLst>
            <a:ext uri="{FF2B5EF4-FFF2-40B4-BE49-F238E27FC236}">
              <a16:creationId xmlns:a16="http://schemas.microsoft.com/office/drawing/2014/main" id="{2EA5336C-63E7-49AB-90AB-445F9974FB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a:extLst>
            <a:ext uri="{FF2B5EF4-FFF2-40B4-BE49-F238E27FC236}">
              <a16:creationId xmlns:a16="http://schemas.microsoft.com/office/drawing/2014/main" id="{09FEDDC3-C289-480A-89AE-C51BD76953D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a:extLst>
            <a:ext uri="{FF2B5EF4-FFF2-40B4-BE49-F238E27FC236}">
              <a16:creationId xmlns:a16="http://schemas.microsoft.com/office/drawing/2014/main" id="{B8F49BED-7F8B-4EB3-B556-573BB2540ECC}"/>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a:extLst>
            <a:ext uri="{FF2B5EF4-FFF2-40B4-BE49-F238E27FC236}">
              <a16:creationId xmlns:a16="http://schemas.microsoft.com/office/drawing/2014/main" id="{D531F583-A76A-4860-B031-CBAF76335F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a:extLst>
            <a:ext uri="{FF2B5EF4-FFF2-40B4-BE49-F238E27FC236}">
              <a16:creationId xmlns:a16="http://schemas.microsoft.com/office/drawing/2014/main" id="{35FDA197-E5E4-49DC-ACA0-C4E7863D59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a:extLst>
            <a:ext uri="{FF2B5EF4-FFF2-40B4-BE49-F238E27FC236}">
              <a16:creationId xmlns:a16="http://schemas.microsoft.com/office/drawing/2014/main" id="{D8D52A57-69A9-47E8-9929-8E960C4BCD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a:extLst>
            <a:ext uri="{FF2B5EF4-FFF2-40B4-BE49-F238E27FC236}">
              <a16:creationId xmlns:a16="http://schemas.microsoft.com/office/drawing/2014/main" id="{61163034-CA43-4ACA-9F54-D40036C517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a:extLst>
            <a:ext uri="{FF2B5EF4-FFF2-40B4-BE49-F238E27FC236}">
              <a16:creationId xmlns:a16="http://schemas.microsoft.com/office/drawing/2014/main" id="{16845770-EF1D-4559-89DB-9D044A61304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a:extLst>
            <a:ext uri="{FF2B5EF4-FFF2-40B4-BE49-F238E27FC236}">
              <a16:creationId xmlns:a16="http://schemas.microsoft.com/office/drawing/2014/main" id="{01BFAD07-F130-42C8-8951-D2FF11B96E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a:extLst>
            <a:ext uri="{FF2B5EF4-FFF2-40B4-BE49-F238E27FC236}">
              <a16:creationId xmlns:a16="http://schemas.microsoft.com/office/drawing/2014/main" id="{C66CA603-D0DE-40F5-B321-8D93940F1B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a:extLst>
            <a:ext uri="{FF2B5EF4-FFF2-40B4-BE49-F238E27FC236}">
              <a16:creationId xmlns:a16="http://schemas.microsoft.com/office/drawing/2014/main" id="{8D1BF7F3-59D1-4C0B-B4C5-8F910BE843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a:extLst>
            <a:ext uri="{FF2B5EF4-FFF2-40B4-BE49-F238E27FC236}">
              <a16:creationId xmlns:a16="http://schemas.microsoft.com/office/drawing/2014/main" id="{E4189FC1-1B46-4065-9860-1A3667C903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a:extLst>
            <a:ext uri="{FF2B5EF4-FFF2-40B4-BE49-F238E27FC236}">
              <a16:creationId xmlns:a16="http://schemas.microsoft.com/office/drawing/2014/main" id="{15227FD2-3B7F-4B07-9570-29F93D4D36D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類似団体平均を大きく上回っている状態である。要因として、主に起債残高の増加等により分子の将来負担額が増加傾向にあるためであるが、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年度で合併特例事業債を活用した事業が終了することから、概ね横ばいで推移するものと考えている。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引き続き、起債借入の抑制や公営企業の経営健全化により将来負担額の減少に努め、債務償還可能年数の短縮に取り組んでいく。</a:t>
          </a:r>
        </a:p>
      </xdr:txBody>
    </xdr:sp>
    <xdr:clientData/>
  </xdr:twoCellAnchor>
  <xdr:oneCellAnchor>
    <xdr:from>
      <xdr:col>57</xdr:col>
      <xdr:colOff>111125</xdr:colOff>
      <xdr:row>23</xdr:row>
      <xdr:rowOff>47625</xdr:rowOff>
    </xdr:from>
    <xdr:ext cx="349839" cy="225703"/>
    <xdr:sp macro="" textlink="">
      <xdr:nvSpPr>
        <xdr:cNvPr id="93" name="テキスト ボックス 92">
          <a:extLst>
            <a:ext uri="{FF2B5EF4-FFF2-40B4-BE49-F238E27FC236}">
              <a16:creationId xmlns:a16="http://schemas.microsoft.com/office/drawing/2014/main" id="{ED8DC4F2-411E-45FF-A6DB-864FF1FF9EB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a:extLst>
            <a:ext uri="{FF2B5EF4-FFF2-40B4-BE49-F238E27FC236}">
              <a16:creationId xmlns:a16="http://schemas.microsoft.com/office/drawing/2014/main" id="{C7494790-6048-4C43-8080-3D68D967F3B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a:extLst>
            <a:ext uri="{FF2B5EF4-FFF2-40B4-BE49-F238E27FC236}">
              <a16:creationId xmlns:a16="http://schemas.microsoft.com/office/drawing/2014/main" id="{F146824D-86F5-4842-AFF7-0D9314DF7CE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a:extLst>
            <a:ext uri="{FF2B5EF4-FFF2-40B4-BE49-F238E27FC236}">
              <a16:creationId xmlns:a16="http://schemas.microsoft.com/office/drawing/2014/main" id="{1719148A-C837-4780-97B6-2A5629FF5F6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a:extLst>
            <a:ext uri="{FF2B5EF4-FFF2-40B4-BE49-F238E27FC236}">
              <a16:creationId xmlns:a16="http://schemas.microsoft.com/office/drawing/2014/main" id="{B815AB82-839C-4A9C-AC07-A53C5AADBA7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a:extLst>
            <a:ext uri="{FF2B5EF4-FFF2-40B4-BE49-F238E27FC236}">
              <a16:creationId xmlns:a16="http://schemas.microsoft.com/office/drawing/2014/main" id="{F047603C-25DE-4AB1-A4D7-ACA9CA27493E}"/>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a:extLst>
            <a:ext uri="{FF2B5EF4-FFF2-40B4-BE49-F238E27FC236}">
              <a16:creationId xmlns:a16="http://schemas.microsoft.com/office/drawing/2014/main" id="{1659DCB7-7C5F-4C6C-BACE-0D88E2458C5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a:extLst>
            <a:ext uri="{FF2B5EF4-FFF2-40B4-BE49-F238E27FC236}">
              <a16:creationId xmlns:a16="http://schemas.microsoft.com/office/drawing/2014/main" id="{6100DC60-CF41-420A-A4A1-E7B404172DF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a:extLst>
            <a:ext uri="{FF2B5EF4-FFF2-40B4-BE49-F238E27FC236}">
              <a16:creationId xmlns:a16="http://schemas.microsoft.com/office/drawing/2014/main" id="{7CB132C1-DDE0-44EA-ACB8-AD3764F0B33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a:extLst>
            <a:ext uri="{FF2B5EF4-FFF2-40B4-BE49-F238E27FC236}">
              <a16:creationId xmlns:a16="http://schemas.microsoft.com/office/drawing/2014/main" id="{A48FD6AA-CACF-4F3E-87D3-DF85D132F0CB}"/>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a:extLst>
            <a:ext uri="{FF2B5EF4-FFF2-40B4-BE49-F238E27FC236}">
              <a16:creationId xmlns:a16="http://schemas.microsoft.com/office/drawing/2014/main" id="{AEFFC1C5-CF6F-43EE-8C6E-30FEC6BC3F6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a:extLst>
            <a:ext uri="{FF2B5EF4-FFF2-40B4-BE49-F238E27FC236}">
              <a16:creationId xmlns:a16="http://schemas.microsoft.com/office/drawing/2014/main" id="{64BDFCEF-7F46-4E4A-8236-B6706CD9DC1C}"/>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a:extLst>
            <a:ext uri="{FF2B5EF4-FFF2-40B4-BE49-F238E27FC236}">
              <a16:creationId xmlns:a16="http://schemas.microsoft.com/office/drawing/2014/main" id="{F9C33C98-F89B-44B4-881D-92F35E65380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a:extLst>
            <a:ext uri="{FF2B5EF4-FFF2-40B4-BE49-F238E27FC236}">
              <a16:creationId xmlns:a16="http://schemas.microsoft.com/office/drawing/2014/main" id="{38350F55-232E-40C7-9565-27F406BC6462}"/>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93DA9B4C-6326-42EA-8191-AC905E71A5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a:extLst>
            <a:ext uri="{FF2B5EF4-FFF2-40B4-BE49-F238E27FC236}">
              <a16:creationId xmlns:a16="http://schemas.microsoft.com/office/drawing/2014/main" id="{798A8427-243D-485F-9C19-420FB705B70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a:extLst>
            <a:ext uri="{FF2B5EF4-FFF2-40B4-BE49-F238E27FC236}">
              <a16:creationId xmlns:a16="http://schemas.microsoft.com/office/drawing/2014/main" id="{DD3B24DA-06A0-46A4-BD0D-34713F77092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0" name="直線コネクタ 109">
          <a:extLst>
            <a:ext uri="{FF2B5EF4-FFF2-40B4-BE49-F238E27FC236}">
              <a16:creationId xmlns:a16="http://schemas.microsoft.com/office/drawing/2014/main" id="{85982F86-EF25-47FF-926A-237FBEE6AFEE}"/>
            </a:ext>
          </a:extLst>
        </xdr:cNvPr>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a:extLst>
            <a:ext uri="{FF2B5EF4-FFF2-40B4-BE49-F238E27FC236}">
              <a16:creationId xmlns:a16="http://schemas.microsoft.com/office/drawing/2014/main" id="{E1D4E241-5777-49E9-B6F1-EB18D5CC191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a:extLst>
            <a:ext uri="{FF2B5EF4-FFF2-40B4-BE49-F238E27FC236}">
              <a16:creationId xmlns:a16="http://schemas.microsoft.com/office/drawing/2014/main" id="{19D466E9-5875-4BF8-888D-0E051BCB2E3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3" name="債務償還可能年数最大値テキスト">
          <a:extLst>
            <a:ext uri="{FF2B5EF4-FFF2-40B4-BE49-F238E27FC236}">
              <a16:creationId xmlns:a16="http://schemas.microsoft.com/office/drawing/2014/main" id="{15E6AB72-EED2-48A7-9602-3AB7E21F5D99}"/>
            </a:ext>
          </a:extLst>
        </xdr:cNvPr>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4" name="直線コネクタ 113">
          <a:extLst>
            <a:ext uri="{FF2B5EF4-FFF2-40B4-BE49-F238E27FC236}">
              <a16:creationId xmlns:a16="http://schemas.microsoft.com/office/drawing/2014/main" id="{14F5E92C-C805-488B-90A1-6D83BD6CD211}"/>
            </a:ext>
          </a:extLst>
        </xdr:cNvPr>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5" name="債務償還可能年数平均値テキスト">
          <a:extLst>
            <a:ext uri="{FF2B5EF4-FFF2-40B4-BE49-F238E27FC236}">
              <a16:creationId xmlns:a16="http://schemas.microsoft.com/office/drawing/2014/main" id="{053F8E95-127A-43DA-BDF8-4FFDE6C5A131}"/>
            </a:ext>
          </a:extLst>
        </xdr:cNvPr>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6" name="フローチャート: 判断 115">
          <a:extLst>
            <a:ext uri="{FF2B5EF4-FFF2-40B4-BE49-F238E27FC236}">
              <a16:creationId xmlns:a16="http://schemas.microsoft.com/office/drawing/2014/main" id="{9034B0AD-2154-41C7-A9CB-A81409EEC32C}"/>
            </a:ext>
          </a:extLst>
        </xdr:cNvPr>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F83DAC75-535E-4B06-BAA2-84723D280A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95E855FB-52EA-4CFF-A205-769393B4D5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27C6E4A0-6BCB-4EBD-9568-D8B6A06668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1368E225-8375-46B3-95D6-0788D86EC78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52367A5-61AC-42A0-845C-DD59BF87FDF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156180</xdr:rowOff>
    </xdr:from>
    <xdr:to>
      <xdr:col>76</xdr:col>
      <xdr:colOff>73025</xdr:colOff>
      <xdr:row>27</xdr:row>
      <xdr:rowOff>86330</xdr:rowOff>
    </xdr:to>
    <xdr:sp macro="" textlink="">
      <xdr:nvSpPr>
        <xdr:cNvPr id="122" name="楕円 121">
          <a:extLst>
            <a:ext uri="{FF2B5EF4-FFF2-40B4-BE49-F238E27FC236}">
              <a16:creationId xmlns:a16="http://schemas.microsoft.com/office/drawing/2014/main" id="{5F89CD3C-38E1-46EA-BC6D-68A8AA1D07C1}"/>
            </a:ext>
          </a:extLst>
        </xdr:cNvPr>
        <xdr:cNvSpPr/>
      </xdr:nvSpPr>
      <xdr:spPr>
        <a:xfrm>
          <a:off x="14744700" y="53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109207</xdr:rowOff>
    </xdr:from>
    <xdr:ext cx="405111" cy="259045"/>
    <xdr:sp macro="" textlink="">
      <xdr:nvSpPr>
        <xdr:cNvPr id="123" name="債務償還可能年数該当値テキスト">
          <a:extLst>
            <a:ext uri="{FF2B5EF4-FFF2-40B4-BE49-F238E27FC236}">
              <a16:creationId xmlns:a16="http://schemas.microsoft.com/office/drawing/2014/main" id="{9298DAF6-D76D-48D2-AE86-F7F8CEDD392D}"/>
            </a:ext>
          </a:extLst>
        </xdr:cNvPr>
        <xdr:cNvSpPr txBox="1"/>
      </xdr:nvSpPr>
      <xdr:spPr>
        <a:xfrm>
          <a:off x="14846300" y="533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a:extLst>
            <a:ext uri="{FF2B5EF4-FFF2-40B4-BE49-F238E27FC236}">
              <a16:creationId xmlns:a16="http://schemas.microsoft.com/office/drawing/2014/main" id="{EA5D17A0-52FE-4E75-B464-988CD90BE7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a:extLst>
            <a:ext uri="{FF2B5EF4-FFF2-40B4-BE49-F238E27FC236}">
              <a16:creationId xmlns:a16="http://schemas.microsoft.com/office/drawing/2014/main" id="{DD9D45DB-1D2D-468C-A2FC-689B5A5BC55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a:extLst>
            <a:ext uri="{FF2B5EF4-FFF2-40B4-BE49-F238E27FC236}">
              <a16:creationId xmlns:a16="http://schemas.microsoft.com/office/drawing/2014/main" id="{E4C2105F-D656-4746-883B-879DD291DC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a:extLst>
            <a:ext uri="{FF2B5EF4-FFF2-40B4-BE49-F238E27FC236}">
              <a16:creationId xmlns:a16="http://schemas.microsoft.com/office/drawing/2014/main" id="{085EA2A5-E1B1-476F-A5EA-8DE0099362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a:extLst>
            <a:ext uri="{FF2B5EF4-FFF2-40B4-BE49-F238E27FC236}">
              <a16:creationId xmlns:a16="http://schemas.microsoft.com/office/drawing/2014/main" id="{051CCA0A-9BC5-4403-B69F-478C8C12DC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a:extLst>
            <a:ext uri="{FF2B5EF4-FFF2-40B4-BE49-F238E27FC236}">
              <a16:creationId xmlns:a16="http://schemas.microsoft.com/office/drawing/2014/main" id="{96C18D1D-3C15-4A40-B34B-84143E1741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84B8FC-AD06-4800-9AF4-1FDD2E0943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B1E40B-B353-48BC-B6C2-F66A15CE12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B646F1-EEE2-4B52-B45E-2F2AD43ED6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555CBE-2344-4A0F-9258-27144824DC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0E052F-0E12-4C97-9126-388615252E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FC0E38-D32E-49A7-8B15-39F42A4F84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3EDDD8-A5B0-4C62-B6D8-3F3293FE9B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04F2CB-F318-4858-A8B6-B954828448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D3A7C7-64F0-439D-A940-F2793EB83D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03B7D8-5B18-476B-87D8-EE22CD7C57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EEF255-99A6-49AD-AD8C-F7F267F6BA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1A77A-DCE7-45DF-A87B-034DA89074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53873F-2385-4941-AE1F-798937C43C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0A29DE-3FF4-4812-B7AE-F24BECB9E7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332F0B-B226-4620-B036-8BC7C0AB92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64976C-6AFA-4297-8A87-419F14AD83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493055-D2BC-46BB-8213-C5ADCCBF24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570446-091D-4435-86E5-FBA0A8576C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A3DB97-AFAD-4091-B192-833676EE89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8B9C8B-F7FF-4602-AD13-F81B0B7BAE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3C76C2-DF90-44F4-8002-0035AF605A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62902E-F7BC-49AE-A5D3-C2CAD5FBA4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B6873D-D01B-4DAE-ADDB-159807F568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CAF313-F757-4470-BA57-08B238871D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6E4F1C-FCDE-417B-9A4C-A425E71EC4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799B88-8E97-4842-937E-587462075D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307114-4596-4976-9AAA-E2E0521C6D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ECB19F-B2D3-4DEE-B025-9BADB9A0D7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075E91B-AAA3-4918-9964-30808E2AD95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37FC8F-B5DA-4380-8B9D-B026E8C215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4F711E7-6811-49CB-8981-E6027B52FC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818177-DE7F-468C-99A8-5E921A36F2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DA22A6F-8212-4E8B-B657-0A953DB56B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CC8931-83EF-46A0-BE78-8D1A3FB2F3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FD0587F-CB23-47C6-9FC9-2014053FF2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683402-0B4E-49F3-9586-CB77C3679B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6C25FE4-8401-4A50-B9E0-998EDAA662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A5F1990-A661-4424-97FE-EC9D033B1A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5F2C0CF-9735-4217-8328-390B3549E9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D20D59C-D158-41F0-A791-0330F133BF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BB93205-352D-42DB-8951-E990302E19F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2BEBCC0-EBCE-488A-BE62-6F24550DB9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61C6F56-21CB-4B5C-BAC0-BF394E7CD6E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FDE8E02-24CF-4B3E-AFD2-0821E7A78D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BC06E87-4AB6-4E87-BE1A-600757E051D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8827FEA-66B1-451E-84A0-5FADEFE4C7A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3218C38-188E-4177-8540-0826A589AD9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3FB11E3-2C0F-41B1-BDDD-96C708A4908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C341AEA-84F7-49F7-B783-C5F85A5387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030DAA7-86F0-43FC-A49E-1FABD6744E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1F5F5DB-4E59-446A-9A17-22E9CBF80DC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C9F9CC7-47E2-418D-9390-2203CC12F8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BE50580-D46E-4BFD-BF51-57AF2918DE3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072B052-6DBC-4BE0-9CD6-AAF9DDBA15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a:extLst>
            <a:ext uri="{FF2B5EF4-FFF2-40B4-BE49-F238E27FC236}">
              <a16:creationId xmlns:a16="http://schemas.microsoft.com/office/drawing/2014/main" id="{8BB0F680-DDA1-4482-ABFC-8B526F6016D9}"/>
            </a:ext>
          </a:extLst>
        </xdr:cNvPr>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a:extLst>
            <a:ext uri="{FF2B5EF4-FFF2-40B4-BE49-F238E27FC236}">
              <a16:creationId xmlns:a16="http://schemas.microsoft.com/office/drawing/2014/main" id="{90261DC2-55D1-4562-A08F-DB5BB75B3A91}"/>
            </a:ext>
          </a:extLst>
        </xdr:cNvPr>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a:extLst>
            <a:ext uri="{FF2B5EF4-FFF2-40B4-BE49-F238E27FC236}">
              <a16:creationId xmlns:a16="http://schemas.microsoft.com/office/drawing/2014/main" id="{59878546-049E-4566-8D9B-E3522F795B74}"/>
            </a:ext>
          </a:extLst>
        </xdr:cNvPr>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a:extLst>
            <a:ext uri="{FF2B5EF4-FFF2-40B4-BE49-F238E27FC236}">
              <a16:creationId xmlns:a16="http://schemas.microsoft.com/office/drawing/2014/main" id="{A75549D5-0512-4096-82D8-2EA32AFDD652}"/>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a:extLst>
            <a:ext uri="{FF2B5EF4-FFF2-40B4-BE49-F238E27FC236}">
              <a16:creationId xmlns:a16="http://schemas.microsoft.com/office/drawing/2014/main" id="{3734BB85-7ED4-43BD-BBA3-6B6D6FE4D1B9}"/>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a:extLst>
            <a:ext uri="{FF2B5EF4-FFF2-40B4-BE49-F238E27FC236}">
              <a16:creationId xmlns:a16="http://schemas.microsoft.com/office/drawing/2014/main" id="{BC57199B-10B7-49E5-9BC7-83904DB230BD}"/>
            </a:ext>
          </a:extLst>
        </xdr:cNvPr>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a:extLst>
            <a:ext uri="{FF2B5EF4-FFF2-40B4-BE49-F238E27FC236}">
              <a16:creationId xmlns:a16="http://schemas.microsoft.com/office/drawing/2014/main" id="{349009CD-D873-48FC-9A82-0161DD6337A7}"/>
            </a:ext>
          </a:extLst>
        </xdr:cNvPr>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a:extLst>
            <a:ext uri="{FF2B5EF4-FFF2-40B4-BE49-F238E27FC236}">
              <a16:creationId xmlns:a16="http://schemas.microsoft.com/office/drawing/2014/main" id="{48A4BEC1-CA04-402C-8796-12EC99F6C6FC}"/>
            </a:ext>
          </a:extLst>
        </xdr:cNvPr>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3C066979-C18F-4E2B-812F-B24A126D793C}"/>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3DC1CC3-4333-4E59-B57E-3306C437E2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CB00EB-2C80-4C52-B4FC-D042D14937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7917389-0F04-424E-9426-514B2FABBC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F3D7FC-1EE6-49CE-BF8F-48D8FCEA6C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2D9740-D4DA-429E-967C-1634004ED3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0" name="楕円 69">
          <a:extLst>
            <a:ext uri="{FF2B5EF4-FFF2-40B4-BE49-F238E27FC236}">
              <a16:creationId xmlns:a16="http://schemas.microsoft.com/office/drawing/2014/main" id="{0EFDAEB2-43FA-4BB6-A541-BAA3AC48A747}"/>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12082</xdr:rowOff>
    </xdr:from>
    <xdr:ext cx="405111" cy="259045"/>
    <xdr:sp macro="" textlink="">
      <xdr:nvSpPr>
        <xdr:cNvPr id="71" name="n_1aveValue【道路】&#10;有形固定資産減価償却率">
          <a:extLst>
            <a:ext uri="{FF2B5EF4-FFF2-40B4-BE49-F238E27FC236}">
              <a16:creationId xmlns:a16="http://schemas.microsoft.com/office/drawing/2014/main" id="{C0619238-610A-49B1-9A8A-08C403222866}"/>
            </a:ext>
          </a:extLst>
        </xdr:cNvPr>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a:extLst>
            <a:ext uri="{FF2B5EF4-FFF2-40B4-BE49-F238E27FC236}">
              <a16:creationId xmlns:a16="http://schemas.microsoft.com/office/drawing/2014/main" id="{918AC219-97AC-4249-B7B3-A60F43DFD7E8}"/>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73" name="n_1mainValue【道路】&#10;有形固定資産減価償却率">
          <a:extLst>
            <a:ext uri="{FF2B5EF4-FFF2-40B4-BE49-F238E27FC236}">
              <a16:creationId xmlns:a16="http://schemas.microsoft.com/office/drawing/2014/main" id="{4C47F050-9A6F-4B52-B201-3F167711BD52}"/>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D59C92C9-D20E-48ED-8387-79454337D5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3676493-5BD4-403A-979E-D58D439665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1F39785E-D44A-4304-ACC1-32CBBDCF0C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CD47D72B-A088-4CC4-AA8C-960251CC1A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393645A4-F575-484F-8746-EF93F2195E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F8AE7491-7CD9-4C9B-A7FB-5201758E9D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8841153C-5986-40F1-86A2-EA3E67AA54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3AC7D526-2662-4ED6-8958-CF2DD7A609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F2C62A08-30DF-44B9-ADF1-9263950F8F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32FB3653-434B-4DAA-BA1A-7693813BEB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E452A993-FA23-4ADF-976B-7642F9E468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01C7F7C8-9BC2-4341-9A69-BDDE7D540D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A0819809-3C31-48E4-864B-3D76CB4CC6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a:extLst>
            <a:ext uri="{FF2B5EF4-FFF2-40B4-BE49-F238E27FC236}">
              <a16:creationId xmlns:a16="http://schemas.microsoft.com/office/drawing/2014/main" id="{B6C2DA91-BFD5-4085-815C-9212DEC3D8D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C064720D-9697-4943-8494-70ADF30116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a:extLst>
            <a:ext uri="{FF2B5EF4-FFF2-40B4-BE49-F238E27FC236}">
              <a16:creationId xmlns:a16="http://schemas.microsoft.com/office/drawing/2014/main" id="{AF10E07C-D103-4A8E-84A4-7764F8CC893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36C183D9-3D73-40D2-9E2B-1AE9C4B0ED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a:extLst>
            <a:ext uri="{FF2B5EF4-FFF2-40B4-BE49-F238E27FC236}">
              <a16:creationId xmlns:a16="http://schemas.microsoft.com/office/drawing/2014/main" id="{1B0C7615-FFB3-404D-9B81-F9E23185116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392D1FD8-529C-49AF-95D1-00A2FD5131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a:extLst>
            <a:ext uri="{FF2B5EF4-FFF2-40B4-BE49-F238E27FC236}">
              <a16:creationId xmlns:a16="http://schemas.microsoft.com/office/drawing/2014/main" id="{39967255-70BA-4761-9F30-5DE008E38B0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6E479D4F-D920-4AC5-86FC-D7E838389E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id="{0D681059-C315-446C-8BC2-050018CF031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DD720279-A449-48F9-A2D1-7EEC482137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a:extLst>
            <a:ext uri="{FF2B5EF4-FFF2-40B4-BE49-F238E27FC236}">
              <a16:creationId xmlns:a16="http://schemas.microsoft.com/office/drawing/2014/main" id="{C8561CBB-3DB6-45EB-A18E-7AA093F19ECE}"/>
            </a:ext>
          </a:extLst>
        </xdr:cNvPr>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a:extLst>
            <a:ext uri="{FF2B5EF4-FFF2-40B4-BE49-F238E27FC236}">
              <a16:creationId xmlns:a16="http://schemas.microsoft.com/office/drawing/2014/main" id="{9B27C8EC-F34E-4E5B-9E9B-694AFB5B171D}"/>
            </a:ext>
          </a:extLst>
        </xdr:cNvPr>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a:extLst>
            <a:ext uri="{FF2B5EF4-FFF2-40B4-BE49-F238E27FC236}">
              <a16:creationId xmlns:a16="http://schemas.microsoft.com/office/drawing/2014/main" id="{B59AA1EA-49A4-4026-9C57-D7482E00D1FD}"/>
            </a:ext>
          </a:extLst>
        </xdr:cNvPr>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a:extLst>
            <a:ext uri="{FF2B5EF4-FFF2-40B4-BE49-F238E27FC236}">
              <a16:creationId xmlns:a16="http://schemas.microsoft.com/office/drawing/2014/main" id="{CE868E8A-4EEC-4BC1-AEEB-6AACDCC773C2}"/>
            </a:ext>
          </a:extLst>
        </xdr:cNvPr>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a:extLst>
            <a:ext uri="{FF2B5EF4-FFF2-40B4-BE49-F238E27FC236}">
              <a16:creationId xmlns:a16="http://schemas.microsoft.com/office/drawing/2014/main" id="{77BE2BEC-4153-4967-89E0-C124FEFDE819}"/>
            </a:ext>
          </a:extLst>
        </xdr:cNvPr>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a:extLst>
            <a:ext uri="{FF2B5EF4-FFF2-40B4-BE49-F238E27FC236}">
              <a16:creationId xmlns:a16="http://schemas.microsoft.com/office/drawing/2014/main" id="{618868C9-7FED-4DA1-96DA-A24D5F79FAC0}"/>
            </a:ext>
          </a:extLst>
        </xdr:cNvPr>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a:extLst>
            <a:ext uri="{FF2B5EF4-FFF2-40B4-BE49-F238E27FC236}">
              <a16:creationId xmlns:a16="http://schemas.microsoft.com/office/drawing/2014/main" id="{FA524074-6735-4425-9801-234331015D0B}"/>
            </a:ext>
          </a:extLst>
        </xdr:cNvPr>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a:extLst>
            <a:ext uri="{FF2B5EF4-FFF2-40B4-BE49-F238E27FC236}">
              <a16:creationId xmlns:a16="http://schemas.microsoft.com/office/drawing/2014/main" id="{17B17E95-537E-49CE-9CCB-1EABD209071C}"/>
            </a:ext>
          </a:extLst>
        </xdr:cNvPr>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5" name="フローチャート: 判断 104">
          <a:extLst>
            <a:ext uri="{FF2B5EF4-FFF2-40B4-BE49-F238E27FC236}">
              <a16:creationId xmlns:a16="http://schemas.microsoft.com/office/drawing/2014/main" id="{69AE972B-0645-49DA-8E23-F102A3B65D4D}"/>
            </a:ext>
          </a:extLst>
        </xdr:cNvPr>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6A248A55-751A-4837-BC4C-F9F68A6AEE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B67FD712-C558-4660-9175-A54AD4CE11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72B4904-CFB1-48D4-8501-C5A2C4C793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49300BC-F2CB-4A46-BB5F-FE08C24824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7E6C087-9A83-4E6D-A4DF-624BB42676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118440</xdr:rowOff>
    </xdr:from>
    <xdr:to>
      <xdr:col>50</xdr:col>
      <xdr:colOff>165100</xdr:colOff>
      <xdr:row>40</xdr:row>
      <xdr:rowOff>48590</xdr:rowOff>
    </xdr:to>
    <xdr:sp macro="" textlink="">
      <xdr:nvSpPr>
        <xdr:cNvPr id="111" name="楕円 110">
          <a:extLst>
            <a:ext uri="{FF2B5EF4-FFF2-40B4-BE49-F238E27FC236}">
              <a16:creationId xmlns:a16="http://schemas.microsoft.com/office/drawing/2014/main" id="{CEB4DF53-3741-4E0C-94F3-1B660DCAE70A}"/>
            </a:ext>
          </a:extLst>
        </xdr:cNvPr>
        <xdr:cNvSpPr/>
      </xdr:nvSpPr>
      <xdr:spPr>
        <a:xfrm>
          <a:off x="9588500" y="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36104</xdr:rowOff>
    </xdr:from>
    <xdr:ext cx="534377" cy="259045"/>
    <xdr:sp macro="" textlink="">
      <xdr:nvSpPr>
        <xdr:cNvPr id="112" name="n_1aveValue【道路】&#10;一人当たり延長">
          <a:extLst>
            <a:ext uri="{FF2B5EF4-FFF2-40B4-BE49-F238E27FC236}">
              <a16:creationId xmlns:a16="http://schemas.microsoft.com/office/drawing/2014/main" id="{1623E9CA-EF6B-47EA-8D9B-00DA64862DB4}"/>
            </a:ext>
          </a:extLst>
        </xdr:cNvPr>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3" name="n_2aveValue【道路】&#10;一人当たり延長">
          <a:extLst>
            <a:ext uri="{FF2B5EF4-FFF2-40B4-BE49-F238E27FC236}">
              <a16:creationId xmlns:a16="http://schemas.microsoft.com/office/drawing/2014/main" id="{699F791A-5020-4B80-A0B2-11DB2025F839}"/>
            </a:ext>
          </a:extLst>
        </xdr:cNvPr>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39717</xdr:rowOff>
    </xdr:from>
    <xdr:ext cx="534377" cy="259045"/>
    <xdr:sp macro="" textlink="">
      <xdr:nvSpPr>
        <xdr:cNvPr id="114" name="n_1mainValue【道路】&#10;一人当たり延長">
          <a:extLst>
            <a:ext uri="{FF2B5EF4-FFF2-40B4-BE49-F238E27FC236}">
              <a16:creationId xmlns:a16="http://schemas.microsoft.com/office/drawing/2014/main" id="{96C3082D-2CA0-4B06-93DA-F6757DBC7383}"/>
            </a:ext>
          </a:extLst>
        </xdr:cNvPr>
        <xdr:cNvSpPr txBox="1"/>
      </xdr:nvSpPr>
      <xdr:spPr>
        <a:xfrm>
          <a:off x="9359411" y="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283B6479-818E-4C3A-B1C4-30756DA0E6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ECF1828E-F8B1-4970-B56F-C48A96E260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1A69718A-850D-4424-B7BC-21A2BA41D6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7DCBFAA2-949C-48E4-8FFD-910EC7D5CC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2902535D-C2CF-49C1-A6E8-876CD12397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7BC99E4B-44E5-4221-A133-D4B16E86BB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ED297132-5E18-4E4D-A1AE-A760BA96CD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B2C90803-215D-4B1D-87B6-D3D039B304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74EC6296-2824-4E1D-A787-7510221CC8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86846A94-CE85-44BE-920F-7E21A21356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id="{D9FB67B2-C371-48C3-B641-7727C688911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a:extLst>
            <a:ext uri="{FF2B5EF4-FFF2-40B4-BE49-F238E27FC236}">
              <a16:creationId xmlns:a16="http://schemas.microsoft.com/office/drawing/2014/main" id="{99DFA3C3-1A0C-4BD5-8F94-54AF4BC90D5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a:extLst>
            <a:ext uri="{FF2B5EF4-FFF2-40B4-BE49-F238E27FC236}">
              <a16:creationId xmlns:a16="http://schemas.microsoft.com/office/drawing/2014/main" id="{5B323EC0-4A6C-4B7C-B2DC-5554154190F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a:extLst>
            <a:ext uri="{FF2B5EF4-FFF2-40B4-BE49-F238E27FC236}">
              <a16:creationId xmlns:a16="http://schemas.microsoft.com/office/drawing/2014/main" id="{D0714DAC-9A8E-4D34-BCA5-DF58FDB51ED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a:extLst>
            <a:ext uri="{FF2B5EF4-FFF2-40B4-BE49-F238E27FC236}">
              <a16:creationId xmlns:a16="http://schemas.microsoft.com/office/drawing/2014/main" id="{B8BEBC35-E8A7-4146-B0E3-BD9BD5436D7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a:extLst>
            <a:ext uri="{FF2B5EF4-FFF2-40B4-BE49-F238E27FC236}">
              <a16:creationId xmlns:a16="http://schemas.microsoft.com/office/drawing/2014/main" id="{197DAD54-DBAB-44E9-B693-61D72B990EE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a:extLst>
            <a:ext uri="{FF2B5EF4-FFF2-40B4-BE49-F238E27FC236}">
              <a16:creationId xmlns:a16="http://schemas.microsoft.com/office/drawing/2014/main" id="{98650063-4488-40FD-8F12-4CB5BD199C8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a:extLst>
            <a:ext uri="{FF2B5EF4-FFF2-40B4-BE49-F238E27FC236}">
              <a16:creationId xmlns:a16="http://schemas.microsoft.com/office/drawing/2014/main" id="{42568FAF-CE84-41EA-8812-1C6B64CD869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3" name="テキスト ボックス 132">
          <a:extLst>
            <a:ext uri="{FF2B5EF4-FFF2-40B4-BE49-F238E27FC236}">
              <a16:creationId xmlns:a16="http://schemas.microsoft.com/office/drawing/2014/main" id="{C0B4F5B0-1B37-479B-B5A5-EAA1960941C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CA778675-C99F-4A7D-9A14-95DBE069BB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D76EB48B-3782-4A5B-9E12-BDA52FDD9C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8D3F6788-129D-4FC9-99A5-7BF7E854E5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37" name="直線コネクタ 136">
          <a:extLst>
            <a:ext uri="{FF2B5EF4-FFF2-40B4-BE49-F238E27FC236}">
              <a16:creationId xmlns:a16="http://schemas.microsoft.com/office/drawing/2014/main" id="{42653411-2E3F-4A18-8E16-A46AFE7EDED9}"/>
            </a:ext>
          </a:extLst>
        </xdr:cNvPr>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F4B0915F-9189-4C5B-A6D4-6032EC450333}"/>
            </a:ext>
          </a:extLst>
        </xdr:cNvPr>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39" name="直線コネクタ 138">
          <a:extLst>
            <a:ext uri="{FF2B5EF4-FFF2-40B4-BE49-F238E27FC236}">
              <a16:creationId xmlns:a16="http://schemas.microsoft.com/office/drawing/2014/main" id="{EEBB5673-D1F8-484A-AAC0-42A12314CE09}"/>
            </a:ext>
          </a:extLst>
        </xdr:cNvPr>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2AF402E1-33F1-4D12-9920-72D62169EF24}"/>
            </a:ext>
          </a:extLst>
        </xdr:cNvPr>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1" name="直線コネクタ 140">
          <a:extLst>
            <a:ext uri="{FF2B5EF4-FFF2-40B4-BE49-F238E27FC236}">
              <a16:creationId xmlns:a16="http://schemas.microsoft.com/office/drawing/2014/main" id="{BEBD3A44-BFFA-478E-94C3-D393A1411233}"/>
            </a:ext>
          </a:extLst>
        </xdr:cNvPr>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DC8653B4-EB90-46B8-A538-5FF7C36ACEC0}"/>
            </a:ext>
          </a:extLst>
        </xdr:cNvPr>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3" name="フローチャート: 判断 142">
          <a:extLst>
            <a:ext uri="{FF2B5EF4-FFF2-40B4-BE49-F238E27FC236}">
              <a16:creationId xmlns:a16="http://schemas.microsoft.com/office/drawing/2014/main" id="{68F6577B-C55D-4899-A81E-E5D4E85BB739}"/>
            </a:ext>
          </a:extLst>
        </xdr:cNvPr>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44" name="フローチャート: 判断 143">
          <a:extLst>
            <a:ext uri="{FF2B5EF4-FFF2-40B4-BE49-F238E27FC236}">
              <a16:creationId xmlns:a16="http://schemas.microsoft.com/office/drawing/2014/main" id="{948DF5AF-A32C-4883-A50C-49B218C76B45}"/>
            </a:ext>
          </a:extLst>
        </xdr:cNvPr>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45" name="フローチャート: 判断 144">
          <a:extLst>
            <a:ext uri="{FF2B5EF4-FFF2-40B4-BE49-F238E27FC236}">
              <a16:creationId xmlns:a16="http://schemas.microsoft.com/office/drawing/2014/main" id="{F1740A53-A043-4CBE-9795-41B8C0379DD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1580BA8-7AAC-41E6-9052-91BBB81728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609B513-B2E5-45C6-B434-CC9CEBDFC0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4A80D83-B725-44D3-B54B-42B836334F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71B78508-404C-4004-8142-FD5A3EEBF4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541395B9-4C99-4F7C-BAB9-FF7D80A93B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51" name="楕円 150">
          <a:extLst>
            <a:ext uri="{FF2B5EF4-FFF2-40B4-BE49-F238E27FC236}">
              <a16:creationId xmlns:a16="http://schemas.microsoft.com/office/drawing/2014/main" id="{0EC08D6B-B549-4607-ACCB-2842D4954B90}"/>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131335</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4693F877-DAEB-44BE-805B-4789BE664635}"/>
            </a:ext>
          </a:extLst>
        </xdr:cNvPr>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id="{0C320873-2AD2-4F7D-BB8F-55C624D4F8A0}"/>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81D58D40-5A26-4ADD-A038-D8DE2E20A1A6}"/>
            </a:ext>
          </a:extLst>
        </xdr:cNvPr>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1FF8522C-63CC-41E9-9EC0-AEF1FF44CF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9B04F50F-3B84-40EF-A88A-3486FAD5BC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996E31E7-A367-423E-BD6F-7D0EF3B8C6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4EAEE1C1-3D55-4D8B-B80C-3EDBA5024A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2E97B880-1AB3-42CA-B49F-1350FF268C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89F3C881-A5F8-4A6D-8907-36936248D3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3F67C6CB-8B1C-47D0-B239-3621E80AF6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B1CE2CC8-786F-4F19-AD05-4F5C4D267F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56B82AAF-0D44-4CB2-B1E1-E85F1EB6B7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433B3F42-7EF8-4B5B-BA93-DF23921EE7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a:extLst>
            <a:ext uri="{FF2B5EF4-FFF2-40B4-BE49-F238E27FC236}">
              <a16:creationId xmlns:a16="http://schemas.microsoft.com/office/drawing/2014/main" id="{9CDF7D82-A9FB-47F8-8C89-8A68342C8F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a:extLst>
            <a:ext uri="{FF2B5EF4-FFF2-40B4-BE49-F238E27FC236}">
              <a16:creationId xmlns:a16="http://schemas.microsoft.com/office/drawing/2014/main" id="{67072BAE-748C-48F1-ACBF-B26A928603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a:extLst>
            <a:ext uri="{FF2B5EF4-FFF2-40B4-BE49-F238E27FC236}">
              <a16:creationId xmlns:a16="http://schemas.microsoft.com/office/drawing/2014/main" id="{7DFBB386-11A1-4771-8E48-E2D413B575E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a:extLst>
            <a:ext uri="{FF2B5EF4-FFF2-40B4-BE49-F238E27FC236}">
              <a16:creationId xmlns:a16="http://schemas.microsoft.com/office/drawing/2014/main" id="{BB39B9E8-D931-45EB-B856-0AEF8DFC2FC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a:extLst>
            <a:ext uri="{FF2B5EF4-FFF2-40B4-BE49-F238E27FC236}">
              <a16:creationId xmlns:a16="http://schemas.microsoft.com/office/drawing/2014/main" id="{1115F904-D6E4-4056-B255-62520F0D4D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a:extLst>
            <a:ext uri="{FF2B5EF4-FFF2-40B4-BE49-F238E27FC236}">
              <a16:creationId xmlns:a16="http://schemas.microsoft.com/office/drawing/2014/main" id="{3BE86D41-1ADD-43F5-A2A4-994E2ED270D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a:extLst>
            <a:ext uri="{FF2B5EF4-FFF2-40B4-BE49-F238E27FC236}">
              <a16:creationId xmlns:a16="http://schemas.microsoft.com/office/drawing/2014/main" id="{E03142BA-6BC0-42C3-8F1A-DB98C49673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a:extLst>
            <a:ext uri="{FF2B5EF4-FFF2-40B4-BE49-F238E27FC236}">
              <a16:creationId xmlns:a16="http://schemas.microsoft.com/office/drawing/2014/main" id="{F3DA5BC5-B783-4ECC-9DD8-E3F65D82663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a:extLst>
            <a:ext uri="{FF2B5EF4-FFF2-40B4-BE49-F238E27FC236}">
              <a16:creationId xmlns:a16="http://schemas.microsoft.com/office/drawing/2014/main" id="{57D424EF-2204-452A-AAD4-45B82FDEB2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a:extLst>
            <a:ext uri="{FF2B5EF4-FFF2-40B4-BE49-F238E27FC236}">
              <a16:creationId xmlns:a16="http://schemas.microsoft.com/office/drawing/2014/main" id="{43D9556E-CC00-4857-BC32-5E5813E51395}"/>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88514213-D634-4CB3-B74E-8F6A778E7D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a:extLst>
            <a:ext uri="{FF2B5EF4-FFF2-40B4-BE49-F238E27FC236}">
              <a16:creationId xmlns:a16="http://schemas.microsoft.com/office/drawing/2014/main" id="{702C603C-D31D-4E51-82AF-8B361AAE6CE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4BDE3BF7-AEA0-457B-9EDF-7CC08F3B5E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78" name="直線コネクタ 177">
          <a:extLst>
            <a:ext uri="{FF2B5EF4-FFF2-40B4-BE49-F238E27FC236}">
              <a16:creationId xmlns:a16="http://schemas.microsoft.com/office/drawing/2014/main" id="{848F3069-8B90-413F-AB7E-72008C11E53D}"/>
            </a:ext>
          </a:extLst>
        </xdr:cNvPr>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id="{8FBB552F-F7C2-4FA0-842F-E11AF41EA538}"/>
            </a:ext>
          </a:extLst>
        </xdr:cNvPr>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0" name="直線コネクタ 179">
          <a:extLst>
            <a:ext uri="{FF2B5EF4-FFF2-40B4-BE49-F238E27FC236}">
              <a16:creationId xmlns:a16="http://schemas.microsoft.com/office/drawing/2014/main" id="{7ADD6BBF-99EF-4305-9B8B-C5671C40A8FC}"/>
            </a:ext>
          </a:extLst>
        </xdr:cNvPr>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8E9958F3-6682-4BD7-A55D-FCCF4AC69FBC}"/>
            </a:ext>
          </a:extLst>
        </xdr:cNvPr>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2" name="直線コネクタ 181">
          <a:extLst>
            <a:ext uri="{FF2B5EF4-FFF2-40B4-BE49-F238E27FC236}">
              <a16:creationId xmlns:a16="http://schemas.microsoft.com/office/drawing/2014/main" id="{216632FC-65D9-46D4-A257-34FB246D1B9B}"/>
            </a:ext>
          </a:extLst>
        </xdr:cNvPr>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56BBD874-36E8-4415-A99A-C96ECE3CCD96}"/>
            </a:ext>
          </a:extLst>
        </xdr:cNvPr>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4" name="フローチャート: 判断 183">
          <a:extLst>
            <a:ext uri="{FF2B5EF4-FFF2-40B4-BE49-F238E27FC236}">
              <a16:creationId xmlns:a16="http://schemas.microsoft.com/office/drawing/2014/main" id="{64C95CAC-2DA3-4574-B133-187A4BB88C51}"/>
            </a:ext>
          </a:extLst>
        </xdr:cNvPr>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5" name="フローチャート: 判断 184">
          <a:extLst>
            <a:ext uri="{FF2B5EF4-FFF2-40B4-BE49-F238E27FC236}">
              <a16:creationId xmlns:a16="http://schemas.microsoft.com/office/drawing/2014/main" id="{6C55C1CA-DB42-4C29-AD68-4759E7D4A8FC}"/>
            </a:ext>
          </a:extLst>
        </xdr:cNvPr>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86" name="フローチャート: 判断 185">
          <a:extLst>
            <a:ext uri="{FF2B5EF4-FFF2-40B4-BE49-F238E27FC236}">
              <a16:creationId xmlns:a16="http://schemas.microsoft.com/office/drawing/2014/main" id="{2D564081-A0CA-47FF-8C92-90A364E95EF6}"/>
            </a:ext>
          </a:extLst>
        </xdr:cNvPr>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A5929E-FDBE-4498-B123-C577EE573A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CDDB44-B07B-4795-B0D8-76E10BAD0B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A211011-C9BA-4403-8088-933B1E04C0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4CD0300-C31A-479F-AEEA-D2D8BE5F73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26F8F02D-F85C-45A9-8562-608DEB844A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156222</xdr:rowOff>
    </xdr:from>
    <xdr:to>
      <xdr:col>50</xdr:col>
      <xdr:colOff>165100</xdr:colOff>
      <xdr:row>62</xdr:row>
      <xdr:rowOff>86372</xdr:rowOff>
    </xdr:to>
    <xdr:sp macro="" textlink="">
      <xdr:nvSpPr>
        <xdr:cNvPr id="192" name="楕円 191">
          <a:extLst>
            <a:ext uri="{FF2B5EF4-FFF2-40B4-BE49-F238E27FC236}">
              <a16:creationId xmlns:a16="http://schemas.microsoft.com/office/drawing/2014/main" id="{AF1692DC-447C-424F-8BF5-94C1D253EB13}"/>
            </a:ext>
          </a:extLst>
        </xdr:cNvPr>
        <xdr:cNvSpPr/>
      </xdr:nvSpPr>
      <xdr:spPr>
        <a:xfrm>
          <a:off x="9588500" y="106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95721</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4DC24D33-1DCA-4D9C-AFED-317287E544CD}"/>
            </a:ext>
          </a:extLst>
        </xdr:cNvPr>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194" name="n_2aveValue【橋りょう・トンネル】&#10;一人当たり有形固定資産（償却資産）額">
          <a:extLst>
            <a:ext uri="{FF2B5EF4-FFF2-40B4-BE49-F238E27FC236}">
              <a16:creationId xmlns:a16="http://schemas.microsoft.com/office/drawing/2014/main" id="{790416D7-9E74-4AF3-9946-5DF6F55CB85B}"/>
            </a:ext>
          </a:extLst>
        </xdr:cNvPr>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77499</xdr:rowOff>
    </xdr:from>
    <xdr:ext cx="599010" cy="259045"/>
    <xdr:sp macro="" textlink="">
      <xdr:nvSpPr>
        <xdr:cNvPr id="195" name="n_1mainValue【橋りょう・トンネル】&#10;一人当たり有形固定資産（償却資産）額">
          <a:extLst>
            <a:ext uri="{FF2B5EF4-FFF2-40B4-BE49-F238E27FC236}">
              <a16:creationId xmlns:a16="http://schemas.microsoft.com/office/drawing/2014/main" id="{EF048CC7-38F3-4BBF-A10E-17A8254A78C9}"/>
            </a:ext>
          </a:extLst>
        </xdr:cNvPr>
        <xdr:cNvSpPr txBox="1"/>
      </xdr:nvSpPr>
      <xdr:spPr>
        <a:xfrm>
          <a:off x="9327095" y="1070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9D9E191F-C2C4-48A7-A907-A9AB6E5B5B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C496476C-6270-44AC-8BB4-4FFA6F4F4B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21734D64-8E66-4E06-9435-A42F184C77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F7426A74-346F-4877-BB19-3E423F85DC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B60105CE-FEA0-4D9E-A625-BDFAFAF8B5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E791B102-C5BC-4042-B2EB-1D0225E117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C448F43E-11ED-470E-8FB9-FA74682227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0B96ACF5-0F49-4467-B692-E6A9230EA6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D0103BEB-9A13-44B6-87AF-24CF3F9265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F5C2B950-A6D1-4C0F-BDA1-20C362D827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a16="http://schemas.microsoft.com/office/drawing/2014/main" id="{A033D7BA-0BAC-4D14-90AC-2DE5A48789E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7" name="直線コネクタ 206">
          <a:extLst>
            <a:ext uri="{FF2B5EF4-FFF2-40B4-BE49-F238E27FC236}">
              <a16:creationId xmlns:a16="http://schemas.microsoft.com/office/drawing/2014/main" id="{0A225271-7403-4B62-9082-58807FCAB214}"/>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08" name="テキスト ボックス 207">
          <a:extLst>
            <a:ext uri="{FF2B5EF4-FFF2-40B4-BE49-F238E27FC236}">
              <a16:creationId xmlns:a16="http://schemas.microsoft.com/office/drawing/2014/main" id="{0BEFB5E7-E134-4B99-BCC7-8F97867949AC}"/>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09" name="直線コネクタ 208">
          <a:extLst>
            <a:ext uri="{FF2B5EF4-FFF2-40B4-BE49-F238E27FC236}">
              <a16:creationId xmlns:a16="http://schemas.microsoft.com/office/drawing/2014/main" id="{6C8FE83A-9362-4E60-9767-2F7E653DA3E9}"/>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0" name="テキスト ボックス 209">
          <a:extLst>
            <a:ext uri="{FF2B5EF4-FFF2-40B4-BE49-F238E27FC236}">
              <a16:creationId xmlns:a16="http://schemas.microsoft.com/office/drawing/2014/main" id="{EEC8BF07-4AC9-495E-892D-2A72B35F63F0}"/>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1" name="直線コネクタ 210">
          <a:extLst>
            <a:ext uri="{FF2B5EF4-FFF2-40B4-BE49-F238E27FC236}">
              <a16:creationId xmlns:a16="http://schemas.microsoft.com/office/drawing/2014/main" id="{D1BFAD18-F890-4F57-91E8-0491C7988A8B}"/>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12" name="テキスト ボックス 211">
          <a:extLst>
            <a:ext uri="{FF2B5EF4-FFF2-40B4-BE49-F238E27FC236}">
              <a16:creationId xmlns:a16="http://schemas.microsoft.com/office/drawing/2014/main" id="{F32C489E-E2C2-4779-9B52-3E6726D82ED0}"/>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C2FD2DDD-607A-4B93-8534-75CED95C3C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608C2E66-AA8E-424A-A4C0-3C9A8283C0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5" name="直線コネクタ 214">
          <a:extLst>
            <a:ext uri="{FF2B5EF4-FFF2-40B4-BE49-F238E27FC236}">
              <a16:creationId xmlns:a16="http://schemas.microsoft.com/office/drawing/2014/main" id="{8C75F6C1-DC2E-421B-98AA-B8B49A156420}"/>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6" name="テキスト ボックス 215">
          <a:extLst>
            <a:ext uri="{FF2B5EF4-FFF2-40B4-BE49-F238E27FC236}">
              <a16:creationId xmlns:a16="http://schemas.microsoft.com/office/drawing/2014/main" id="{730B2C50-1AF2-46FE-8CAA-4C2673346E62}"/>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7" name="直線コネクタ 216">
          <a:extLst>
            <a:ext uri="{FF2B5EF4-FFF2-40B4-BE49-F238E27FC236}">
              <a16:creationId xmlns:a16="http://schemas.microsoft.com/office/drawing/2014/main" id="{2B4A1080-8939-4BBB-8928-69FFAD829FE5}"/>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8" name="テキスト ボックス 217">
          <a:extLst>
            <a:ext uri="{FF2B5EF4-FFF2-40B4-BE49-F238E27FC236}">
              <a16:creationId xmlns:a16="http://schemas.microsoft.com/office/drawing/2014/main" id="{54E24BE2-DA49-4CF3-A284-CBBCC434F9C1}"/>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19" name="直線コネクタ 218">
          <a:extLst>
            <a:ext uri="{FF2B5EF4-FFF2-40B4-BE49-F238E27FC236}">
              <a16:creationId xmlns:a16="http://schemas.microsoft.com/office/drawing/2014/main" id="{5F93E7EB-1CA1-469D-B058-E99A928A4F5A}"/>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20" name="テキスト ボックス 219">
          <a:extLst>
            <a:ext uri="{FF2B5EF4-FFF2-40B4-BE49-F238E27FC236}">
              <a16:creationId xmlns:a16="http://schemas.microsoft.com/office/drawing/2014/main" id="{3154F3A1-92B1-4D6C-BF72-7A78D4617305}"/>
            </a:ext>
          </a:extLst>
        </xdr:cNvPr>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id="{85B52A8E-2E90-4EBE-B4D8-4116EA563E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7278A7E0-DF5B-411A-868A-4E3A25E5C84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a:extLst>
            <a:ext uri="{FF2B5EF4-FFF2-40B4-BE49-F238E27FC236}">
              <a16:creationId xmlns:a16="http://schemas.microsoft.com/office/drawing/2014/main" id="{DD3F112D-A287-4469-8412-E42D977401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24" name="直線コネクタ 223">
          <a:extLst>
            <a:ext uri="{FF2B5EF4-FFF2-40B4-BE49-F238E27FC236}">
              <a16:creationId xmlns:a16="http://schemas.microsoft.com/office/drawing/2014/main" id="{76C93908-78E5-4114-BB9E-CEACEBB787FB}"/>
            </a:ext>
          </a:extLst>
        </xdr:cNvPr>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25" name="【公営住宅】&#10;有形固定資産減価償却率最小値テキスト">
          <a:extLst>
            <a:ext uri="{FF2B5EF4-FFF2-40B4-BE49-F238E27FC236}">
              <a16:creationId xmlns:a16="http://schemas.microsoft.com/office/drawing/2014/main" id="{B2BDDEDB-3578-4199-8BAC-A7D42ED176FC}"/>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26" name="直線コネクタ 225">
          <a:extLst>
            <a:ext uri="{FF2B5EF4-FFF2-40B4-BE49-F238E27FC236}">
              <a16:creationId xmlns:a16="http://schemas.microsoft.com/office/drawing/2014/main" id="{007865DB-077B-4192-BC3D-50D13BD03172}"/>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7" name="【公営住宅】&#10;有形固定資産減価償却率最大値テキスト">
          <a:extLst>
            <a:ext uri="{FF2B5EF4-FFF2-40B4-BE49-F238E27FC236}">
              <a16:creationId xmlns:a16="http://schemas.microsoft.com/office/drawing/2014/main" id="{AFBE8E1F-46DD-4E81-B58F-8646113C871B}"/>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8" name="直線コネクタ 227">
          <a:extLst>
            <a:ext uri="{FF2B5EF4-FFF2-40B4-BE49-F238E27FC236}">
              <a16:creationId xmlns:a16="http://schemas.microsoft.com/office/drawing/2014/main" id="{15F08CCD-C7C5-4070-BFE1-F9E57181CB87}"/>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29" name="【公営住宅】&#10;有形固定資産減価償却率平均値テキスト">
          <a:extLst>
            <a:ext uri="{FF2B5EF4-FFF2-40B4-BE49-F238E27FC236}">
              <a16:creationId xmlns:a16="http://schemas.microsoft.com/office/drawing/2014/main" id="{398F429B-BFD2-4504-B6E5-26D5DD6BD63D}"/>
            </a:ext>
          </a:extLst>
        </xdr:cNvPr>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30" name="フローチャート: 判断 229">
          <a:extLst>
            <a:ext uri="{FF2B5EF4-FFF2-40B4-BE49-F238E27FC236}">
              <a16:creationId xmlns:a16="http://schemas.microsoft.com/office/drawing/2014/main" id="{08430381-22BE-4774-A09F-9C43B214748E}"/>
            </a:ext>
          </a:extLst>
        </xdr:cNvPr>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31" name="フローチャート: 判断 230">
          <a:extLst>
            <a:ext uri="{FF2B5EF4-FFF2-40B4-BE49-F238E27FC236}">
              <a16:creationId xmlns:a16="http://schemas.microsoft.com/office/drawing/2014/main" id="{587656CA-667E-4310-B52E-E3117869A552}"/>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32" name="フローチャート: 判断 231">
          <a:extLst>
            <a:ext uri="{FF2B5EF4-FFF2-40B4-BE49-F238E27FC236}">
              <a16:creationId xmlns:a16="http://schemas.microsoft.com/office/drawing/2014/main" id="{DE6DF01E-653D-4F8D-B4AA-3055C61E1DD4}"/>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73AE063-5B53-42A8-B282-EAC0CF3E61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A2068BD4-4FB2-46F1-A22D-4360BA507D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E5307A23-FDF8-4B0D-8423-2A1558B721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9B39832-D9D3-45E3-8AEF-E19BB7D7CC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59CC1BF8-1D46-4D66-8014-758D695760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38" name="楕円 237">
          <a:extLst>
            <a:ext uri="{FF2B5EF4-FFF2-40B4-BE49-F238E27FC236}">
              <a16:creationId xmlns:a16="http://schemas.microsoft.com/office/drawing/2014/main" id="{8B77B6F0-7228-4DDA-9B33-179ADF8FDBD6}"/>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25416</xdr:rowOff>
    </xdr:from>
    <xdr:ext cx="405111" cy="259045"/>
    <xdr:sp macro="" textlink="">
      <xdr:nvSpPr>
        <xdr:cNvPr id="239" name="n_1aveValue【公営住宅】&#10;有形固定資産減価償却率">
          <a:extLst>
            <a:ext uri="{FF2B5EF4-FFF2-40B4-BE49-F238E27FC236}">
              <a16:creationId xmlns:a16="http://schemas.microsoft.com/office/drawing/2014/main" id="{A7C97311-9997-4069-B177-8EA837C97C2E}"/>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40" name="n_2aveValue【公営住宅】&#10;有形固定資産減価償却率">
          <a:extLst>
            <a:ext uri="{FF2B5EF4-FFF2-40B4-BE49-F238E27FC236}">
              <a16:creationId xmlns:a16="http://schemas.microsoft.com/office/drawing/2014/main" id="{DA5DD061-9E19-4B2F-A178-3D3E127BA58A}"/>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41" name="n_1mainValue【公営住宅】&#10;有形固定資産減価償却率">
          <a:extLst>
            <a:ext uri="{FF2B5EF4-FFF2-40B4-BE49-F238E27FC236}">
              <a16:creationId xmlns:a16="http://schemas.microsoft.com/office/drawing/2014/main" id="{3BEA0730-9C0D-4084-AF32-01158C0CAE14}"/>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AEED0CE0-87D8-4CC7-80D5-34430F6332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F095505B-CD53-4653-82DA-4CEFE8F9F8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8BE21B8D-A43D-499E-A2A5-E11A94A255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118DDA71-4FAB-4363-9178-2381DA051F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8D68C551-F8B0-4D77-A6C4-C53DCD9269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1DDCD25D-3873-4BF1-9B82-D70FC7E575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B3451E02-4125-4E41-AE02-930B6BEE80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B476EB44-92A5-47C2-BB97-839D740D95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id="{B7AAA4B2-720A-42DC-B685-3A3ACFB7F4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id="{F44AED53-AF3F-4C65-B4D1-D26A84229D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2" name="直線コネクタ 251">
          <a:extLst>
            <a:ext uri="{FF2B5EF4-FFF2-40B4-BE49-F238E27FC236}">
              <a16:creationId xmlns:a16="http://schemas.microsoft.com/office/drawing/2014/main" id="{A5CC6A7D-0116-47FC-BC5F-CECFC6FD0AC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8ABB169C-92A9-4B58-8F43-A24DCA15955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4" name="直線コネクタ 253">
          <a:extLst>
            <a:ext uri="{FF2B5EF4-FFF2-40B4-BE49-F238E27FC236}">
              <a16:creationId xmlns:a16="http://schemas.microsoft.com/office/drawing/2014/main" id="{6E6FC29F-8E67-425F-9D02-8380E99F46E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5" name="テキスト ボックス 254">
          <a:extLst>
            <a:ext uri="{FF2B5EF4-FFF2-40B4-BE49-F238E27FC236}">
              <a16:creationId xmlns:a16="http://schemas.microsoft.com/office/drawing/2014/main" id="{1E138DDE-A732-4C41-A012-33889CFC109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6" name="直線コネクタ 255">
          <a:extLst>
            <a:ext uri="{FF2B5EF4-FFF2-40B4-BE49-F238E27FC236}">
              <a16:creationId xmlns:a16="http://schemas.microsoft.com/office/drawing/2014/main" id="{15935674-9F38-49AB-83FF-60B851B4C37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7" name="テキスト ボックス 256">
          <a:extLst>
            <a:ext uri="{FF2B5EF4-FFF2-40B4-BE49-F238E27FC236}">
              <a16:creationId xmlns:a16="http://schemas.microsoft.com/office/drawing/2014/main" id="{430A8F16-0DF2-41FA-9165-700CD635CB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8" name="直線コネクタ 257">
          <a:extLst>
            <a:ext uri="{FF2B5EF4-FFF2-40B4-BE49-F238E27FC236}">
              <a16:creationId xmlns:a16="http://schemas.microsoft.com/office/drawing/2014/main" id="{53B29DDE-684F-4316-8A83-B4B87E19890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9" name="テキスト ボックス 258">
          <a:extLst>
            <a:ext uri="{FF2B5EF4-FFF2-40B4-BE49-F238E27FC236}">
              <a16:creationId xmlns:a16="http://schemas.microsoft.com/office/drawing/2014/main" id="{8DAD5ABB-76CB-46F8-9002-A7BF0417242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0" name="直線コネクタ 259">
          <a:extLst>
            <a:ext uri="{FF2B5EF4-FFF2-40B4-BE49-F238E27FC236}">
              <a16:creationId xmlns:a16="http://schemas.microsoft.com/office/drawing/2014/main" id="{FDABE331-CBA2-4D90-8BD3-29EAB84B64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1" name="テキスト ボックス 260">
          <a:extLst>
            <a:ext uri="{FF2B5EF4-FFF2-40B4-BE49-F238E27FC236}">
              <a16:creationId xmlns:a16="http://schemas.microsoft.com/office/drawing/2014/main" id="{0A638B0C-EFC8-4579-BFF5-3279DE17843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2" name="直線コネクタ 261">
          <a:extLst>
            <a:ext uri="{FF2B5EF4-FFF2-40B4-BE49-F238E27FC236}">
              <a16:creationId xmlns:a16="http://schemas.microsoft.com/office/drawing/2014/main" id="{008B27BE-4F3C-47B2-97F0-E55BAD870C3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3" name="テキスト ボックス 262">
          <a:extLst>
            <a:ext uri="{FF2B5EF4-FFF2-40B4-BE49-F238E27FC236}">
              <a16:creationId xmlns:a16="http://schemas.microsoft.com/office/drawing/2014/main" id="{798859F1-2EED-424B-9F2A-231B227CF7B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a:extLst>
            <a:ext uri="{FF2B5EF4-FFF2-40B4-BE49-F238E27FC236}">
              <a16:creationId xmlns:a16="http://schemas.microsoft.com/office/drawing/2014/main" id="{F233E7CF-F272-41A3-B1C8-91D781A1BE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7374CF61-4CA8-499F-B863-AD310D7B97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a:extLst>
            <a:ext uri="{FF2B5EF4-FFF2-40B4-BE49-F238E27FC236}">
              <a16:creationId xmlns:a16="http://schemas.microsoft.com/office/drawing/2014/main" id="{5822CAD1-4A12-477D-8137-C53133650E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67" name="直線コネクタ 266">
          <a:extLst>
            <a:ext uri="{FF2B5EF4-FFF2-40B4-BE49-F238E27FC236}">
              <a16:creationId xmlns:a16="http://schemas.microsoft.com/office/drawing/2014/main" id="{0AC91FE2-57A4-4C02-8C40-06B45CD60F4E}"/>
            </a:ext>
          </a:extLst>
        </xdr:cNvPr>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68" name="【公営住宅】&#10;一人当たり面積最小値テキスト">
          <a:extLst>
            <a:ext uri="{FF2B5EF4-FFF2-40B4-BE49-F238E27FC236}">
              <a16:creationId xmlns:a16="http://schemas.microsoft.com/office/drawing/2014/main" id="{97E4C62C-CD64-4219-8363-119EA9DB9D7F}"/>
            </a:ext>
          </a:extLst>
        </xdr:cNvPr>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69" name="直線コネクタ 268">
          <a:extLst>
            <a:ext uri="{FF2B5EF4-FFF2-40B4-BE49-F238E27FC236}">
              <a16:creationId xmlns:a16="http://schemas.microsoft.com/office/drawing/2014/main" id="{4474A1CA-E58D-47B7-9B6D-B98AD73CE2DC}"/>
            </a:ext>
          </a:extLst>
        </xdr:cNvPr>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70" name="【公営住宅】&#10;一人当たり面積最大値テキスト">
          <a:extLst>
            <a:ext uri="{FF2B5EF4-FFF2-40B4-BE49-F238E27FC236}">
              <a16:creationId xmlns:a16="http://schemas.microsoft.com/office/drawing/2014/main" id="{63F31359-45D7-423B-910E-1AED60E0BEDC}"/>
            </a:ext>
          </a:extLst>
        </xdr:cNvPr>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71" name="直線コネクタ 270">
          <a:extLst>
            <a:ext uri="{FF2B5EF4-FFF2-40B4-BE49-F238E27FC236}">
              <a16:creationId xmlns:a16="http://schemas.microsoft.com/office/drawing/2014/main" id="{F5979679-5FBA-4F67-9730-461011135CE4}"/>
            </a:ext>
          </a:extLst>
        </xdr:cNvPr>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72" name="【公営住宅】&#10;一人当たり面積平均値テキスト">
          <a:extLst>
            <a:ext uri="{FF2B5EF4-FFF2-40B4-BE49-F238E27FC236}">
              <a16:creationId xmlns:a16="http://schemas.microsoft.com/office/drawing/2014/main" id="{4F32616B-87FC-44A6-A336-63FDE1C104EA}"/>
            </a:ext>
          </a:extLst>
        </xdr:cNvPr>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73" name="フローチャート: 判断 272">
          <a:extLst>
            <a:ext uri="{FF2B5EF4-FFF2-40B4-BE49-F238E27FC236}">
              <a16:creationId xmlns:a16="http://schemas.microsoft.com/office/drawing/2014/main" id="{F6EF6AF8-5176-4135-BDFD-9207E36644FA}"/>
            </a:ext>
          </a:extLst>
        </xdr:cNvPr>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74" name="フローチャート: 判断 273">
          <a:extLst>
            <a:ext uri="{FF2B5EF4-FFF2-40B4-BE49-F238E27FC236}">
              <a16:creationId xmlns:a16="http://schemas.microsoft.com/office/drawing/2014/main" id="{C52E2900-6456-4281-986D-841F9C11F7A9}"/>
            </a:ext>
          </a:extLst>
        </xdr:cNvPr>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75" name="フローチャート: 判断 274">
          <a:extLst>
            <a:ext uri="{FF2B5EF4-FFF2-40B4-BE49-F238E27FC236}">
              <a16:creationId xmlns:a16="http://schemas.microsoft.com/office/drawing/2014/main" id="{8A0D6AD3-CF08-491D-B0D3-810FF0329350}"/>
            </a:ext>
          </a:extLst>
        </xdr:cNvPr>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DF1F47C-7F7C-4276-84D0-A07C19EEE6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AC39B6F-C926-41EB-929D-22B44061C8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4172EFAF-1F2D-494F-B439-EE26516A24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2196562-8BF5-407A-8407-6B0A5F5C88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7094585-CC26-4238-8C0C-ACAFCED84C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281" name="楕円 280">
          <a:extLst>
            <a:ext uri="{FF2B5EF4-FFF2-40B4-BE49-F238E27FC236}">
              <a16:creationId xmlns:a16="http://schemas.microsoft.com/office/drawing/2014/main" id="{B6F85CE3-E240-4555-AD30-23CDBDF8EC63}"/>
            </a:ext>
          </a:extLst>
        </xdr:cNvPr>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159311</xdr:rowOff>
    </xdr:from>
    <xdr:ext cx="469744" cy="259045"/>
    <xdr:sp macro="" textlink="">
      <xdr:nvSpPr>
        <xdr:cNvPr id="282" name="n_1aveValue【公営住宅】&#10;一人当たり面積">
          <a:extLst>
            <a:ext uri="{FF2B5EF4-FFF2-40B4-BE49-F238E27FC236}">
              <a16:creationId xmlns:a16="http://schemas.microsoft.com/office/drawing/2014/main" id="{12D59190-837A-43FF-932B-F7390C59CAED}"/>
            </a:ext>
          </a:extLst>
        </xdr:cNvPr>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283" name="n_2aveValue【公営住宅】&#10;一人当たり面積">
          <a:extLst>
            <a:ext uri="{FF2B5EF4-FFF2-40B4-BE49-F238E27FC236}">
              <a16:creationId xmlns:a16="http://schemas.microsoft.com/office/drawing/2014/main" id="{8F468AF1-CA9F-49B3-BAFA-280D4A91F48C}"/>
            </a:ext>
          </a:extLst>
        </xdr:cNvPr>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160038</xdr:rowOff>
    </xdr:from>
    <xdr:ext cx="469744" cy="259045"/>
    <xdr:sp macro="" textlink="">
      <xdr:nvSpPr>
        <xdr:cNvPr id="284" name="n_1mainValue【公営住宅】&#10;一人当たり面積">
          <a:extLst>
            <a:ext uri="{FF2B5EF4-FFF2-40B4-BE49-F238E27FC236}">
              <a16:creationId xmlns:a16="http://schemas.microsoft.com/office/drawing/2014/main" id="{40D7E895-9F55-45CB-836D-70437CFE0A86}"/>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F72A822E-617C-450E-A6B5-68197BE63B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AA7E293A-D3B1-41F9-A6CF-CC3B3BB6FD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FDD5C5B5-C9F6-4E0F-B7E9-525CB4D47C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09085E60-0403-4B5B-9050-8ACBB1E8E0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82627FC5-368D-49B0-A389-3C46B1AF3C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B4E5AEDB-A934-4BBC-932F-C77382ED92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F37E1957-EA5D-4ED0-99D4-EDD4244750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528D794B-9B5A-4D51-9173-10C83BA46A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50BFA05D-3F6B-4FFF-B0D7-842A8015B9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853FA016-CDB9-4591-A3B7-E21AD175FA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FEC3CF9D-CA61-4817-A36C-D873B81581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118728B4-CF4C-435B-8270-C1E94789D4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04DC16B9-1751-44FA-823E-7BA05F314C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CEB307FF-03F7-4DF8-BE73-E055228DEE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1397C8E0-D2F1-4A66-BA0F-E2964AF58A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5A42386A-82B6-45B7-832E-96F493773E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a:extLst>
            <a:ext uri="{FF2B5EF4-FFF2-40B4-BE49-F238E27FC236}">
              <a16:creationId xmlns:a16="http://schemas.microsoft.com/office/drawing/2014/main" id="{672830EC-DCC3-4AA9-BF3D-3D8C105C31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a:extLst>
            <a:ext uri="{FF2B5EF4-FFF2-40B4-BE49-F238E27FC236}">
              <a16:creationId xmlns:a16="http://schemas.microsoft.com/office/drawing/2014/main" id="{4ACC6190-3F70-41C3-9501-3BA1CEC11F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a:extLst>
            <a:ext uri="{FF2B5EF4-FFF2-40B4-BE49-F238E27FC236}">
              <a16:creationId xmlns:a16="http://schemas.microsoft.com/office/drawing/2014/main" id="{A419160F-4CA3-4F6A-8EAD-D6A9756A56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a:extLst>
            <a:ext uri="{FF2B5EF4-FFF2-40B4-BE49-F238E27FC236}">
              <a16:creationId xmlns:a16="http://schemas.microsoft.com/office/drawing/2014/main" id="{36B830E5-B3E0-424F-A173-741EB03320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a:extLst>
            <a:ext uri="{FF2B5EF4-FFF2-40B4-BE49-F238E27FC236}">
              <a16:creationId xmlns:a16="http://schemas.microsoft.com/office/drawing/2014/main" id="{9C5DB46A-F4BC-4661-A434-DBD5F4BED6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a:extLst>
            <a:ext uri="{FF2B5EF4-FFF2-40B4-BE49-F238E27FC236}">
              <a16:creationId xmlns:a16="http://schemas.microsoft.com/office/drawing/2014/main" id="{BCE477EB-5449-4804-BFA7-2A832963BA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a:extLst>
            <a:ext uri="{FF2B5EF4-FFF2-40B4-BE49-F238E27FC236}">
              <a16:creationId xmlns:a16="http://schemas.microsoft.com/office/drawing/2014/main" id="{451246EF-7EBD-46EC-8391-D758ADF846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a:extLst>
            <a:ext uri="{FF2B5EF4-FFF2-40B4-BE49-F238E27FC236}">
              <a16:creationId xmlns:a16="http://schemas.microsoft.com/office/drawing/2014/main" id="{495EFE3C-0923-4E0D-B8FA-BF51F83872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a:extLst>
            <a:ext uri="{FF2B5EF4-FFF2-40B4-BE49-F238E27FC236}">
              <a16:creationId xmlns:a16="http://schemas.microsoft.com/office/drawing/2014/main" id="{8D35C48A-5189-432C-BF50-68A933FFA8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a:extLst>
            <a:ext uri="{FF2B5EF4-FFF2-40B4-BE49-F238E27FC236}">
              <a16:creationId xmlns:a16="http://schemas.microsoft.com/office/drawing/2014/main" id="{99AC10B7-0C16-4E36-A027-BF6DDD4C0F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a:extLst>
            <a:ext uri="{FF2B5EF4-FFF2-40B4-BE49-F238E27FC236}">
              <a16:creationId xmlns:a16="http://schemas.microsoft.com/office/drawing/2014/main" id="{FAE8678D-A1E1-40EC-BEEA-123AD53880D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2" name="直線コネクタ 311">
          <a:extLst>
            <a:ext uri="{FF2B5EF4-FFF2-40B4-BE49-F238E27FC236}">
              <a16:creationId xmlns:a16="http://schemas.microsoft.com/office/drawing/2014/main" id="{2AD4ED16-D3CE-4574-8668-9343BC08F9F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3" name="テキスト ボックス 312">
          <a:extLst>
            <a:ext uri="{FF2B5EF4-FFF2-40B4-BE49-F238E27FC236}">
              <a16:creationId xmlns:a16="http://schemas.microsoft.com/office/drawing/2014/main" id="{4268B51B-DB5D-4AE7-8BF7-5643CB0EBEB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4" name="直線コネクタ 313">
          <a:extLst>
            <a:ext uri="{FF2B5EF4-FFF2-40B4-BE49-F238E27FC236}">
              <a16:creationId xmlns:a16="http://schemas.microsoft.com/office/drawing/2014/main" id="{5E1B5EC5-8908-43B8-AB2F-51C73A2CEFA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5" name="テキスト ボックス 314">
          <a:extLst>
            <a:ext uri="{FF2B5EF4-FFF2-40B4-BE49-F238E27FC236}">
              <a16:creationId xmlns:a16="http://schemas.microsoft.com/office/drawing/2014/main" id="{3594BA32-E1C4-419B-AB38-C200CA19593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6" name="直線コネクタ 315">
          <a:extLst>
            <a:ext uri="{FF2B5EF4-FFF2-40B4-BE49-F238E27FC236}">
              <a16:creationId xmlns:a16="http://schemas.microsoft.com/office/drawing/2014/main" id="{46C16208-B05E-4ABD-A994-1247AB85195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7" name="テキスト ボックス 316">
          <a:extLst>
            <a:ext uri="{FF2B5EF4-FFF2-40B4-BE49-F238E27FC236}">
              <a16:creationId xmlns:a16="http://schemas.microsoft.com/office/drawing/2014/main" id="{D156895F-61BB-4397-8993-289F8904842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8" name="直線コネクタ 317">
          <a:extLst>
            <a:ext uri="{FF2B5EF4-FFF2-40B4-BE49-F238E27FC236}">
              <a16:creationId xmlns:a16="http://schemas.microsoft.com/office/drawing/2014/main" id="{D088C4BD-804D-4EF9-9554-E9E5AFEF60D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9" name="テキスト ボックス 318">
          <a:extLst>
            <a:ext uri="{FF2B5EF4-FFF2-40B4-BE49-F238E27FC236}">
              <a16:creationId xmlns:a16="http://schemas.microsoft.com/office/drawing/2014/main" id="{A51947EA-AFE4-4B02-82E9-DC4458F2AB5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2962F190-992A-4D2D-9DC3-BE8AA3698F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a:extLst>
            <a:ext uri="{FF2B5EF4-FFF2-40B4-BE49-F238E27FC236}">
              <a16:creationId xmlns:a16="http://schemas.microsoft.com/office/drawing/2014/main" id="{0C8993CF-32D1-48E9-8936-DA4E65E9E7B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EBDDB21A-655F-46DA-A02A-83FFEDD985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23" name="直線コネクタ 322">
          <a:extLst>
            <a:ext uri="{FF2B5EF4-FFF2-40B4-BE49-F238E27FC236}">
              <a16:creationId xmlns:a16="http://schemas.microsoft.com/office/drawing/2014/main" id="{4B6E6057-A394-4707-8C6E-782007FF94DE}"/>
            </a:ext>
          </a:extLst>
        </xdr:cNvPr>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24" name="【認定こども園・幼稚園・保育所】&#10;有形固定資産減価償却率最小値テキスト">
          <a:extLst>
            <a:ext uri="{FF2B5EF4-FFF2-40B4-BE49-F238E27FC236}">
              <a16:creationId xmlns:a16="http://schemas.microsoft.com/office/drawing/2014/main" id="{D6820FCD-2A7E-4F46-A056-D6DF40819BEA}"/>
            </a:ext>
          </a:extLst>
        </xdr:cNvPr>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25" name="直線コネクタ 324">
          <a:extLst>
            <a:ext uri="{FF2B5EF4-FFF2-40B4-BE49-F238E27FC236}">
              <a16:creationId xmlns:a16="http://schemas.microsoft.com/office/drawing/2014/main" id="{54435539-3CC7-417B-8CE3-4737CD47EA5B}"/>
            </a:ext>
          </a:extLst>
        </xdr:cNvPr>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6E047A58-BFE2-4A9A-850A-47B895A49C26}"/>
            </a:ext>
          </a:extLst>
        </xdr:cNvPr>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27" name="直線コネクタ 326">
          <a:extLst>
            <a:ext uri="{FF2B5EF4-FFF2-40B4-BE49-F238E27FC236}">
              <a16:creationId xmlns:a16="http://schemas.microsoft.com/office/drawing/2014/main" id="{0625457F-C0FF-43DD-B8EB-5B45744E6542}"/>
            </a:ext>
          </a:extLst>
        </xdr:cNvPr>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CFBCC5A9-18C9-48AD-82BC-35E553801062}"/>
            </a:ext>
          </a:extLst>
        </xdr:cNvPr>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29" name="フローチャート: 判断 328">
          <a:extLst>
            <a:ext uri="{FF2B5EF4-FFF2-40B4-BE49-F238E27FC236}">
              <a16:creationId xmlns:a16="http://schemas.microsoft.com/office/drawing/2014/main" id="{7701F8A3-1E58-4503-A42D-CA5477720A8E}"/>
            </a:ext>
          </a:extLst>
        </xdr:cNvPr>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30" name="フローチャート: 判断 329">
          <a:extLst>
            <a:ext uri="{FF2B5EF4-FFF2-40B4-BE49-F238E27FC236}">
              <a16:creationId xmlns:a16="http://schemas.microsoft.com/office/drawing/2014/main" id="{2DDDEA15-4CA4-402F-84F0-6520207AA1A8}"/>
            </a:ext>
          </a:extLst>
        </xdr:cNvPr>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31" name="フローチャート: 判断 330">
          <a:extLst>
            <a:ext uri="{FF2B5EF4-FFF2-40B4-BE49-F238E27FC236}">
              <a16:creationId xmlns:a16="http://schemas.microsoft.com/office/drawing/2014/main" id="{D0AD497B-D99C-4563-B68C-6372033411DF}"/>
            </a:ext>
          </a:extLst>
        </xdr:cNvPr>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F4B29F6-E334-4C8F-92C7-0476FC91D1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64D3993-2F42-47D1-84B1-BB7A96320A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31B2B3F-D45E-4206-A4D5-BACEFD9D09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691D1A02-5058-4F47-A82B-A3195A62AE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C139F10-907D-46C2-97E0-8C5F743E3F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34544</xdr:rowOff>
    </xdr:from>
    <xdr:to>
      <xdr:col>81</xdr:col>
      <xdr:colOff>101600</xdr:colOff>
      <xdr:row>37</xdr:row>
      <xdr:rowOff>136144</xdr:rowOff>
    </xdr:to>
    <xdr:sp macro="" textlink="">
      <xdr:nvSpPr>
        <xdr:cNvPr id="337" name="楕円 336">
          <a:extLst>
            <a:ext uri="{FF2B5EF4-FFF2-40B4-BE49-F238E27FC236}">
              <a16:creationId xmlns:a16="http://schemas.microsoft.com/office/drawing/2014/main" id="{90B37B14-0C72-40E6-92B3-AA442AAF6111}"/>
            </a:ext>
          </a:extLst>
        </xdr:cNvPr>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122953</xdr:rowOff>
    </xdr:from>
    <xdr:ext cx="405111" cy="259045"/>
    <xdr:sp macro="" textlink="">
      <xdr:nvSpPr>
        <xdr:cNvPr id="338" name="n_1aveValue【認定こども園・幼稚園・保育所】&#10;有形固定資産減価償却率">
          <a:extLst>
            <a:ext uri="{FF2B5EF4-FFF2-40B4-BE49-F238E27FC236}">
              <a16:creationId xmlns:a16="http://schemas.microsoft.com/office/drawing/2014/main" id="{35E56658-AFA9-43DE-A0CA-5DC65487C198}"/>
            </a:ext>
          </a:extLst>
        </xdr:cNvPr>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39" name="n_2aveValue【認定こども園・幼稚園・保育所】&#10;有形固定資産減価償却率">
          <a:extLst>
            <a:ext uri="{FF2B5EF4-FFF2-40B4-BE49-F238E27FC236}">
              <a16:creationId xmlns:a16="http://schemas.microsoft.com/office/drawing/2014/main" id="{83DD2AF0-5E27-48C5-B849-494B0A1C44A7}"/>
            </a:ext>
          </a:extLst>
        </xdr:cNvPr>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127271</xdr:rowOff>
    </xdr:from>
    <xdr:ext cx="405111" cy="259045"/>
    <xdr:sp macro="" textlink="">
      <xdr:nvSpPr>
        <xdr:cNvPr id="340" name="n_1mainValue【認定こども園・幼稚園・保育所】&#10;有形固定資産減価償却率">
          <a:extLst>
            <a:ext uri="{FF2B5EF4-FFF2-40B4-BE49-F238E27FC236}">
              <a16:creationId xmlns:a16="http://schemas.microsoft.com/office/drawing/2014/main" id="{4BE6B7BD-1BF1-48A8-8A84-914ED7CCE008}"/>
            </a:ext>
          </a:extLst>
        </xdr:cNvPr>
        <xdr:cNvSpPr txBox="1"/>
      </xdr:nvSpPr>
      <xdr:spPr>
        <a:xfrm>
          <a:off x="15266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DCA34B1C-BFF2-4487-91A6-102AC12030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E6ED3CC3-1AFF-46A3-8033-47F9D9DB21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60D4CB46-22EF-47E7-931E-E36CA8DD00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9A719AB8-B97D-40C4-83A7-9257CB2CB6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8548B58B-8C4D-4BCC-87CD-83FBA52E52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112C84B4-6B17-4BCC-BBF2-78A087ADB9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39F418C3-DFEC-4535-9E9A-3213EE77CD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BC38B6FC-83E2-488E-B505-87E46D084D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A6ED5E9A-01D3-4EE8-BABE-9EE5DA4315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D4C4E835-22A0-48DF-99EC-AE36685F58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a:extLst>
            <a:ext uri="{FF2B5EF4-FFF2-40B4-BE49-F238E27FC236}">
              <a16:creationId xmlns:a16="http://schemas.microsoft.com/office/drawing/2014/main" id="{37133E8E-029A-410C-8078-02F2DF70CA9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a:extLst>
            <a:ext uri="{FF2B5EF4-FFF2-40B4-BE49-F238E27FC236}">
              <a16:creationId xmlns:a16="http://schemas.microsoft.com/office/drawing/2014/main" id="{6F4B0CDB-C862-4464-A554-502A27838A8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a:extLst>
            <a:ext uri="{FF2B5EF4-FFF2-40B4-BE49-F238E27FC236}">
              <a16:creationId xmlns:a16="http://schemas.microsoft.com/office/drawing/2014/main" id="{965E90A1-F1EE-4CA7-9ED3-9E36317A1EF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a:extLst>
            <a:ext uri="{FF2B5EF4-FFF2-40B4-BE49-F238E27FC236}">
              <a16:creationId xmlns:a16="http://schemas.microsoft.com/office/drawing/2014/main" id="{AD99F1A6-BDF5-4CE0-9535-7E2F52B07CD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a:extLst>
            <a:ext uri="{FF2B5EF4-FFF2-40B4-BE49-F238E27FC236}">
              <a16:creationId xmlns:a16="http://schemas.microsoft.com/office/drawing/2014/main" id="{0D347A56-C09C-4F31-8DEA-7360F3128E4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a:extLst>
            <a:ext uri="{FF2B5EF4-FFF2-40B4-BE49-F238E27FC236}">
              <a16:creationId xmlns:a16="http://schemas.microsoft.com/office/drawing/2014/main" id="{0C3132F6-D2F0-4322-AC93-2C9F8A335F3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a:extLst>
            <a:ext uri="{FF2B5EF4-FFF2-40B4-BE49-F238E27FC236}">
              <a16:creationId xmlns:a16="http://schemas.microsoft.com/office/drawing/2014/main" id="{931993EE-DB3E-4440-BF3E-98B7176FFB9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a:extLst>
            <a:ext uri="{FF2B5EF4-FFF2-40B4-BE49-F238E27FC236}">
              <a16:creationId xmlns:a16="http://schemas.microsoft.com/office/drawing/2014/main" id="{7361E17B-E1E5-46F9-BFE2-6E5CEE4798E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a:extLst>
            <a:ext uri="{FF2B5EF4-FFF2-40B4-BE49-F238E27FC236}">
              <a16:creationId xmlns:a16="http://schemas.microsoft.com/office/drawing/2014/main" id="{44D55B61-07FD-4A1D-BAE0-F2624DBA5B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2328E28A-CAB2-47F4-89B5-7475C3F8DFB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B4839FC7-20C2-4C5D-B903-21C8003C94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D1A28110-2A27-4640-B8A2-CE0A055884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id="{CBD1B363-3BF7-442A-84E9-D9AF9B93BD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64" name="直線コネクタ 363">
          <a:extLst>
            <a:ext uri="{FF2B5EF4-FFF2-40B4-BE49-F238E27FC236}">
              <a16:creationId xmlns:a16="http://schemas.microsoft.com/office/drawing/2014/main" id="{EA98F899-E7C0-4EC9-ABB3-BE2672424F16}"/>
            </a:ext>
          </a:extLst>
        </xdr:cNvPr>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id="{5019BDD8-5139-43E4-8694-B3A7E1816D48}"/>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66" name="直線コネクタ 365">
          <a:extLst>
            <a:ext uri="{FF2B5EF4-FFF2-40B4-BE49-F238E27FC236}">
              <a16:creationId xmlns:a16="http://schemas.microsoft.com/office/drawing/2014/main" id="{5222E917-0E88-4F44-BCA5-6CD2B581784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id="{20560EB9-7B7C-4692-AA64-F80E98865096}"/>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8" name="直線コネクタ 367">
          <a:extLst>
            <a:ext uri="{FF2B5EF4-FFF2-40B4-BE49-F238E27FC236}">
              <a16:creationId xmlns:a16="http://schemas.microsoft.com/office/drawing/2014/main" id="{BFD68087-439A-40B1-80BB-53D13478C1BD}"/>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id="{DC09A11C-61F4-46DD-91D5-4FF1211E49D7}"/>
            </a:ext>
          </a:extLst>
        </xdr:cNvPr>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70" name="フローチャート: 判断 369">
          <a:extLst>
            <a:ext uri="{FF2B5EF4-FFF2-40B4-BE49-F238E27FC236}">
              <a16:creationId xmlns:a16="http://schemas.microsoft.com/office/drawing/2014/main" id="{F3CA2ACC-C3DD-47BC-A3FE-2CA544C29B27}"/>
            </a:ext>
          </a:extLst>
        </xdr:cNvPr>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71" name="フローチャート: 判断 370">
          <a:extLst>
            <a:ext uri="{FF2B5EF4-FFF2-40B4-BE49-F238E27FC236}">
              <a16:creationId xmlns:a16="http://schemas.microsoft.com/office/drawing/2014/main" id="{1BC0D7D1-B96B-493F-BD0E-B5610988B62F}"/>
            </a:ext>
          </a:extLst>
        </xdr:cNvPr>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72" name="フローチャート: 判断 371">
          <a:extLst>
            <a:ext uri="{FF2B5EF4-FFF2-40B4-BE49-F238E27FC236}">
              <a16:creationId xmlns:a16="http://schemas.microsoft.com/office/drawing/2014/main" id="{D26C0718-7101-4C5E-8C9F-C3AA67410161}"/>
            </a:ext>
          </a:extLst>
        </xdr:cNvPr>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737510D-15C1-4E16-81F5-5B9C65B810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C434ADFA-4D18-4735-8585-3BFBE0D17E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1B538C68-A2BA-4C58-8546-E1A3A002DA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323C5F1B-22C5-438A-B686-47BD9DEEB4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22D37683-DAA9-445E-93C7-5A04325ED2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82550</xdr:rowOff>
    </xdr:from>
    <xdr:to>
      <xdr:col>112</xdr:col>
      <xdr:colOff>38100</xdr:colOff>
      <xdr:row>37</xdr:row>
      <xdr:rowOff>12700</xdr:rowOff>
    </xdr:to>
    <xdr:sp macro="" textlink="">
      <xdr:nvSpPr>
        <xdr:cNvPr id="378" name="楕円 377">
          <a:extLst>
            <a:ext uri="{FF2B5EF4-FFF2-40B4-BE49-F238E27FC236}">
              <a16:creationId xmlns:a16="http://schemas.microsoft.com/office/drawing/2014/main" id="{C296D0EA-0E89-41A6-9C7C-CA5BD67D907E}"/>
            </a:ext>
          </a:extLst>
        </xdr:cNvPr>
        <xdr:cNvSpPr/>
      </xdr:nvSpPr>
      <xdr:spPr>
        <a:xfrm>
          <a:off x="2127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87647</xdr:rowOff>
    </xdr:from>
    <xdr:ext cx="469744" cy="259045"/>
    <xdr:sp macro="" textlink="">
      <xdr:nvSpPr>
        <xdr:cNvPr id="379" name="n_1aveValue【認定こども園・幼稚園・保育所】&#10;一人当たり面積">
          <a:extLst>
            <a:ext uri="{FF2B5EF4-FFF2-40B4-BE49-F238E27FC236}">
              <a16:creationId xmlns:a16="http://schemas.microsoft.com/office/drawing/2014/main" id="{503C510D-427A-47D3-ACE6-FB774284E353}"/>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380" name="n_2aveValue【認定こども園・幼稚園・保育所】&#10;一人当たり面積">
          <a:extLst>
            <a:ext uri="{FF2B5EF4-FFF2-40B4-BE49-F238E27FC236}">
              <a16:creationId xmlns:a16="http://schemas.microsoft.com/office/drawing/2014/main" id="{092B26AC-2FD7-4BC1-8A8A-6AE4ED277CE0}"/>
            </a:ext>
          </a:extLst>
        </xdr:cNvPr>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29227</xdr:rowOff>
    </xdr:from>
    <xdr:ext cx="469744" cy="259045"/>
    <xdr:sp macro="" textlink="">
      <xdr:nvSpPr>
        <xdr:cNvPr id="381" name="n_1mainValue【認定こども園・幼稚園・保育所】&#10;一人当たり面積">
          <a:extLst>
            <a:ext uri="{FF2B5EF4-FFF2-40B4-BE49-F238E27FC236}">
              <a16:creationId xmlns:a16="http://schemas.microsoft.com/office/drawing/2014/main" id="{5F02800E-DA50-4F86-9F04-630E92DFB910}"/>
            </a:ext>
          </a:extLst>
        </xdr:cNvPr>
        <xdr:cNvSpPr txBox="1"/>
      </xdr:nvSpPr>
      <xdr:spPr>
        <a:xfrm>
          <a:off x="21075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C2C833A1-3698-4B76-BEC8-03C1224BC5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780A6741-C817-4A5F-863F-79332BC489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A3D408F6-FE37-4ACE-BF23-D79F5BE44F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0BD61F3B-DDED-4CCA-AE37-A71E067B4B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5DF27641-1CB5-4DED-BDF9-F83E09366A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285CDEA1-BD93-4D16-9800-B0039F22E5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EC8CEFAE-DB51-41CA-9E5A-647828A17E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2627CFE6-C571-412D-B9AF-CCF4A4852D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D744E09F-D906-4479-ADB0-680626E423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2641CCFD-BC56-4DBD-8116-A01EC3EADF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a:extLst>
            <a:ext uri="{FF2B5EF4-FFF2-40B4-BE49-F238E27FC236}">
              <a16:creationId xmlns:a16="http://schemas.microsoft.com/office/drawing/2014/main" id="{44566250-5DF7-40EA-A63A-028BEF815E1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a:extLst>
            <a:ext uri="{FF2B5EF4-FFF2-40B4-BE49-F238E27FC236}">
              <a16:creationId xmlns:a16="http://schemas.microsoft.com/office/drawing/2014/main" id="{1FCA4B64-29F4-4D0A-AEC0-5EA5084CD66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a:extLst>
            <a:ext uri="{FF2B5EF4-FFF2-40B4-BE49-F238E27FC236}">
              <a16:creationId xmlns:a16="http://schemas.microsoft.com/office/drawing/2014/main" id="{56669B21-A34B-4F22-BFE4-4D42693243C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a:extLst>
            <a:ext uri="{FF2B5EF4-FFF2-40B4-BE49-F238E27FC236}">
              <a16:creationId xmlns:a16="http://schemas.microsoft.com/office/drawing/2014/main" id="{AFCC67E8-A9C4-40E5-977A-AC2D073A40E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a:extLst>
            <a:ext uri="{FF2B5EF4-FFF2-40B4-BE49-F238E27FC236}">
              <a16:creationId xmlns:a16="http://schemas.microsoft.com/office/drawing/2014/main" id="{1F93ADAD-DED7-4D8F-9583-F62537FA4FC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a:extLst>
            <a:ext uri="{FF2B5EF4-FFF2-40B4-BE49-F238E27FC236}">
              <a16:creationId xmlns:a16="http://schemas.microsoft.com/office/drawing/2014/main" id="{C4A4CF0B-A5EC-408B-8956-A3BC778A6F6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a:extLst>
            <a:ext uri="{FF2B5EF4-FFF2-40B4-BE49-F238E27FC236}">
              <a16:creationId xmlns:a16="http://schemas.microsoft.com/office/drawing/2014/main" id="{F819E888-DE13-4650-86AD-937083E0D7C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a:extLst>
            <a:ext uri="{FF2B5EF4-FFF2-40B4-BE49-F238E27FC236}">
              <a16:creationId xmlns:a16="http://schemas.microsoft.com/office/drawing/2014/main" id="{C282F1D9-AF70-4B6B-8EE1-44EA2D5DDFF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a:extLst>
            <a:ext uri="{FF2B5EF4-FFF2-40B4-BE49-F238E27FC236}">
              <a16:creationId xmlns:a16="http://schemas.microsoft.com/office/drawing/2014/main" id="{58DD00B5-201D-430D-B04C-FD4EBE7F968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A53FD206-4223-4046-A636-C922C5C91C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6A845B9F-CDEA-4D19-B50F-53A1082C970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D098802A-A58D-4895-A244-8A2268289F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04" name="直線コネクタ 403">
          <a:extLst>
            <a:ext uri="{FF2B5EF4-FFF2-40B4-BE49-F238E27FC236}">
              <a16:creationId xmlns:a16="http://schemas.microsoft.com/office/drawing/2014/main" id="{F263D99F-6780-41B6-8D03-F8F3412086D8}"/>
            </a:ext>
          </a:extLst>
        </xdr:cNvPr>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86B0D1BF-CF1F-42CD-A09A-5F5F5967363A}"/>
            </a:ext>
          </a:extLst>
        </xdr:cNvPr>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06" name="直線コネクタ 405">
          <a:extLst>
            <a:ext uri="{FF2B5EF4-FFF2-40B4-BE49-F238E27FC236}">
              <a16:creationId xmlns:a16="http://schemas.microsoft.com/office/drawing/2014/main" id="{8B600EB9-DBE1-4A5F-A299-04AAB41071D5}"/>
            </a:ext>
          </a:extLst>
        </xdr:cNvPr>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A76B0028-99BE-4EE8-846C-9F2B1AD8E3F8}"/>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08" name="直線コネクタ 407">
          <a:extLst>
            <a:ext uri="{FF2B5EF4-FFF2-40B4-BE49-F238E27FC236}">
              <a16:creationId xmlns:a16="http://schemas.microsoft.com/office/drawing/2014/main" id="{29DCED65-B3AD-4060-A1D5-0A1ED35F91F6}"/>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EA0C7AD0-CFB3-4E54-8C41-AC3949E9EA95}"/>
            </a:ext>
          </a:extLst>
        </xdr:cNvPr>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10" name="フローチャート: 判断 409">
          <a:extLst>
            <a:ext uri="{FF2B5EF4-FFF2-40B4-BE49-F238E27FC236}">
              <a16:creationId xmlns:a16="http://schemas.microsoft.com/office/drawing/2014/main" id="{DD06B031-9AD6-4D9D-B5BD-5682EA8DA048}"/>
            </a:ext>
          </a:extLst>
        </xdr:cNvPr>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11" name="フローチャート: 判断 410">
          <a:extLst>
            <a:ext uri="{FF2B5EF4-FFF2-40B4-BE49-F238E27FC236}">
              <a16:creationId xmlns:a16="http://schemas.microsoft.com/office/drawing/2014/main" id="{FF58D622-7617-449E-A702-7021812D26EF}"/>
            </a:ext>
          </a:extLst>
        </xdr:cNvPr>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12" name="フローチャート: 判断 411">
          <a:extLst>
            <a:ext uri="{FF2B5EF4-FFF2-40B4-BE49-F238E27FC236}">
              <a16:creationId xmlns:a16="http://schemas.microsoft.com/office/drawing/2014/main" id="{F5D92429-49D7-4E30-AC6D-E0F86A9123D4}"/>
            </a:ext>
          </a:extLst>
        </xdr:cNvPr>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E0062148-EB6A-4764-9F39-E06DA4D3B9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CA805D9-7196-4F1B-AF11-70278ABB82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038739F-B564-4B5C-A4B3-27AD5EF383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DC3D32C-02C2-47D2-B5C3-779ED28A16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FF629963-1775-40A4-B88D-DB2439A57F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xdr:rowOff>
    </xdr:from>
    <xdr:to>
      <xdr:col>81</xdr:col>
      <xdr:colOff>101600</xdr:colOff>
      <xdr:row>60</xdr:row>
      <xdr:rowOff>105664</xdr:rowOff>
    </xdr:to>
    <xdr:sp macro="" textlink="">
      <xdr:nvSpPr>
        <xdr:cNvPr id="418" name="楕円 417">
          <a:extLst>
            <a:ext uri="{FF2B5EF4-FFF2-40B4-BE49-F238E27FC236}">
              <a16:creationId xmlns:a16="http://schemas.microsoft.com/office/drawing/2014/main" id="{C6E88153-0A11-425C-8FD8-78575D39E07B}"/>
            </a:ext>
          </a:extLst>
        </xdr:cNvPr>
        <xdr:cNvSpPr/>
      </xdr:nvSpPr>
      <xdr:spPr>
        <a:xfrm>
          <a:off x="15430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85615</xdr:rowOff>
    </xdr:from>
    <xdr:ext cx="405111" cy="259045"/>
    <xdr:sp macro="" textlink="">
      <xdr:nvSpPr>
        <xdr:cNvPr id="419" name="n_1aveValue【学校施設】&#10;有形固定資産減価償却率">
          <a:extLst>
            <a:ext uri="{FF2B5EF4-FFF2-40B4-BE49-F238E27FC236}">
              <a16:creationId xmlns:a16="http://schemas.microsoft.com/office/drawing/2014/main" id="{D08D53A9-BFE1-4E03-8CF0-D70D02530DEC}"/>
            </a:ext>
          </a:extLst>
        </xdr:cNvPr>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20" name="n_2aveValue【学校施設】&#10;有形固定資産減価償却率">
          <a:extLst>
            <a:ext uri="{FF2B5EF4-FFF2-40B4-BE49-F238E27FC236}">
              <a16:creationId xmlns:a16="http://schemas.microsoft.com/office/drawing/2014/main" id="{AA2294EB-DAC1-4CCE-919F-ECCC3C7FAEC1}"/>
            </a:ext>
          </a:extLst>
        </xdr:cNvPr>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96791</xdr:rowOff>
    </xdr:from>
    <xdr:ext cx="405111" cy="259045"/>
    <xdr:sp macro="" textlink="">
      <xdr:nvSpPr>
        <xdr:cNvPr id="421" name="n_1mainValue【学校施設】&#10;有形固定資産減価償却率">
          <a:extLst>
            <a:ext uri="{FF2B5EF4-FFF2-40B4-BE49-F238E27FC236}">
              <a16:creationId xmlns:a16="http://schemas.microsoft.com/office/drawing/2014/main" id="{543B7616-7F2B-408E-B1A4-249E6A6EE3FC}"/>
            </a:ext>
          </a:extLst>
        </xdr:cNvPr>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01FE8973-7BD7-496E-96B5-0ACF00BB35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554653C8-9D08-4B43-8926-851D2241AA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9E4560CC-8DC1-470E-B2E6-29E88085C9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C1A04877-7FA6-46AB-BFA6-37082448A1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E9EA1A89-AAD0-4E9E-9E61-FDF6980188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5D61BCF6-1B8B-47AB-B98F-4E5313460B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C53B41FB-2B8E-4EE2-86FD-C88CA9C2A8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8BD15D6C-0C09-41F3-86AE-6C952E5748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a:extLst>
            <a:ext uri="{FF2B5EF4-FFF2-40B4-BE49-F238E27FC236}">
              <a16:creationId xmlns:a16="http://schemas.microsoft.com/office/drawing/2014/main" id="{2A87D453-2DB3-4F88-9FBF-047D894783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a:extLst>
            <a:ext uri="{FF2B5EF4-FFF2-40B4-BE49-F238E27FC236}">
              <a16:creationId xmlns:a16="http://schemas.microsoft.com/office/drawing/2014/main" id="{D424B7D2-D98E-44B2-94C5-1684518269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a:extLst>
            <a:ext uri="{FF2B5EF4-FFF2-40B4-BE49-F238E27FC236}">
              <a16:creationId xmlns:a16="http://schemas.microsoft.com/office/drawing/2014/main" id="{0677BF01-E2EC-41D4-8ECC-9DE7E700AA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730A0C84-B224-4D8C-B682-7C24953687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5DBD83E9-D26E-4C6D-90C4-1044F16D60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7B215152-DAF4-47E9-8D9B-99B7A33C6A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22C1BC89-3CDA-4B08-9005-5846EB52BFE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413ECBB8-1C3F-441C-8B66-FB968D1F99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a:extLst>
            <a:ext uri="{FF2B5EF4-FFF2-40B4-BE49-F238E27FC236}">
              <a16:creationId xmlns:a16="http://schemas.microsoft.com/office/drawing/2014/main" id="{72C7FDCB-0908-4670-839E-ED9599F966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D49F73A2-900D-47CE-B53A-768D13232B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a:extLst>
            <a:ext uri="{FF2B5EF4-FFF2-40B4-BE49-F238E27FC236}">
              <a16:creationId xmlns:a16="http://schemas.microsoft.com/office/drawing/2014/main" id="{94E421A6-1222-4E33-94BC-EEF1A8A2269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1CD5D23B-0461-4B22-AF99-5DB6039AE0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883BBF69-CAEF-4DE7-B958-0CE3E867128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27AE1E2E-A65D-4B32-9DC0-23615413AA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73C02B28-4228-4D6E-83F4-3D34D68E51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77E4854E-D453-4461-8CE7-EF0CCC18AE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46" name="直線コネクタ 445">
          <a:extLst>
            <a:ext uri="{FF2B5EF4-FFF2-40B4-BE49-F238E27FC236}">
              <a16:creationId xmlns:a16="http://schemas.microsoft.com/office/drawing/2014/main" id="{BDB3EFDD-96F9-4026-9268-CA7E9052DCA2}"/>
            </a:ext>
          </a:extLst>
        </xdr:cNvPr>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47" name="【学校施設】&#10;一人当たり面積最小値テキスト">
          <a:extLst>
            <a:ext uri="{FF2B5EF4-FFF2-40B4-BE49-F238E27FC236}">
              <a16:creationId xmlns:a16="http://schemas.microsoft.com/office/drawing/2014/main" id="{184C0123-57E5-4915-B474-E68ACFABE2E6}"/>
            </a:ext>
          </a:extLst>
        </xdr:cNvPr>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48" name="直線コネクタ 447">
          <a:extLst>
            <a:ext uri="{FF2B5EF4-FFF2-40B4-BE49-F238E27FC236}">
              <a16:creationId xmlns:a16="http://schemas.microsoft.com/office/drawing/2014/main" id="{4359A281-9C43-4A8F-8636-9D00E0A05A2F}"/>
            </a:ext>
          </a:extLst>
        </xdr:cNvPr>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49" name="【学校施設】&#10;一人当たり面積最大値テキスト">
          <a:extLst>
            <a:ext uri="{FF2B5EF4-FFF2-40B4-BE49-F238E27FC236}">
              <a16:creationId xmlns:a16="http://schemas.microsoft.com/office/drawing/2014/main" id="{FC7617DA-CCEA-4722-B883-FD71A6119FBD}"/>
            </a:ext>
          </a:extLst>
        </xdr:cNvPr>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50" name="直線コネクタ 449">
          <a:extLst>
            <a:ext uri="{FF2B5EF4-FFF2-40B4-BE49-F238E27FC236}">
              <a16:creationId xmlns:a16="http://schemas.microsoft.com/office/drawing/2014/main" id="{23D0EF12-9980-4522-A6F3-D3E304BFD605}"/>
            </a:ext>
          </a:extLst>
        </xdr:cNvPr>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51" name="【学校施設】&#10;一人当たり面積平均値テキスト">
          <a:extLst>
            <a:ext uri="{FF2B5EF4-FFF2-40B4-BE49-F238E27FC236}">
              <a16:creationId xmlns:a16="http://schemas.microsoft.com/office/drawing/2014/main" id="{C1A1C39E-4606-4911-BFFC-A3EF66362076}"/>
            </a:ext>
          </a:extLst>
        </xdr:cNvPr>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52" name="フローチャート: 判断 451">
          <a:extLst>
            <a:ext uri="{FF2B5EF4-FFF2-40B4-BE49-F238E27FC236}">
              <a16:creationId xmlns:a16="http://schemas.microsoft.com/office/drawing/2014/main" id="{40F0E6BF-AAE4-4F98-8178-5F3BA92664C7}"/>
            </a:ext>
          </a:extLst>
        </xdr:cNvPr>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53" name="フローチャート: 判断 452">
          <a:extLst>
            <a:ext uri="{FF2B5EF4-FFF2-40B4-BE49-F238E27FC236}">
              <a16:creationId xmlns:a16="http://schemas.microsoft.com/office/drawing/2014/main" id="{5FC92952-61E8-433E-B120-2CD9203F9692}"/>
            </a:ext>
          </a:extLst>
        </xdr:cNvPr>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54" name="フローチャート: 判断 453">
          <a:extLst>
            <a:ext uri="{FF2B5EF4-FFF2-40B4-BE49-F238E27FC236}">
              <a16:creationId xmlns:a16="http://schemas.microsoft.com/office/drawing/2014/main" id="{7245A661-0FA2-4ED2-8180-BF5D155B3EE6}"/>
            </a:ext>
          </a:extLst>
        </xdr:cNvPr>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A442B3A-2E2B-4E6B-BDBE-B6BB253CE9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A060D87-ED23-469F-BAAA-3BF4C00443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74484B1A-93EF-4536-B6D0-15428459C4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E60993FA-3D9F-47E1-8AA7-C324DE7261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3D4716E4-EF96-45CF-A8D4-6947C1EE97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23495</xdr:rowOff>
    </xdr:from>
    <xdr:to>
      <xdr:col>112</xdr:col>
      <xdr:colOff>38100</xdr:colOff>
      <xdr:row>62</xdr:row>
      <xdr:rowOff>125095</xdr:rowOff>
    </xdr:to>
    <xdr:sp macro="" textlink="">
      <xdr:nvSpPr>
        <xdr:cNvPr id="460" name="楕円 459">
          <a:extLst>
            <a:ext uri="{FF2B5EF4-FFF2-40B4-BE49-F238E27FC236}">
              <a16:creationId xmlns:a16="http://schemas.microsoft.com/office/drawing/2014/main" id="{A2AE48FC-0C98-48D6-9C7A-F7E901B239AC}"/>
            </a:ext>
          </a:extLst>
        </xdr:cNvPr>
        <xdr:cNvSpPr/>
      </xdr:nvSpPr>
      <xdr:spPr>
        <a:xfrm>
          <a:off x="2127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60850</xdr:rowOff>
    </xdr:from>
    <xdr:ext cx="469744" cy="259045"/>
    <xdr:sp macro="" textlink="">
      <xdr:nvSpPr>
        <xdr:cNvPr id="461" name="n_1aveValue【学校施設】&#10;一人当たり面積">
          <a:extLst>
            <a:ext uri="{FF2B5EF4-FFF2-40B4-BE49-F238E27FC236}">
              <a16:creationId xmlns:a16="http://schemas.microsoft.com/office/drawing/2014/main" id="{7280B0E4-1068-4777-ACDC-8AB1AE409CEB}"/>
            </a:ext>
          </a:extLst>
        </xdr:cNvPr>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62" name="n_2aveValue【学校施設】&#10;一人当たり面積">
          <a:extLst>
            <a:ext uri="{FF2B5EF4-FFF2-40B4-BE49-F238E27FC236}">
              <a16:creationId xmlns:a16="http://schemas.microsoft.com/office/drawing/2014/main" id="{1C1BBCE3-54A2-4D65-A635-CC92B7F817FC}"/>
            </a:ext>
          </a:extLst>
        </xdr:cNvPr>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116222</xdr:rowOff>
    </xdr:from>
    <xdr:ext cx="469744" cy="259045"/>
    <xdr:sp macro="" textlink="">
      <xdr:nvSpPr>
        <xdr:cNvPr id="463" name="n_1mainValue【学校施設】&#10;一人当たり面積">
          <a:extLst>
            <a:ext uri="{FF2B5EF4-FFF2-40B4-BE49-F238E27FC236}">
              <a16:creationId xmlns:a16="http://schemas.microsoft.com/office/drawing/2014/main" id="{9F5F8E92-5F60-47E1-A74B-8A382DA13033}"/>
            </a:ext>
          </a:extLst>
        </xdr:cNvPr>
        <xdr:cNvSpPr txBox="1"/>
      </xdr:nvSpPr>
      <xdr:spPr>
        <a:xfrm>
          <a:off x="21075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24AEF5D9-6457-483C-A1BC-8DCC68014B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0D8A7519-4E48-4ABB-9EFE-A9491B7DEE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9A06E0A5-061F-43F7-A1FE-D45DD8E32A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42665854-A88F-42E7-9242-423048A548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5FAA889E-3752-4245-9D5C-92D3A05FE8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5E340D1C-82C8-4AD5-A493-5FDC77C8B3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A3988F92-3BB1-4480-9D24-B2AB69E25C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B266CCC9-57B3-4D48-91C9-3B50F5A6DF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0352DCE4-7527-45D8-AE38-96379A7456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0141FDA2-99E7-4A68-A7B2-B221F6079D0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0315855C-2590-4098-9686-9C684E03A0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8D7D9B2E-9E6B-4590-B05D-F359CB424A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44B6B9EA-AC18-4AB1-A4B1-8F6596198D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CA5339D7-1C48-46D5-AF2B-E66F9F0096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C7493EA5-21E2-4792-B322-B1188BC008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18B80D4B-8156-4723-8EF6-F24C87A0D38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B98F71DC-DAF0-4CBA-9D22-031764D661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4306C9C4-DDED-4F92-8B13-3D231FD36C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07129D35-CA0E-40CF-AB4A-3808045D3B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30E8987A-1B45-4787-ACB1-F029ED0AFC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057EEF5E-7CCD-4752-9AD8-4B199E9901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7EE1A685-A4BE-456E-B756-B11098EA6F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4D069B8B-04AE-464F-BB64-15D1C07518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4240B1BB-B20A-4BE0-8317-705E1BBF0E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BBC33847-6BE1-4162-AE1A-86054CBCF0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03F61DC0-FB44-424D-A1C3-5434AF73E6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a:extLst>
            <a:ext uri="{FF2B5EF4-FFF2-40B4-BE49-F238E27FC236}">
              <a16:creationId xmlns:a16="http://schemas.microsoft.com/office/drawing/2014/main" id="{26812B4A-00F4-4784-9931-BC468A99822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a:extLst>
            <a:ext uri="{FF2B5EF4-FFF2-40B4-BE49-F238E27FC236}">
              <a16:creationId xmlns:a16="http://schemas.microsoft.com/office/drawing/2014/main" id="{7DEADE06-5639-40A8-9AF1-F070B943C8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a:extLst>
            <a:ext uri="{FF2B5EF4-FFF2-40B4-BE49-F238E27FC236}">
              <a16:creationId xmlns:a16="http://schemas.microsoft.com/office/drawing/2014/main" id="{B016C725-D669-40DB-99F3-FBC1BB6A30E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a:extLst>
            <a:ext uri="{FF2B5EF4-FFF2-40B4-BE49-F238E27FC236}">
              <a16:creationId xmlns:a16="http://schemas.microsoft.com/office/drawing/2014/main" id="{3BFFEB76-1AA7-4F9E-BB47-E7C407E49C7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a:extLst>
            <a:ext uri="{FF2B5EF4-FFF2-40B4-BE49-F238E27FC236}">
              <a16:creationId xmlns:a16="http://schemas.microsoft.com/office/drawing/2014/main" id="{35110CF5-2F97-4654-9166-034AE2B557E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a:extLst>
            <a:ext uri="{FF2B5EF4-FFF2-40B4-BE49-F238E27FC236}">
              <a16:creationId xmlns:a16="http://schemas.microsoft.com/office/drawing/2014/main" id="{644B61CC-969E-45A5-9F7A-AF8F64649C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a:extLst>
            <a:ext uri="{FF2B5EF4-FFF2-40B4-BE49-F238E27FC236}">
              <a16:creationId xmlns:a16="http://schemas.microsoft.com/office/drawing/2014/main" id="{3B9FEE95-19F2-485E-B578-903F7714E5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a:extLst>
            <a:ext uri="{FF2B5EF4-FFF2-40B4-BE49-F238E27FC236}">
              <a16:creationId xmlns:a16="http://schemas.microsoft.com/office/drawing/2014/main" id="{8F6D3FF6-939A-4E5E-A1B9-A5F1847453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a:extLst>
            <a:ext uri="{FF2B5EF4-FFF2-40B4-BE49-F238E27FC236}">
              <a16:creationId xmlns:a16="http://schemas.microsoft.com/office/drawing/2014/main" id="{6722F79E-550C-4FCD-AFA1-1CA53D0F5F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a:extLst>
            <a:ext uri="{FF2B5EF4-FFF2-40B4-BE49-F238E27FC236}">
              <a16:creationId xmlns:a16="http://schemas.microsoft.com/office/drawing/2014/main" id="{71F0E2D8-8E41-4A97-955F-E12C90C2647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a:extLst>
            <a:ext uri="{FF2B5EF4-FFF2-40B4-BE49-F238E27FC236}">
              <a16:creationId xmlns:a16="http://schemas.microsoft.com/office/drawing/2014/main" id="{71E2F0CE-C155-4136-B4BE-2ABB81559D2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a:extLst>
            <a:ext uri="{FF2B5EF4-FFF2-40B4-BE49-F238E27FC236}">
              <a16:creationId xmlns:a16="http://schemas.microsoft.com/office/drawing/2014/main" id="{33E1655C-257A-4EBF-B6F2-14AD6235CC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a:extLst>
            <a:ext uri="{FF2B5EF4-FFF2-40B4-BE49-F238E27FC236}">
              <a16:creationId xmlns:a16="http://schemas.microsoft.com/office/drawing/2014/main" id="{05B51790-EC44-403C-A781-4E11421D557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a:extLst>
            <a:ext uri="{FF2B5EF4-FFF2-40B4-BE49-F238E27FC236}">
              <a16:creationId xmlns:a16="http://schemas.microsoft.com/office/drawing/2014/main" id="{51DC10CE-0B17-414D-9847-BCBCC79A25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04" name="直線コネクタ 503">
          <a:extLst>
            <a:ext uri="{FF2B5EF4-FFF2-40B4-BE49-F238E27FC236}">
              <a16:creationId xmlns:a16="http://schemas.microsoft.com/office/drawing/2014/main" id="{8A1C9F50-440D-4102-91CE-4FC013191EE6}"/>
            </a:ext>
          </a:extLst>
        </xdr:cNvPr>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05" name="【公民館】&#10;有形固定資産減価償却率最小値テキスト">
          <a:extLst>
            <a:ext uri="{FF2B5EF4-FFF2-40B4-BE49-F238E27FC236}">
              <a16:creationId xmlns:a16="http://schemas.microsoft.com/office/drawing/2014/main" id="{3B57C357-E63B-410C-BF74-C4E77F9E13C7}"/>
            </a:ext>
          </a:extLst>
        </xdr:cNvPr>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06" name="直線コネクタ 505">
          <a:extLst>
            <a:ext uri="{FF2B5EF4-FFF2-40B4-BE49-F238E27FC236}">
              <a16:creationId xmlns:a16="http://schemas.microsoft.com/office/drawing/2014/main" id="{53488A05-336D-4080-BE4E-919EBDB5B7FF}"/>
            </a:ext>
          </a:extLst>
        </xdr:cNvPr>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07" name="【公民館】&#10;有形固定資産減価償却率最大値テキスト">
          <a:extLst>
            <a:ext uri="{FF2B5EF4-FFF2-40B4-BE49-F238E27FC236}">
              <a16:creationId xmlns:a16="http://schemas.microsoft.com/office/drawing/2014/main" id="{E4B40B01-8644-4662-9EE0-743C2E4B520B}"/>
            </a:ext>
          </a:extLst>
        </xdr:cNvPr>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08" name="直線コネクタ 507">
          <a:extLst>
            <a:ext uri="{FF2B5EF4-FFF2-40B4-BE49-F238E27FC236}">
              <a16:creationId xmlns:a16="http://schemas.microsoft.com/office/drawing/2014/main" id="{53C0E31C-0FEB-4FFA-BF7D-BA53F7EE5089}"/>
            </a:ext>
          </a:extLst>
        </xdr:cNvPr>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09" name="【公民館】&#10;有形固定資産減価償却率平均値テキスト">
          <a:extLst>
            <a:ext uri="{FF2B5EF4-FFF2-40B4-BE49-F238E27FC236}">
              <a16:creationId xmlns:a16="http://schemas.microsoft.com/office/drawing/2014/main" id="{BE5A51B0-0CB1-4366-90A8-2E77EDF45FF3}"/>
            </a:ext>
          </a:extLst>
        </xdr:cNvPr>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10" name="フローチャート: 判断 509">
          <a:extLst>
            <a:ext uri="{FF2B5EF4-FFF2-40B4-BE49-F238E27FC236}">
              <a16:creationId xmlns:a16="http://schemas.microsoft.com/office/drawing/2014/main" id="{F8991AB7-EF82-4709-A129-B24B2C7B7F37}"/>
            </a:ext>
          </a:extLst>
        </xdr:cNvPr>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11" name="フローチャート: 判断 510">
          <a:extLst>
            <a:ext uri="{FF2B5EF4-FFF2-40B4-BE49-F238E27FC236}">
              <a16:creationId xmlns:a16="http://schemas.microsoft.com/office/drawing/2014/main" id="{C0BA6A55-D713-450B-819E-B49B11DB574D}"/>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12" name="フローチャート: 判断 511">
          <a:extLst>
            <a:ext uri="{FF2B5EF4-FFF2-40B4-BE49-F238E27FC236}">
              <a16:creationId xmlns:a16="http://schemas.microsoft.com/office/drawing/2014/main" id="{3CCE6527-7630-4E57-99EF-A334ACA2B5C6}"/>
            </a:ext>
          </a:extLst>
        </xdr:cNvPr>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55F3764B-618B-461F-A3F5-98E6BBDAB9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36CB9C44-140B-4FB4-BD82-BFCD3DFA4E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370ED6BA-4980-4532-84A9-E1F81B73D8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BFA2D44F-F044-43FD-A4B6-8923FF0BF3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D1C862A9-23B8-4E8E-8F42-AF791DE30A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141605</xdr:rowOff>
    </xdr:from>
    <xdr:to>
      <xdr:col>81</xdr:col>
      <xdr:colOff>101600</xdr:colOff>
      <xdr:row>102</xdr:row>
      <xdr:rowOff>71755</xdr:rowOff>
    </xdr:to>
    <xdr:sp macro="" textlink="">
      <xdr:nvSpPr>
        <xdr:cNvPr id="518" name="楕円 517">
          <a:extLst>
            <a:ext uri="{FF2B5EF4-FFF2-40B4-BE49-F238E27FC236}">
              <a16:creationId xmlns:a16="http://schemas.microsoft.com/office/drawing/2014/main" id="{A6144317-C6E7-4999-AF48-850974CB04E4}"/>
            </a:ext>
          </a:extLst>
        </xdr:cNvPr>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519" name="n_1aveValue【公民館】&#10;有形固定資産減価償却率">
          <a:extLst>
            <a:ext uri="{FF2B5EF4-FFF2-40B4-BE49-F238E27FC236}">
              <a16:creationId xmlns:a16="http://schemas.microsoft.com/office/drawing/2014/main" id="{8D3A7313-5854-41DE-ACD9-00678BBBB996}"/>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20" name="n_2aveValue【公民館】&#10;有形固定資産減価償却率">
          <a:extLst>
            <a:ext uri="{FF2B5EF4-FFF2-40B4-BE49-F238E27FC236}">
              <a16:creationId xmlns:a16="http://schemas.microsoft.com/office/drawing/2014/main" id="{768C31BD-9A0A-4B92-BCCA-F312DD1101FD}"/>
            </a:ext>
          </a:extLst>
        </xdr:cNvPr>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88282</xdr:rowOff>
    </xdr:from>
    <xdr:ext cx="405111" cy="259045"/>
    <xdr:sp macro="" textlink="">
      <xdr:nvSpPr>
        <xdr:cNvPr id="521" name="n_1mainValue【公民館】&#10;有形固定資産減価償却率">
          <a:extLst>
            <a:ext uri="{FF2B5EF4-FFF2-40B4-BE49-F238E27FC236}">
              <a16:creationId xmlns:a16="http://schemas.microsoft.com/office/drawing/2014/main" id="{06229E39-2E48-4DCC-A12E-E576E04690AE}"/>
            </a:ext>
          </a:extLst>
        </xdr:cNvPr>
        <xdr:cNvSpPr txBox="1"/>
      </xdr:nvSpPr>
      <xdr:spPr>
        <a:xfrm>
          <a:off x="152660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FDD735B5-7EA3-41DE-A277-B79C450996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CFB13032-7946-4409-9CAE-FE7228F363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F4490987-0CC8-4971-AC3F-4F861ABF32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40553E4A-976F-413E-A689-7AC793A3A1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C60D51D1-24C9-4212-B03D-4032DDDCB8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A87FFAC9-F486-438B-B0BD-BFE53EA0E2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CD6E7E4C-FA50-4A84-A387-EEDDEEFBCA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CDE62DE6-9EE7-44DB-8AE3-618695006B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15E0727F-3CD2-463C-885A-75364D5BD1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567FB224-7C89-4C54-A081-90BC941999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a:extLst>
            <a:ext uri="{FF2B5EF4-FFF2-40B4-BE49-F238E27FC236}">
              <a16:creationId xmlns:a16="http://schemas.microsoft.com/office/drawing/2014/main" id="{389DAAE7-3E8A-48A0-BF70-F91FD479368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a:extLst>
            <a:ext uri="{FF2B5EF4-FFF2-40B4-BE49-F238E27FC236}">
              <a16:creationId xmlns:a16="http://schemas.microsoft.com/office/drawing/2014/main" id="{50E973E8-0472-40FE-B6C6-15ECF986796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a:extLst>
            <a:ext uri="{FF2B5EF4-FFF2-40B4-BE49-F238E27FC236}">
              <a16:creationId xmlns:a16="http://schemas.microsoft.com/office/drawing/2014/main" id="{C43CB24D-BBE8-47BB-9E08-3C830206EC5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a:extLst>
            <a:ext uri="{FF2B5EF4-FFF2-40B4-BE49-F238E27FC236}">
              <a16:creationId xmlns:a16="http://schemas.microsoft.com/office/drawing/2014/main" id="{FE26E694-CE58-4EE3-8788-C7BEFE79B10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a:extLst>
            <a:ext uri="{FF2B5EF4-FFF2-40B4-BE49-F238E27FC236}">
              <a16:creationId xmlns:a16="http://schemas.microsoft.com/office/drawing/2014/main" id="{E379BEF2-63DB-484B-ACB9-045E2D91C8D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a:extLst>
            <a:ext uri="{FF2B5EF4-FFF2-40B4-BE49-F238E27FC236}">
              <a16:creationId xmlns:a16="http://schemas.microsoft.com/office/drawing/2014/main" id="{BECF2C77-BB2D-44A9-B2AD-9E9772CEBEF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a:extLst>
            <a:ext uri="{FF2B5EF4-FFF2-40B4-BE49-F238E27FC236}">
              <a16:creationId xmlns:a16="http://schemas.microsoft.com/office/drawing/2014/main" id="{83AE2B12-5FD5-4C3A-8E39-83F487440FA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a:extLst>
            <a:ext uri="{FF2B5EF4-FFF2-40B4-BE49-F238E27FC236}">
              <a16:creationId xmlns:a16="http://schemas.microsoft.com/office/drawing/2014/main" id="{C37B2B5E-D9F3-4DD0-8007-9BDFA572588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5E8BDB68-D0A2-4F31-9138-C9F5124E1C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0F9CE10B-2298-4CD0-9272-3D1A8D4A10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a:extLst>
            <a:ext uri="{FF2B5EF4-FFF2-40B4-BE49-F238E27FC236}">
              <a16:creationId xmlns:a16="http://schemas.microsoft.com/office/drawing/2014/main" id="{44A33916-B22B-46C2-B3C6-D6643F1B79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43" name="直線コネクタ 542">
          <a:extLst>
            <a:ext uri="{FF2B5EF4-FFF2-40B4-BE49-F238E27FC236}">
              <a16:creationId xmlns:a16="http://schemas.microsoft.com/office/drawing/2014/main" id="{A12F0AAE-006B-49A7-B0B8-E31EA00BABD9}"/>
            </a:ext>
          </a:extLst>
        </xdr:cNvPr>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44" name="【公民館】&#10;一人当たり面積最小値テキスト">
          <a:extLst>
            <a:ext uri="{FF2B5EF4-FFF2-40B4-BE49-F238E27FC236}">
              <a16:creationId xmlns:a16="http://schemas.microsoft.com/office/drawing/2014/main" id="{AA3336D0-5B0A-4A46-AFAD-EB24A5CA4863}"/>
            </a:ext>
          </a:extLst>
        </xdr:cNvPr>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45" name="直線コネクタ 544">
          <a:extLst>
            <a:ext uri="{FF2B5EF4-FFF2-40B4-BE49-F238E27FC236}">
              <a16:creationId xmlns:a16="http://schemas.microsoft.com/office/drawing/2014/main" id="{04845DE1-6981-415D-A1D5-2EAD6CD4CF2F}"/>
            </a:ext>
          </a:extLst>
        </xdr:cNvPr>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46" name="【公民館】&#10;一人当たり面積最大値テキスト">
          <a:extLst>
            <a:ext uri="{FF2B5EF4-FFF2-40B4-BE49-F238E27FC236}">
              <a16:creationId xmlns:a16="http://schemas.microsoft.com/office/drawing/2014/main" id="{E30B1E44-B02C-4C1C-B829-4921E3744F21}"/>
            </a:ext>
          </a:extLst>
        </xdr:cNvPr>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47" name="直線コネクタ 546">
          <a:extLst>
            <a:ext uri="{FF2B5EF4-FFF2-40B4-BE49-F238E27FC236}">
              <a16:creationId xmlns:a16="http://schemas.microsoft.com/office/drawing/2014/main" id="{CCF79C9A-36EF-48AD-BC2B-83516293D82F}"/>
            </a:ext>
          </a:extLst>
        </xdr:cNvPr>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48" name="【公民館】&#10;一人当たり面積平均値テキスト">
          <a:extLst>
            <a:ext uri="{FF2B5EF4-FFF2-40B4-BE49-F238E27FC236}">
              <a16:creationId xmlns:a16="http://schemas.microsoft.com/office/drawing/2014/main" id="{88F6A4FC-3706-4306-965E-D8065A6AFE05}"/>
            </a:ext>
          </a:extLst>
        </xdr:cNvPr>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49" name="フローチャート: 判断 548">
          <a:extLst>
            <a:ext uri="{FF2B5EF4-FFF2-40B4-BE49-F238E27FC236}">
              <a16:creationId xmlns:a16="http://schemas.microsoft.com/office/drawing/2014/main" id="{4B51B587-DAE0-4748-A8EE-B9C17B377294}"/>
            </a:ext>
          </a:extLst>
        </xdr:cNvPr>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50" name="フローチャート: 判断 549">
          <a:extLst>
            <a:ext uri="{FF2B5EF4-FFF2-40B4-BE49-F238E27FC236}">
              <a16:creationId xmlns:a16="http://schemas.microsoft.com/office/drawing/2014/main" id="{FFFE9D6D-359A-498F-AB2E-C7C3D4D75AF3}"/>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51" name="フローチャート: 判断 550">
          <a:extLst>
            <a:ext uri="{FF2B5EF4-FFF2-40B4-BE49-F238E27FC236}">
              <a16:creationId xmlns:a16="http://schemas.microsoft.com/office/drawing/2014/main" id="{FC564F1A-6B4A-4EA9-A2D6-B144800974E4}"/>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44A7024-6926-4BEC-9DB0-2EED3D85A6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BBF4064E-CF15-47DD-8FC5-8B61EAE133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9AA8AB16-45AF-4580-B2D2-304EF1767A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5E027C44-3F26-4D67-891D-C4F66E0F2C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4A057C47-A99A-4AF4-A025-59BE9B594E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557" name="楕円 556">
          <a:extLst>
            <a:ext uri="{FF2B5EF4-FFF2-40B4-BE49-F238E27FC236}">
              <a16:creationId xmlns:a16="http://schemas.microsoft.com/office/drawing/2014/main" id="{E4D154E7-4CDE-4CD1-A7B2-88EEF5F24707}"/>
            </a:ext>
          </a:extLst>
        </xdr:cNvPr>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558" name="n_1aveValue【公民館】&#10;一人当たり面積">
          <a:extLst>
            <a:ext uri="{FF2B5EF4-FFF2-40B4-BE49-F238E27FC236}">
              <a16:creationId xmlns:a16="http://schemas.microsoft.com/office/drawing/2014/main" id="{4D6C62A5-9325-4199-BC93-934215955D87}"/>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59" name="n_2aveValue【公民館】&#10;一人当たり面積">
          <a:extLst>
            <a:ext uri="{FF2B5EF4-FFF2-40B4-BE49-F238E27FC236}">
              <a16:creationId xmlns:a16="http://schemas.microsoft.com/office/drawing/2014/main" id="{759BECC2-E8C8-42F5-8A84-F51B7E5D0BE5}"/>
            </a:ext>
          </a:extLst>
        </xdr:cNvPr>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560" name="n_1mainValue【公民館】&#10;一人当たり面積">
          <a:extLst>
            <a:ext uri="{FF2B5EF4-FFF2-40B4-BE49-F238E27FC236}">
              <a16:creationId xmlns:a16="http://schemas.microsoft.com/office/drawing/2014/main" id="{3EC17B8F-C034-4CE8-ABFE-C66D9DE4AAD1}"/>
            </a:ext>
          </a:extLst>
        </xdr:cNvPr>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F5A9E8C4-B2F6-4C53-A065-A45E7997CA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269E2E2B-64D9-4CF1-A32A-D78CBCEF18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77DA19FD-9AC1-4112-9C30-44CC45842E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年度減価償却率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該当数値なし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】49.7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該当数値なし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％となり、類似団体平均からの乖離がさらに進んでいる。一人当たり面積も類似団体平均と比較して狭く、老朽化と更新時期が近いことを示している。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他の施設はほぼ平均的な償却率となっている。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494803-70C1-49DA-9753-3F974E122B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245938-8779-450A-AF65-8714F58582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897305-7AEC-4E90-92DA-98712DB2CCC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0B9EE7-150B-43E5-B540-099714E63E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13C713-4DCC-435D-8D48-85D2B3C62E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79AFA0-D4D7-4898-8264-4B2D2ED340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3C7702-A2B8-4907-9DEA-B6A1FD4B44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BA2494-D5DE-4DB3-B84B-DAEFF9D85A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0D3F87-E570-4031-BB51-6BEDE272FB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9135B7-DF47-4AF7-A414-4E8AF858AC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6B53BE-0C71-4917-9722-24FE42106C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5543BF-096F-4BFD-B3A0-E3B868D8D7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903644-D85D-436A-AB0C-5F06A70EE8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AD01C6-02CC-4AF8-A9A2-96C4F984FC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DC600C-146A-466E-87D0-F0201C35E3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634012-D07A-43C3-9A05-188182BD56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F80278-A175-4587-BD65-75B5F39FD5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4DD961-BD3A-4C12-B555-9D79E5AA0B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8C6FC0-395D-4645-B800-1B31F85854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9B6DC9-6619-4A34-A510-3FE2084234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EEF8C1-64E7-4AE2-8ABE-6CC3D57A83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7DB60C-3477-4FF4-B432-BCD860A034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603478-835A-4532-8263-F816CE45AF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B41374-0783-457D-8509-AB0EBD5325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145285-9491-4B91-AF55-8464FB43D8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C0036B-CDDA-41E7-AEAB-F2A1385EFC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0EC497-7E22-4F2D-9241-99F53F4EF8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DE6E1E-3BCF-4232-9B9F-409A3C5ECA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64E2CCC-F3D1-48EF-A83F-D13056EBD50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4D8DB10-E92D-4718-8148-3B849BDBB8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C710A85-5392-4B25-BE4A-0BF8C23953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7A973B9-EAB1-41A2-B8C2-EF88FB532D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98DBC67-615F-467D-9B75-C1D6567778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382175-2A10-41B0-AABF-195C61CDC8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F8B2AB-B643-4DDE-B0CD-E031907859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550A593-CD81-4D2B-882B-FC0540DBFC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676C46-FCD0-4CD4-B289-9CF0A3746C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D2BB584-FA90-4A10-BB62-4EFD6020DF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95C0B4E-CABA-40B3-8698-3F5ACED7D1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93E2454-174B-4D08-AD34-1708B92B67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4A0C538-5A54-4C99-BABB-0149D66C93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7A58E34B-3D1D-492B-843F-AB64C17FF68D}"/>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C8E7109E-28B1-4372-B603-7CB9C954AA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5A92AC1-BA4F-44A2-B60D-C7890F4F04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ADE23316-2F13-471C-8788-616DF1564D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6264121C-14BA-403B-A549-2B3BBD1584B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B490F08B-0CAE-47D3-ACCC-D323023F107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4CED2FBD-0A9C-4816-B670-2A0FA6CA7E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2197F3FB-C300-4FE1-8CA9-61EE94CAEF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2F777747-E445-462E-8E38-1CFFFAB1415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2F41C7B-3CF2-4162-AAC1-582F08429E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C0EAF26-63C0-423C-91ED-C00216394FA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69EDBEAA-B70C-4141-B976-838CAC3277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101600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8DA065B7-83FF-4CF4-A5DE-0929B40016F2}"/>
            </a:ext>
          </a:extLst>
        </xdr:cNvPr>
        <xdr:cNvCxnSpPr/>
      </xdr:nvCxnSpPr>
      <xdr:spPr>
        <a:xfrm flipV="1">
          <a:off x="4634865" y="6273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6734B25A-901B-45DC-BE5D-3CCF40B8B44B}"/>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30278160-24E4-4D59-842F-225AC4AFD0D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48277</xdr:rowOff>
    </xdr:from>
    <xdr:ext cx="405111" cy="259045"/>
    <xdr:sp macro="" textlink="">
      <xdr:nvSpPr>
        <xdr:cNvPr id="58" name="【図書館】&#10;有形固定資産減価償却率最大値テキスト">
          <a:extLst>
            <a:ext uri="{FF2B5EF4-FFF2-40B4-BE49-F238E27FC236}">
              <a16:creationId xmlns:a16="http://schemas.microsoft.com/office/drawing/2014/main" id="{18F77B5A-D64C-40DC-A52E-040F39AC2418}"/>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101600</xdr:rowOff>
    </xdr:from>
    <xdr:to>
      <xdr:col>24</xdr:col>
      <xdr:colOff>152400</xdr:colOff>
      <xdr:row>36</xdr:row>
      <xdr:rowOff>101600</xdr:rowOff>
    </xdr:to>
    <xdr:cxnSp macro="">
      <xdr:nvCxnSpPr>
        <xdr:cNvPr id="59" name="直線コネクタ 58">
          <a:extLst>
            <a:ext uri="{FF2B5EF4-FFF2-40B4-BE49-F238E27FC236}">
              <a16:creationId xmlns:a16="http://schemas.microsoft.com/office/drawing/2014/main" id="{D637D58C-60D8-4EDE-9304-607134D42AA1}"/>
            </a:ext>
          </a:extLst>
        </xdr:cNvPr>
        <xdr:cNvCxnSpPr/>
      </xdr:nvCxnSpPr>
      <xdr:spPr>
        <a:xfrm>
          <a:off x="4546600" y="62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123207</xdr:rowOff>
    </xdr:from>
    <xdr:ext cx="405111" cy="259045"/>
    <xdr:sp macro="" textlink="">
      <xdr:nvSpPr>
        <xdr:cNvPr id="60" name="【図書館】&#10;有形固定資産減価償却率平均値テキスト">
          <a:extLst>
            <a:ext uri="{FF2B5EF4-FFF2-40B4-BE49-F238E27FC236}">
              <a16:creationId xmlns:a16="http://schemas.microsoft.com/office/drawing/2014/main" id="{CA315D1E-283C-4B11-BA1B-14E82375AE6C}"/>
            </a:ext>
          </a:extLst>
        </xdr:cNvPr>
        <xdr:cNvSpPr txBox="1"/>
      </xdr:nvSpPr>
      <xdr:spPr>
        <a:xfrm>
          <a:off x="4673600" y="6638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144780</xdr:rowOff>
    </xdr:from>
    <xdr:to>
      <xdr:col>24</xdr:col>
      <xdr:colOff>114300</xdr:colOff>
      <xdr:row>39</xdr:row>
      <xdr:rowOff>74930</xdr:rowOff>
    </xdr:to>
    <xdr:sp macro="" textlink="">
      <xdr:nvSpPr>
        <xdr:cNvPr id="61" name="フローチャート: 判断 60">
          <a:extLst>
            <a:ext uri="{FF2B5EF4-FFF2-40B4-BE49-F238E27FC236}">
              <a16:creationId xmlns:a16="http://schemas.microsoft.com/office/drawing/2014/main" id="{5EBFBB5E-96E4-45CD-9F8E-3B024E7B9240}"/>
            </a:ext>
          </a:extLst>
        </xdr:cNvPr>
        <xdr:cNvSpPr/>
      </xdr:nvSpPr>
      <xdr:spPr>
        <a:xfrm>
          <a:off x="4584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170180</xdr:rowOff>
    </xdr:from>
    <xdr:to>
      <xdr:col>20</xdr:col>
      <xdr:colOff>38100</xdr:colOff>
      <xdr:row>40</xdr:row>
      <xdr:rowOff>100330</xdr:rowOff>
    </xdr:to>
    <xdr:sp macro="" textlink="">
      <xdr:nvSpPr>
        <xdr:cNvPr id="62" name="フローチャート: 判断 61">
          <a:extLst>
            <a:ext uri="{FF2B5EF4-FFF2-40B4-BE49-F238E27FC236}">
              <a16:creationId xmlns:a16="http://schemas.microsoft.com/office/drawing/2014/main" id="{2D28D08B-553F-4D67-A420-EC84F4852DDB}"/>
            </a:ext>
          </a:extLst>
        </xdr:cNvPr>
        <xdr:cNvSpPr/>
      </xdr:nvSpPr>
      <xdr:spPr>
        <a:xfrm>
          <a:off x="3746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91457</xdr:rowOff>
    </xdr:from>
    <xdr:ext cx="405111" cy="259045"/>
    <xdr:sp macro="" textlink="">
      <xdr:nvSpPr>
        <xdr:cNvPr id="63" name="n_1aveValue【図書館】&#10;有形固定資産減価償却率">
          <a:extLst>
            <a:ext uri="{FF2B5EF4-FFF2-40B4-BE49-F238E27FC236}">
              <a16:creationId xmlns:a16="http://schemas.microsoft.com/office/drawing/2014/main" id="{2F1C04B5-C857-4876-9831-BC46CF0FBDB8}"/>
            </a:ext>
          </a:extLst>
        </xdr:cNvPr>
        <xdr:cNvSpPr txBox="1"/>
      </xdr:nvSpPr>
      <xdr:spPr>
        <a:xfrm>
          <a:off x="3582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a:extLst>
            <a:ext uri="{FF2B5EF4-FFF2-40B4-BE49-F238E27FC236}">
              <a16:creationId xmlns:a16="http://schemas.microsoft.com/office/drawing/2014/main" id="{60222A5F-A04A-48EF-B591-2953082A9A2B}"/>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a:extLst>
            <a:ext uri="{FF2B5EF4-FFF2-40B4-BE49-F238E27FC236}">
              <a16:creationId xmlns:a16="http://schemas.microsoft.com/office/drawing/2014/main" id="{8DAA21B8-9CB1-4F87-8AB5-CE94CFF6B41D}"/>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B552AE3-F954-4CE6-BA59-80C01F96B5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6653C73-F84D-4465-853C-8C1A5A8F0E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CDC562-7D76-4036-A22E-C52C95868C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862554-D051-44DC-B81A-6BDCE6BB3A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3C3A45-76FA-4847-8900-F592F8F29C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1" name="楕円 70">
          <a:extLst>
            <a:ext uri="{FF2B5EF4-FFF2-40B4-BE49-F238E27FC236}">
              <a16:creationId xmlns:a16="http://schemas.microsoft.com/office/drawing/2014/main" id="{3044347C-AC69-4576-B11B-0FFE015FC5C2}"/>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33</xdr:row>
      <xdr:rowOff>35577</xdr:rowOff>
    </xdr:from>
    <xdr:ext cx="469744" cy="259045"/>
    <xdr:sp macro="" textlink="">
      <xdr:nvSpPr>
        <xdr:cNvPr id="72" name="n_1mainValue【図書館】&#10;有形固定資産減価償却率">
          <a:extLst>
            <a:ext uri="{FF2B5EF4-FFF2-40B4-BE49-F238E27FC236}">
              <a16:creationId xmlns:a16="http://schemas.microsoft.com/office/drawing/2014/main" id="{4D01C944-0B09-4E4C-8DA6-E4BD177C6DAD}"/>
            </a:ext>
          </a:extLst>
        </xdr:cNvPr>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F4849224-7C99-4B81-B631-8737C9CA59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A47A7DEA-EF67-4777-9DFF-E27DE76388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344AC41F-EE62-4703-9E39-42150112E0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7B5091F9-BE04-44C6-BAA5-4464905D81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7C700AE1-A0BA-4A5F-A400-5E180EE950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A5E45D68-D3D4-4572-A248-EA4B5D4207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24D15A85-AC76-4813-8D10-8E41BA845E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F55E288D-6B53-4C82-9543-CC8712E170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76CEA4FB-C16A-49E2-86E7-997768E2039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8112F468-E3B7-4490-BDDB-DAF8DCE895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a:extLst>
            <a:ext uri="{FF2B5EF4-FFF2-40B4-BE49-F238E27FC236}">
              <a16:creationId xmlns:a16="http://schemas.microsoft.com/office/drawing/2014/main" id="{9A2069DD-A1B5-4252-80C4-98A1DCC7A2A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111BED0A-6BC5-4072-99E3-F99E5663D45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3D4334F1-3911-4A5F-B3FD-8204EBAC85C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1CB5921C-119A-4E5A-B971-3D681EEA62C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a:extLst>
            <a:ext uri="{FF2B5EF4-FFF2-40B4-BE49-F238E27FC236}">
              <a16:creationId xmlns:a16="http://schemas.microsoft.com/office/drawing/2014/main" id="{38916311-FE13-4A05-8680-ED719125411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B6CDED77-3966-46BD-8EA8-A2B947B658F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a:extLst>
            <a:ext uri="{FF2B5EF4-FFF2-40B4-BE49-F238E27FC236}">
              <a16:creationId xmlns:a16="http://schemas.microsoft.com/office/drawing/2014/main" id="{5D184E92-47EE-4FF5-BFF3-9756EEDB61D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D3BF6B77-C2EC-4026-A038-7246427F723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a:extLst>
            <a:ext uri="{FF2B5EF4-FFF2-40B4-BE49-F238E27FC236}">
              <a16:creationId xmlns:a16="http://schemas.microsoft.com/office/drawing/2014/main" id="{370EB62F-2E0F-4DB5-8F54-562CEAA454A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72FC8D1F-4F20-4F95-AE45-2519C6A630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39B8DFB4-D24F-4E09-B559-D131615E7D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a:extLst>
            <a:ext uri="{FF2B5EF4-FFF2-40B4-BE49-F238E27FC236}">
              <a16:creationId xmlns:a16="http://schemas.microsoft.com/office/drawing/2014/main" id="{071B2E4A-3C34-4442-AE97-4113551C99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a:extLst>
            <a:ext uri="{FF2B5EF4-FFF2-40B4-BE49-F238E27FC236}">
              <a16:creationId xmlns:a16="http://schemas.microsoft.com/office/drawing/2014/main" id="{CE736443-44F6-4409-9C97-06E3012FA389}"/>
            </a:ext>
          </a:extLst>
        </xdr:cNvPr>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a:extLst>
            <a:ext uri="{FF2B5EF4-FFF2-40B4-BE49-F238E27FC236}">
              <a16:creationId xmlns:a16="http://schemas.microsoft.com/office/drawing/2014/main" id="{39E3A978-F8B8-4BBD-8566-D92344C44CE3}"/>
            </a:ext>
          </a:extLst>
        </xdr:cNvPr>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a:extLst>
            <a:ext uri="{FF2B5EF4-FFF2-40B4-BE49-F238E27FC236}">
              <a16:creationId xmlns:a16="http://schemas.microsoft.com/office/drawing/2014/main" id="{A913E8F0-C316-402A-80C3-E13CC7044999}"/>
            </a:ext>
          </a:extLst>
        </xdr:cNvPr>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a:extLst>
            <a:ext uri="{FF2B5EF4-FFF2-40B4-BE49-F238E27FC236}">
              <a16:creationId xmlns:a16="http://schemas.microsoft.com/office/drawing/2014/main" id="{FE6D668F-885E-47EA-8D0D-CDEE647A7819}"/>
            </a:ext>
          </a:extLst>
        </xdr:cNvPr>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a:extLst>
            <a:ext uri="{FF2B5EF4-FFF2-40B4-BE49-F238E27FC236}">
              <a16:creationId xmlns:a16="http://schemas.microsoft.com/office/drawing/2014/main" id="{D5BB686F-C436-47C6-98F7-80F1500FD5FF}"/>
            </a:ext>
          </a:extLst>
        </xdr:cNvPr>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a:extLst>
            <a:ext uri="{FF2B5EF4-FFF2-40B4-BE49-F238E27FC236}">
              <a16:creationId xmlns:a16="http://schemas.microsoft.com/office/drawing/2014/main" id="{73D83D16-E29C-477A-9A1E-6438B9FE6501}"/>
            </a:ext>
          </a:extLst>
        </xdr:cNvPr>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a:extLst>
            <a:ext uri="{FF2B5EF4-FFF2-40B4-BE49-F238E27FC236}">
              <a16:creationId xmlns:a16="http://schemas.microsoft.com/office/drawing/2014/main" id="{638EE63B-2521-449B-8BB7-95B451DC1C72}"/>
            </a:ext>
          </a:extLst>
        </xdr:cNvPr>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a:extLst>
            <a:ext uri="{FF2B5EF4-FFF2-40B4-BE49-F238E27FC236}">
              <a16:creationId xmlns:a16="http://schemas.microsoft.com/office/drawing/2014/main" id="{5F95A4BE-FD4A-4A99-AD3E-70F25C523EE9}"/>
            </a:ext>
          </a:extLst>
        </xdr:cNvPr>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3" name="n_1aveValue【図書館】&#10;一人当たり面積">
          <a:extLst>
            <a:ext uri="{FF2B5EF4-FFF2-40B4-BE49-F238E27FC236}">
              <a16:creationId xmlns:a16="http://schemas.microsoft.com/office/drawing/2014/main" id="{5D961587-6390-48DB-A4FE-F3015E96345A}"/>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4" name="フローチャート: 判断 103">
          <a:extLst>
            <a:ext uri="{FF2B5EF4-FFF2-40B4-BE49-F238E27FC236}">
              <a16:creationId xmlns:a16="http://schemas.microsoft.com/office/drawing/2014/main" id="{BDEAED30-24AA-4E11-B5D0-7115DDB5A1ED}"/>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5" name="n_2aveValue【図書館】&#10;一人当たり面積">
          <a:extLst>
            <a:ext uri="{FF2B5EF4-FFF2-40B4-BE49-F238E27FC236}">
              <a16:creationId xmlns:a16="http://schemas.microsoft.com/office/drawing/2014/main" id="{13498478-E077-45C1-98CF-9026DF34EBEB}"/>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7EA3EDCB-7490-4233-8F46-EF521A3F48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3D66F84-DBF6-4937-9276-4A6283ECDA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7A16E2B-8DAD-4C7B-898F-EC3F9D5D88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E8C3425-374A-4418-AF81-1C52B187C7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FB7B9F4-B8A0-45C6-A319-D3617BB07C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11" name="楕円 110">
          <a:extLst>
            <a:ext uri="{FF2B5EF4-FFF2-40B4-BE49-F238E27FC236}">
              <a16:creationId xmlns:a16="http://schemas.microsoft.com/office/drawing/2014/main" id="{C12C318F-4A7C-4221-B944-E46DABC00BA1}"/>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114317</xdr:rowOff>
    </xdr:from>
    <xdr:ext cx="469744" cy="259045"/>
    <xdr:sp macro="" textlink="">
      <xdr:nvSpPr>
        <xdr:cNvPr id="112" name="n_1mainValue【図書館】&#10;一人当たり面積">
          <a:extLst>
            <a:ext uri="{FF2B5EF4-FFF2-40B4-BE49-F238E27FC236}">
              <a16:creationId xmlns:a16="http://schemas.microsoft.com/office/drawing/2014/main" id="{B49BE1FA-75F5-443C-AD60-DFD775FD9CCF}"/>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id="{19D3A055-7428-4140-8546-AE587840A5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a:extLst>
            <a:ext uri="{FF2B5EF4-FFF2-40B4-BE49-F238E27FC236}">
              <a16:creationId xmlns:a16="http://schemas.microsoft.com/office/drawing/2014/main" id="{8E21CEF5-69D3-4A48-B9F1-51D30384DF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a:extLst>
            <a:ext uri="{FF2B5EF4-FFF2-40B4-BE49-F238E27FC236}">
              <a16:creationId xmlns:a16="http://schemas.microsoft.com/office/drawing/2014/main" id="{0D228A28-4D4A-477E-904A-0CF7844D72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a:extLst>
            <a:ext uri="{FF2B5EF4-FFF2-40B4-BE49-F238E27FC236}">
              <a16:creationId xmlns:a16="http://schemas.microsoft.com/office/drawing/2014/main" id="{EBE5C055-DC97-49CB-A9E3-FED553830F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a:extLst>
            <a:ext uri="{FF2B5EF4-FFF2-40B4-BE49-F238E27FC236}">
              <a16:creationId xmlns:a16="http://schemas.microsoft.com/office/drawing/2014/main" id="{0F8B6F2D-ACB6-47C0-939B-B436E16A61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a:extLst>
            <a:ext uri="{FF2B5EF4-FFF2-40B4-BE49-F238E27FC236}">
              <a16:creationId xmlns:a16="http://schemas.microsoft.com/office/drawing/2014/main" id="{986DC848-A341-41A7-ACE6-14D948A205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a:extLst>
            <a:ext uri="{FF2B5EF4-FFF2-40B4-BE49-F238E27FC236}">
              <a16:creationId xmlns:a16="http://schemas.microsoft.com/office/drawing/2014/main" id="{63867744-579F-409D-851D-788A015003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D84CC75F-C4A9-4C7C-9EA3-9D9DC5BC80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1BC764F9-30F9-4AED-80AE-6F021D4F1A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4CF5A63D-7FC7-4DE1-A3FA-438FD0E46A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id="{56181A4A-CFCB-4ED2-B455-B11BEDEC83D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a:extLst>
            <a:ext uri="{FF2B5EF4-FFF2-40B4-BE49-F238E27FC236}">
              <a16:creationId xmlns:a16="http://schemas.microsoft.com/office/drawing/2014/main" id="{EC001B6C-279C-420C-A785-F4CADE45F9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C03C5649-C536-47C6-841B-5A2A7CA12D5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a:extLst>
            <a:ext uri="{FF2B5EF4-FFF2-40B4-BE49-F238E27FC236}">
              <a16:creationId xmlns:a16="http://schemas.microsoft.com/office/drawing/2014/main" id="{A0095238-42DA-486D-A385-21E2C6F45ED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A44734AD-186D-4EA6-9703-8E9C6329EB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a:extLst>
            <a:ext uri="{FF2B5EF4-FFF2-40B4-BE49-F238E27FC236}">
              <a16:creationId xmlns:a16="http://schemas.microsoft.com/office/drawing/2014/main" id="{56AD3479-4557-41A2-B845-5635BA578B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AE637EBC-B1A9-42BF-A183-C657FD3EAA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a:extLst>
            <a:ext uri="{FF2B5EF4-FFF2-40B4-BE49-F238E27FC236}">
              <a16:creationId xmlns:a16="http://schemas.microsoft.com/office/drawing/2014/main" id="{E60057EE-61CC-42B2-9132-A37C67C487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DE2763D7-4091-4A65-B3F1-AA95FC4B2DC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a:extLst>
            <a:ext uri="{FF2B5EF4-FFF2-40B4-BE49-F238E27FC236}">
              <a16:creationId xmlns:a16="http://schemas.microsoft.com/office/drawing/2014/main" id="{B3A69DEC-7FE8-4EF5-BAE3-152C622EE37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a:extLst>
            <a:ext uri="{FF2B5EF4-FFF2-40B4-BE49-F238E27FC236}">
              <a16:creationId xmlns:a16="http://schemas.microsoft.com/office/drawing/2014/main" id="{B406DBBB-5473-4278-BE4D-BA506A0815E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3892E13E-19B2-4168-8909-299CEE55D7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86433FFD-DA5F-456E-8CB8-0BDCAC4CA71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a:extLst>
            <a:ext uri="{FF2B5EF4-FFF2-40B4-BE49-F238E27FC236}">
              <a16:creationId xmlns:a16="http://schemas.microsoft.com/office/drawing/2014/main" id="{BFB5FD35-4418-49AC-B74A-7B35165233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41910</xdr:rowOff>
    </xdr:from>
    <xdr:to>
      <xdr:col>24</xdr:col>
      <xdr:colOff>62865</xdr:colOff>
      <xdr:row>61</xdr:row>
      <xdr:rowOff>68580</xdr:rowOff>
    </xdr:to>
    <xdr:cxnSp macro="">
      <xdr:nvCxnSpPr>
        <xdr:cNvPr id="137" name="直線コネクタ 136">
          <a:extLst>
            <a:ext uri="{FF2B5EF4-FFF2-40B4-BE49-F238E27FC236}">
              <a16:creationId xmlns:a16="http://schemas.microsoft.com/office/drawing/2014/main" id="{F53F4321-C099-4621-9B80-A65008D4A4C6}"/>
            </a:ext>
          </a:extLst>
        </xdr:cNvPr>
        <xdr:cNvCxnSpPr/>
      </xdr:nvCxnSpPr>
      <xdr:spPr>
        <a:xfrm flipV="1">
          <a:off x="4634865" y="964311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72407</xdr:rowOff>
    </xdr:from>
    <xdr:ext cx="405111" cy="259045"/>
    <xdr:sp macro="" textlink="">
      <xdr:nvSpPr>
        <xdr:cNvPr id="138" name="【体育館・プール】&#10;有形固定資産減価償却率最小値テキスト">
          <a:extLst>
            <a:ext uri="{FF2B5EF4-FFF2-40B4-BE49-F238E27FC236}">
              <a16:creationId xmlns:a16="http://schemas.microsoft.com/office/drawing/2014/main" id="{B8455610-1462-4AE7-8720-A3DFAE335A56}"/>
            </a:ext>
          </a:extLst>
        </xdr:cNvPr>
        <xdr:cNvSpPr txBox="1"/>
      </xdr:nvSpPr>
      <xdr:spPr>
        <a:xfrm>
          <a:off x="4673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68580</xdr:rowOff>
    </xdr:from>
    <xdr:to>
      <xdr:col>24</xdr:col>
      <xdr:colOff>152400</xdr:colOff>
      <xdr:row>61</xdr:row>
      <xdr:rowOff>68580</xdr:rowOff>
    </xdr:to>
    <xdr:cxnSp macro="">
      <xdr:nvCxnSpPr>
        <xdr:cNvPr id="139" name="直線コネクタ 138">
          <a:extLst>
            <a:ext uri="{FF2B5EF4-FFF2-40B4-BE49-F238E27FC236}">
              <a16:creationId xmlns:a16="http://schemas.microsoft.com/office/drawing/2014/main" id="{D3289A77-2FA4-431E-9C20-2D7FCCBDEAA7}"/>
            </a:ext>
          </a:extLst>
        </xdr:cNvPr>
        <xdr:cNvCxnSpPr/>
      </xdr:nvCxnSpPr>
      <xdr:spPr>
        <a:xfrm>
          <a:off x="4546600" y="1052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160037</xdr:rowOff>
    </xdr:from>
    <xdr:ext cx="405111" cy="259045"/>
    <xdr:sp macro="" textlink="">
      <xdr:nvSpPr>
        <xdr:cNvPr id="140" name="【体育館・プール】&#10;有形固定資産減価償却率最大値テキスト">
          <a:extLst>
            <a:ext uri="{FF2B5EF4-FFF2-40B4-BE49-F238E27FC236}">
              <a16:creationId xmlns:a16="http://schemas.microsoft.com/office/drawing/2014/main" id="{119AEB01-CFB5-4C68-9092-2D09EDB1503E}"/>
            </a:ext>
          </a:extLst>
        </xdr:cNvPr>
        <xdr:cNvSpPr txBox="1"/>
      </xdr:nvSpPr>
      <xdr:spPr>
        <a:xfrm>
          <a:off x="4673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41910</xdr:rowOff>
    </xdr:from>
    <xdr:to>
      <xdr:col>24</xdr:col>
      <xdr:colOff>152400</xdr:colOff>
      <xdr:row>56</xdr:row>
      <xdr:rowOff>41910</xdr:rowOff>
    </xdr:to>
    <xdr:cxnSp macro="">
      <xdr:nvCxnSpPr>
        <xdr:cNvPr id="141" name="直線コネクタ 140">
          <a:extLst>
            <a:ext uri="{FF2B5EF4-FFF2-40B4-BE49-F238E27FC236}">
              <a16:creationId xmlns:a16="http://schemas.microsoft.com/office/drawing/2014/main" id="{6EBCA90C-89CB-4B01-8AEF-1FB97ADDF0AC}"/>
            </a:ext>
          </a:extLst>
        </xdr:cNvPr>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42" name="【体育館・プール】&#10;有形固定資産減価償却率平均値テキスト">
          <a:extLst>
            <a:ext uri="{FF2B5EF4-FFF2-40B4-BE49-F238E27FC236}">
              <a16:creationId xmlns:a16="http://schemas.microsoft.com/office/drawing/2014/main" id="{90BABF93-6290-4C20-99F0-989FBA876C4F}"/>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43" name="フローチャート: 判断 142">
          <a:extLst>
            <a:ext uri="{FF2B5EF4-FFF2-40B4-BE49-F238E27FC236}">
              <a16:creationId xmlns:a16="http://schemas.microsoft.com/office/drawing/2014/main" id="{30182CCA-27F3-4686-BB7C-99E8F0A19F77}"/>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44" name="フローチャート: 判断 143">
          <a:extLst>
            <a:ext uri="{FF2B5EF4-FFF2-40B4-BE49-F238E27FC236}">
              <a16:creationId xmlns:a16="http://schemas.microsoft.com/office/drawing/2014/main" id="{CC2C3FDC-5B74-4B3C-81CB-9E822AF9E3D1}"/>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84472</xdr:rowOff>
    </xdr:from>
    <xdr:ext cx="405111" cy="259045"/>
    <xdr:sp macro="" textlink="">
      <xdr:nvSpPr>
        <xdr:cNvPr id="145" name="n_1aveValue【体育館・プール】&#10;有形固定資産減価償却率">
          <a:extLst>
            <a:ext uri="{FF2B5EF4-FFF2-40B4-BE49-F238E27FC236}">
              <a16:creationId xmlns:a16="http://schemas.microsoft.com/office/drawing/2014/main" id="{E98BFC29-5137-4DD9-A222-56856AF56269}"/>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73025</xdr:rowOff>
    </xdr:from>
    <xdr:to>
      <xdr:col>15</xdr:col>
      <xdr:colOff>101600</xdr:colOff>
      <xdr:row>60</xdr:row>
      <xdr:rowOff>3175</xdr:rowOff>
    </xdr:to>
    <xdr:sp macro="" textlink="">
      <xdr:nvSpPr>
        <xdr:cNvPr id="146" name="フローチャート: 判断 145">
          <a:extLst>
            <a:ext uri="{FF2B5EF4-FFF2-40B4-BE49-F238E27FC236}">
              <a16:creationId xmlns:a16="http://schemas.microsoft.com/office/drawing/2014/main" id="{B5207C76-CFCD-4BA0-A29B-5F87E3EF0C04}"/>
            </a:ext>
          </a:extLst>
        </xdr:cNvPr>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19702</xdr:rowOff>
    </xdr:from>
    <xdr:ext cx="405111" cy="259045"/>
    <xdr:sp macro="" textlink="">
      <xdr:nvSpPr>
        <xdr:cNvPr id="147" name="n_2aveValue【体育館・プール】&#10;有形固定資産減価償却率">
          <a:extLst>
            <a:ext uri="{FF2B5EF4-FFF2-40B4-BE49-F238E27FC236}">
              <a16:creationId xmlns:a16="http://schemas.microsoft.com/office/drawing/2014/main" id="{5F8332C0-39FD-4FB4-BF6E-90919DA03086}"/>
            </a:ext>
          </a:extLst>
        </xdr:cNvPr>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DA17894-4D91-4822-8575-11DAB06180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B0B8A01A-5147-4C00-AD92-12127C6137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EE3285C6-4DC9-4825-9C95-90384FA90C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73E5917-B6BC-45D7-828D-B15F8C5BC3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DA65909A-5787-4D41-8903-E85A947DA7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101600</xdr:rowOff>
    </xdr:from>
    <xdr:to>
      <xdr:col>20</xdr:col>
      <xdr:colOff>38100</xdr:colOff>
      <xdr:row>63</xdr:row>
      <xdr:rowOff>31750</xdr:rowOff>
    </xdr:to>
    <xdr:sp macro="" textlink="">
      <xdr:nvSpPr>
        <xdr:cNvPr id="153" name="楕円 152">
          <a:extLst>
            <a:ext uri="{FF2B5EF4-FFF2-40B4-BE49-F238E27FC236}">
              <a16:creationId xmlns:a16="http://schemas.microsoft.com/office/drawing/2014/main" id="{890E6D8D-DD8F-4312-9F54-8878B81175DC}"/>
            </a:ext>
          </a:extLst>
        </xdr:cNvPr>
        <xdr:cNvSpPr/>
      </xdr:nvSpPr>
      <xdr:spPr>
        <a:xfrm>
          <a:off x="3746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22877</xdr:rowOff>
    </xdr:from>
    <xdr:ext cx="405111" cy="259045"/>
    <xdr:sp macro="" textlink="">
      <xdr:nvSpPr>
        <xdr:cNvPr id="154" name="n_1mainValue【体育館・プール】&#10;有形固定資産減価償却率">
          <a:extLst>
            <a:ext uri="{FF2B5EF4-FFF2-40B4-BE49-F238E27FC236}">
              <a16:creationId xmlns:a16="http://schemas.microsoft.com/office/drawing/2014/main" id="{EFF86014-7B8D-4217-AC94-F018EB56FE59}"/>
            </a:ext>
          </a:extLst>
        </xdr:cNvPr>
        <xdr:cNvSpPr txBox="1"/>
      </xdr:nvSpPr>
      <xdr:spPr>
        <a:xfrm>
          <a:off x="3582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7116A82A-96F2-452C-8F1D-BCB119A357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9187147B-BD03-44D8-8EF9-0A92424E74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7B4834BD-86BC-4E84-88AF-2D6ACCB28A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B0A33B85-3210-417B-9421-362287DB98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29B920F8-1C71-449E-9D86-84F71F886C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F30A41DA-51EE-4E36-A97F-5ED8222100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26DF31A8-A9A8-4FE8-A892-51B451BF32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28115719-B320-4A2C-AF86-5D84C62DAC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0EDB6EE3-5ADA-491B-96D3-9DF7C0BEBE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7F825600-64D4-4E06-8605-0A4723F87E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a:extLst>
            <a:ext uri="{FF2B5EF4-FFF2-40B4-BE49-F238E27FC236}">
              <a16:creationId xmlns:a16="http://schemas.microsoft.com/office/drawing/2014/main" id="{229940E4-0DB4-4AA7-B3FA-237F573FA5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a:extLst>
            <a:ext uri="{FF2B5EF4-FFF2-40B4-BE49-F238E27FC236}">
              <a16:creationId xmlns:a16="http://schemas.microsoft.com/office/drawing/2014/main" id="{9DF9ADB4-64BE-475D-8E79-7592A46CC95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a:extLst>
            <a:ext uri="{FF2B5EF4-FFF2-40B4-BE49-F238E27FC236}">
              <a16:creationId xmlns:a16="http://schemas.microsoft.com/office/drawing/2014/main" id="{4707998C-5083-48E9-961F-1760B3D342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a:extLst>
            <a:ext uri="{FF2B5EF4-FFF2-40B4-BE49-F238E27FC236}">
              <a16:creationId xmlns:a16="http://schemas.microsoft.com/office/drawing/2014/main" id="{58E624D3-5F85-4CEB-A1FC-D90BCA4225A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a:extLst>
            <a:ext uri="{FF2B5EF4-FFF2-40B4-BE49-F238E27FC236}">
              <a16:creationId xmlns:a16="http://schemas.microsoft.com/office/drawing/2014/main" id="{1CA36601-C0EB-4152-9116-BE7319FE91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a:extLst>
            <a:ext uri="{FF2B5EF4-FFF2-40B4-BE49-F238E27FC236}">
              <a16:creationId xmlns:a16="http://schemas.microsoft.com/office/drawing/2014/main" id="{6482C521-22A6-446C-861C-64C3954FB6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a:extLst>
            <a:ext uri="{FF2B5EF4-FFF2-40B4-BE49-F238E27FC236}">
              <a16:creationId xmlns:a16="http://schemas.microsoft.com/office/drawing/2014/main" id="{DCE04AAD-4005-4AAB-9B5C-903DF1FEFA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a:extLst>
            <a:ext uri="{FF2B5EF4-FFF2-40B4-BE49-F238E27FC236}">
              <a16:creationId xmlns:a16="http://schemas.microsoft.com/office/drawing/2014/main" id="{525E7C49-3510-43AD-BAFD-8D526B0631C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a:extLst>
            <a:ext uri="{FF2B5EF4-FFF2-40B4-BE49-F238E27FC236}">
              <a16:creationId xmlns:a16="http://schemas.microsoft.com/office/drawing/2014/main" id="{3F290871-C6C8-4AFF-9B50-41A5A09BDB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a:extLst>
            <a:ext uri="{FF2B5EF4-FFF2-40B4-BE49-F238E27FC236}">
              <a16:creationId xmlns:a16="http://schemas.microsoft.com/office/drawing/2014/main" id="{C11222F9-1EC1-488A-A917-2DE4D2609DE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BAA1196B-F61B-422A-BDD5-D97DBCEA33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225CEDCA-9927-4846-A771-9961874F1C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a:extLst>
            <a:ext uri="{FF2B5EF4-FFF2-40B4-BE49-F238E27FC236}">
              <a16:creationId xmlns:a16="http://schemas.microsoft.com/office/drawing/2014/main" id="{4FEFA009-C828-45E4-ADD8-BE662C3FDD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133350</xdr:rowOff>
    </xdr:from>
    <xdr:to>
      <xdr:col>54</xdr:col>
      <xdr:colOff>189865</xdr:colOff>
      <xdr:row>63</xdr:row>
      <xdr:rowOff>32385</xdr:rowOff>
    </xdr:to>
    <xdr:cxnSp macro="">
      <xdr:nvCxnSpPr>
        <xdr:cNvPr id="178" name="直線コネクタ 177">
          <a:extLst>
            <a:ext uri="{FF2B5EF4-FFF2-40B4-BE49-F238E27FC236}">
              <a16:creationId xmlns:a16="http://schemas.microsoft.com/office/drawing/2014/main" id="{714FC8B0-DEF0-453F-A6DB-787A5B3F8160}"/>
            </a:ext>
          </a:extLst>
        </xdr:cNvPr>
        <xdr:cNvCxnSpPr/>
      </xdr:nvCxnSpPr>
      <xdr:spPr>
        <a:xfrm flipV="1">
          <a:off x="10476865" y="10077450"/>
          <a:ext cx="0"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36212</xdr:rowOff>
    </xdr:from>
    <xdr:ext cx="469744" cy="259045"/>
    <xdr:sp macro="" textlink="">
      <xdr:nvSpPr>
        <xdr:cNvPr id="179" name="【体育館・プール】&#10;一人当たり面積最小値テキスト">
          <a:extLst>
            <a:ext uri="{FF2B5EF4-FFF2-40B4-BE49-F238E27FC236}">
              <a16:creationId xmlns:a16="http://schemas.microsoft.com/office/drawing/2014/main" id="{00FD32D6-9F62-48E4-8403-6A7C12CB2CDA}"/>
            </a:ext>
          </a:extLst>
        </xdr:cNvPr>
        <xdr:cNvSpPr txBox="1"/>
      </xdr:nvSpPr>
      <xdr:spPr>
        <a:xfrm>
          <a:off x="105156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32385</xdr:rowOff>
    </xdr:from>
    <xdr:to>
      <xdr:col>55</xdr:col>
      <xdr:colOff>88900</xdr:colOff>
      <xdr:row>63</xdr:row>
      <xdr:rowOff>32385</xdr:rowOff>
    </xdr:to>
    <xdr:cxnSp macro="">
      <xdr:nvCxnSpPr>
        <xdr:cNvPr id="180" name="直線コネクタ 179">
          <a:extLst>
            <a:ext uri="{FF2B5EF4-FFF2-40B4-BE49-F238E27FC236}">
              <a16:creationId xmlns:a16="http://schemas.microsoft.com/office/drawing/2014/main" id="{F159EE73-0230-4F1D-B068-28A0B3B4FD4E}"/>
            </a:ext>
          </a:extLst>
        </xdr:cNvPr>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80027</xdr:rowOff>
    </xdr:from>
    <xdr:ext cx="469744" cy="259045"/>
    <xdr:sp macro="" textlink="">
      <xdr:nvSpPr>
        <xdr:cNvPr id="181" name="【体育館・プール】&#10;一人当たり面積最大値テキスト">
          <a:extLst>
            <a:ext uri="{FF2B5EF4-FFF2-40B4-BE49-F238E27FC236}">
              <a16:creationId xmlns:a16="http://schemas.microsoft.com/office/drawing/2014/main" id="{3B68BC15-BAB8-4CE7-85AE-3A67DD7905C4}"/>
            </a:ext>
          </a:extLst>
        </xdr:cNvPr>
        <xdr:cNvSpPr txBox="1"/>
      </xdr:nvSpPr>
      <xdr:spPr>
        <a:xfrm>
          <a:off x="10515600"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133350</xdr:rowOff>
    </xdr:from>
    <xdr:to>
      <xdr:col>55</xdr:col>
      <xdr:colOff>88900</xdr:colOff>
      <xdr:row>58</xdr:row>
      <xdr:rowOff>133350</xdr:rowOff>
    </xdr:to>
    <xdr:cxnSp macro="">
      <xdr:nvCxnSpPr>
        <xdr:cNvPr id="182" name="直線コネクタ 181">
          <a:extLst>
            <a:ext uri="{FF2B5EF4-FFF2-40B4-BE49-F238E27FC236}">
              <a16:creationId xmlns:a16="http://schemas.microsoft.com/office/drawing/2014/main" id="{5880698A-BCD1-4D52-8025-9CD74C2CEC29}"/>
            </a:ext>
          </a:extLst>
        </xdr:cNvPr>
        <xdr:cNvCxnSpPr/>
      </xdr:nvCxnSpPr>
      <xdr:spPr>
        <a:xfrm>
          <a:off x="10388600" y="1007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3" name="【体育館・プール】&#10;一人当たり面積平均値テキスト">
          <a:extLst>
            <a:ext uri="{FF2B5EF4-FFF2-40B4-BE49-F238E27FC236}">
              <a16:creationId xmlns:a16="http://schemas.microsoft.com/office/drawing/2014/main" id="{4A0443BC-CFFA-4CA4-B0A8-5190C60955AD}"/>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4" name="フローチャート: 判断 183">
          <a:extLst>
            <a:ext uri="{FF2B5EF4-FFF2-40B4-BE49-F238E27FC236}">
              <a16:creationId xmlns:a16="http://schemas.microsoft.com/office/drawing/2014/main" id="{A423B5C1-32FF-4BB7-8BCB-3043DC2E864F}"/>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53975</xdr:rowOff>
    </xdr:from>
    <xdr:to>
      <xdr:col>50</xdr:col>
      <xdr:colOff>165100</xdr:colOff>
      <xdr:row>60</xdr:row>
      <xdr:rowOff>155575</xdr:rowOff>
    </xdr:to>
    <xdr:sp macro="" textlink="">
      <xdr:nvSpPr>
        <xdr:cNvPr id="185" name="フローチャート: 判断 184">
          <a:extLst>
            <a:ext uri="{FF2B5EF4-FFF2-40B4-BE49-F238E27FC236}">
              <a16:creationId xmlns:a16="http://schemas.microsoft.com/office/drawing/2014/main" id="{C3783374-79EF-4A03-AD7E-576D0CE467BA}"/>
            </a:ext>
          </a:extLst>
        </xdr:cNvPr>
        <xdr:cNvSpPr/>
      </xdr:nvSpPr>
      <xdr:spPr>
        <a:xfrm>
          <a:off x="9588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146702</xdr:rowOff>
    </xdr:from>
    <xdr:ext cx="469744" cy="259045"/>
    <xdr:sp macro="" textlink="">
      <xdr:nvSpPr>
        <xdr:cNvPr id="186" name="n_1aveValue【体育館・プール】&#10;一人当たり面積">
          <a:extLst>
            <a:ext uri="{FF2B5EF4-FFF2-40B4-BE49-F238E27FC236}">
              <a16:creationId xmlns:a16="http://schemas.microsoft.com/office/drawing/2014/main" id="{F0EC6834-2616-4E33-A1D0-8A3D943BFD4B}"/>
            </a:ext>
          </a:extLst>
        </xdr:cNvPr>
        <xdr:cNvSpPr txBox="1"/>
      </xdr:nvSpPr>
      <xdr:spPr>
        <a:xfrm>
          <a:off x="93917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97790</xdr:rowOff>
    </xdr:from>
    <xdr:to>
      <xdr:col>46</xdr:col>
      <xdr:colOff>38100</xdr:colOff>
      <xdr:row>61</xdr:row>
      <xdr:rowOff>27940</xdr:rowOff>
    </xdr:to>
    <xdr:sp macro="" textlink="">
      <xdr:nvSpPr>
        <xdr:cNvPr id="187" name="フローチャート: 判断 186">
          <a:extLst>
            <a:ext uri="{FF2B5EF4-FFF2-40B4-BE49-F238E27FC236}">
              <a16:creationId xmlns:a16="http://schemas.microsoft.com/office/drawing/2014/main" id="{F121D288-2271-4348-8E4E-9A41D7157D71}"/>
            </a:ext>
          </a:extLst>
        </xdr:cNvPr>
        <xdr:cNvSpPr/>
      </xdr:nvSpPr>
      <xdr:spPr>
        <a:xfrm>
          <a:off x="869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44467</xdr:rowOff>
    </xdr:from>
    <xdr:ext cx="469744" cy="259045"/>
    <xdr:sp macro="" textlink="">
      <xdr:nvSpPr>
        <xdr:cNvPr id="188" name="n_2aveValue【体育館・プール】&#10;一人当たり面積">
          <a:extLst>
            <a:ext uri="{FF2B5EF4-FFF2-40B4-BE49-F238E27FC236}">
              <a16:creationId xmlns:a16="http://schemas.microsoft.com/office/drawing/2014/main" id="{ECEA09BA-4526-4985-81F7-3D4BF48991A0}"/>
            </a:ext>
          </a:extLst>
        </xdr:cNvPr>
        <xdr:cNvSpPr txBox="1"/>
      </xdr:nvSpPr>
      <xdr:spPr>
        <a:xfrm>
          <a:off x="8515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799566-8457-4304-801B-67D0AD21AC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690398C-9267-4202-A274-1B2F8E2CCC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6A72D08-3AB9-4FC5-865E-C8BE9F1371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F16428D1-5C6C-4D1D-8E35-0B30BF882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8856AB22-BF24-4F9E-A982-8C91D628F1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34925</xdr:rowOff>
    </xdr:from>
    <xdr:to>
      <xdr:col>50</xdr:col>
      <xdr:colOff>165100</xdr:colOff>
      <xdr:row>56</xdr:row>
      <xdr:rowOff>136525</xdr:rowOff>
    </xdr:to>
    <xdr:sp macro="" textlink="">
      <xdr:nvSpPr>
        <xdr:cNvPr id="194" name="楕円 193">
          <a:extLst>
            <a:ext uri="{FF2B5EF4-FFF2-40B4-BE49-F238E27FC236}">
              <a16:creationId xmlns:a16="http://schemas.microsoft.com/office/drawing/2014/main" id="{44B99F23-87F8-4B73-B6FB-C7E2B4C927E6}"/>
            </a:ext>
          </a:extLst>
        </xdr:cNvPr>
        <xdr:cNvSpPr/>
      </xdr:nvSpPr>
      <xdr:spPr>
        <a:xfrm>
          <a:off x="9588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153052</xdr:rowOff>
    </xdr:from>
    <xdr:ext cx="469744" cy="259045"/>
    <xdr:sp macro="" textlink="">
      <xdr:nvSpPr>
        <xdr:cNvPr id="195" name="n_1mainValue【体育館・プール】&#10;一人当たり面積">
          <a:extLst>
            <a:ext uri="{FF2B5EF4-FFF2-40B4-BE49-F238E27FC236}">
              <a16:creationId xmlns:a16="http://schemas.microsoft.com/office/drawing/2014/main" id="{891570BD-31DE-4FCA-8557-3889418B3B41}"/>
            </a:ext>
          </a:extLst>
        </xdr:cNvPr>
        <xdr:cNvSpPr txBox="1"/>
      </xdr:nvSpPr>
      <xdr:spPr>
        <a:xfrm>
          <a:off x="93917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CE391339-EC90-4E03-8ABD-6FF79A9328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6E96778B-D4E8-4B11-BEDC-5B7857ACDE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25F065F2-84B1-473D-A166-961FC193CF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16367600-1FAA-418E-8707-6069F5DBE8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ADA878BC-5570-49DA-A054-049FBC79CD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321BD72E-7905-4B5C-BCB8-76FAD93AC9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DE6A8ED5-B9E5-4B34-B0C6-477B0F3C6A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8357E7E6-8BD8-42AA-B090-B6994DAA39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36B2BD80-9246-4616-BD14-3E4E7A0110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E898D1A7-8C8D-45F7-8242-4875B1F83C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a:extLst>
            <a:ext uri="{FF2B5EF4-FFF2-40B4-BE49-F238E27FC236}">
              <a16:creationId xmlns:a16="http://schemas.microsoft.com/office/drawing/2014/main" id="{C63A2E50-88D1-4483-AD97-59D9A0C4BD8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a:extLst>
            <a:ext uri="{FF2B5EF4-FFF2-40B4-BE49-F238E27FC236}">
              <a16:creationId xmlns:a16="http://schemas.microsoft.com/office/drawing/2014/main" id="{18B93105-FA7B-4EC4-BC09-0A7AD8EB577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a:extLst>
            <a:ext uri="{FF2B5EF4-FFF2-40B4-BE49-F238E27FC236}">
              <a16:creationId xmlns:a16="http://schemas.microsoft.com/office/drawing/2014/main" id="{47F9E7E1-F72A-4F97-9711-89A58F4761E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a:extLst>
            <a:ext uri="{FF2B5EF4-FFF2-40B4-BE49-F238E27FC236}">
              <a16:creationId xmlns:a16="http://schemas.microsoft.com/office/drawing/2014/main" id="{F4ACA590-A70F-4884-9ED9-393FFA3B006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a:extLst>
            <a:ext uri="{FF2B5EF4-FFF2-40B4-BE49-F238E27FC236}">
              <a16:creationId xmlns:a16="http://schemas.microsoft.com/office/drawing/2014/main" id="{D108FBC0-83F8-486C-8C1E-20C3409B17C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a:extLst>
            <a:ext uri="{FF2B5EF4-FFF2-40B4-BE49-F238E27FC236}">
              <a16:creationId xmlns:a16="http://schemas.microsoft.com/office/drawing/2014/main" id="{46B969D2-9334-4C1C-9A52-D0A917342B1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a:extLst>
            <a:ext uri="{FF2B5EF4-FFF2-40B4-BE49-F238E27FC236}">
              <a16:creationId xmlns:a16="http://schemas.microsoft.com/office/drawing/2014/main" id="{1351D5B4-6BA8-49BF-A92B-A230FC058D8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a:extLst>
            <a:ext uri="{FF2B5EF4-FFF2-40B4-BE49-F238E27FC236}">
              <a16:creationId xmlns:a16="http://schemas.microsoft.com/office/drawing/2014/main" id="{4D733D97-F663-4CCE-ACE9-F3CE63B4117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4" name="テキスト ボックス 213">
          <a:extLst>
            <a:ext uri="{FF2B5EF4-FFF2-40B4-BE49-F238E27FC236}">
              <a16:creationId xmlns:a16="http://schemas.microsoft.com/office/drawing/2014/main" id="{D3A11812-994F-480F-827B-2408E3EBB29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a16="http://schemas.microsoft.com/office/drawing/2014/main" id="{6256ABC3-01ED-48CB-AADF-F128727E8E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402B3933-E72F-4F98-A86B-6CB65A0853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a:extLst>
            <a:ext uri="{FF2B5EF4-FFF2-40B4-BE49-F238E27FC236}">
              <a16:creationId xmlns:a16="http://schemas.microsoft.com/office/drawing/2014/main" id="{BBDAD8E5-AA62-4176-B9E2-F8FD63E567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18" name="直線コネクタ 217">
          <a:extLst>
            <a:ext uri="{FF2B5EF4-FFF2-40B4-BE49-F238E27FC236}">
              <a16:creationId xmlns:a16="http://schemas.microsoft.com/office/drawing/2014/main" id="{748A4214-5A66-42F5-99FB-818BA53223E1}"/>
            </a:ext>
          </a:extLst>
        </xdr:cNvPr>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19" name="【福祉施設】&#10;有形固定資産減価償却率最小値テキスト">
          <a:extLst>
            <a:ext uri="{FF2B5EF4-FFF2-40B4-BE49-F238E27FC236}">
              <a16:creationId xmlns:a16="http://schemas.microsoft.com/office/drawing/2014/main" id="{620EA3C5-FAA3-4F97-B712-4E343A103BB8}"/>
            </a:ext>
          </a:extLst>
        </xdr:cNvPr>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20" name="直線コネクタ 219">
          <a:extLst>
            <a:ext uri="{FF2B5EF4-FFF2-40B4-BE49-F238E27FC236}">
              <a16:creationId xmlns:a16="http://schemas.microsoft.com/office/drawing/2014/main" id="{32B85D78-D918-496A-830F-E72044DD6107}"/>
            </a:ext>
          </a:extLst>
        </xdr:cNvPr>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1" name="【福祉施設】&#10;有形固定資産減価償却率最大値テキスト">
          <a:extLst>
            <a:ext uri="{FF2B5EF4-FFF2-40B4-BE49-F238E27FC236}">
              <a16:creationId xmlns:a16="http://schemas.microsoft.com/office/drawing/2014/main" id="{15B5E878-DC46-457D-8B35-A7A523229C7D}"/>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2" name="直線コネクタ 221">
          <a:extLst>
            <a:ext uri="{FF2B5EF4-FFF2-40B4-BE49-F238E27FC236}">
              <a16:creationId xmlns:a16="http://schemas.microsoft.com/office/drawing/2014/main" id="{290D7577-6291-4002-8867-CE7C10D606B3}"/>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23" name="【福祉施設】&#10;有形固定資産減価償却率平均値テキスト">
          <a:extLst>
            <a:ext uri="{FF2B5EF4-FFF2-40B4-BE49-F238E27FC236}">
              <a16:creationId xmlns:a16="http://schemas.microsoft.com/office/drawing/2014/main" id="{C2AC1048-7345-43D8-B319-D50567B6251B}"/>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24" name="フローチャート: 判断 223">
          <a:extLst>
            <a:ext uri="{FF2B5EF4-FFF2-40B4-BE49-F238E27FC236}">
              <a16:creationId xmlns:a16="http://schemas.microsoft.com/office/drawing/2014/main" id="{36D8BA00-DA5E-4B25-9A6E-BC6B3C3043E1}"/>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25" name="フローチャート: 判断 224">
          <a:extLst>
            <a:ext uri="{FF2B5EF4-FFF2-40B4-BE49-F238E27FC236}">
              <a16:creationId xmlns:a16="http://schemas.microsoft.com/office/drawing/2014/main" id="{55AB98ED-44BF-4EBB-A5EB-7AA00E57A8F8}"/>
            </a:ext>
          </a:extLst>
        </xdr:cNvPr>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26" name="n_1aveValue【福祉施設】&#10;有形固定資産減価償却率">
          <a:extLst>
            <a:ext uri="{FF2B5EF4-FFF2-40B4-BE49-F238E27FC236}">
              <a16:creationId xmlns:a16="http://schemas.microsoft.com/office/drawing/2014/main" id="{75338BEF-7C3D-44B3-85C1-AB7BD5577729}"/>
            </a:ext>
          </a:extLst>
        </xdr:cNvPr>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27" name="フローチャート: 判断 226">
          <a:extLst>
            <a:ext uri="{FF2B5EF4-FFF2-40B4-BE49-F238E27FC236}">
              <a16:creationId xmlns:a16="http://schemas.microsoft.com/office/drawing/2014/main" id="{3DBEEFBF-558C-4919-BF64-DAB7CB88188B}"/>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28" name="n_2aveValue【福祉施設】&#10;有形固定資産減価償却率">
          <a:extLst>
            <a:ext uri="{FF2B5EF4-FFF2-40B4-BE49-F238E27FC236}">
              <a16:creationId xmlns:a16="http://schemas.microsoft.com/office/drawing/2014/main" id="{67D7A4D8-63FB-4A2F-A6D1-9267BC78CCB9}"/>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9E51FD32-7335-4178-B4BE-AEB13232A1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3180984E-5735-40C5-9EA8-9DDE2C97AE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A4EE7452-5BDB-46BE-A842-3EE9E507F4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7B706745-23FB-4ED7-A3AA-B8B099AAFA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76EE268-E6A4-41DC-9969-BB6AFB1E91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87885</xdr:rowOff>
    </xdr:from>
    <xdr:to>
      <xdr:col>20</xdr:col>
      <xdr:colOff>38100</xdr:colOff>
      <xdr:row>81</xdr:row>
      <xdr:rowOff>18035</xdr:rowOff>
    </xdr:to>
    <xdr:sp macro="" textlink="">
      <xdr:nvSpPr>
        <xdr:cNvPr id="234" name="楕円 233">
          <a:extLst>
            <a:ext uri="{FF2B5EF4-FFF2-40B4-BE49-F238E27FC236}">
              <a16:creationId xmlns:a16="http://schemas.microsoft.com/office/drawing/2014/main" id="{D568AB0A-3CF1-41A5-9BC3-75EB38D57816}"/>
            </a:ext>
          </a:extLst>
        </xdr:cNvPr>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34562</xdr:rowOff>
    </xdr:from>
    <xdr:ext cx="405111" cy="259045"/>
    <xdr:sp macro="" textlink="">
      <xdr:nvSpPr>
        <xdr:cNvPr id="235" name="n_1mainValue【福祉施設】&#10;有形固定資産減価償却率">
          <a:extLst>
            <a:ext uri="{FF2B5EF4-FFF2-40B4-BE49-F238E27FC236}">
              <a16:creationId xmlns:a16="http://schemas.microsoft.com/office/drawing/2014/main" id="{05232057-5617-49EF-B86E-C974A67B4500}"/>
            </a:ext>
          </a:extLst>
        </xdr:cNvPr>
        <xdr:cNvSpPr txBox="1"/>
      </xdr:nvSpPr>
      <xdr:spPr>
        <a:xfrm>
          <a:off x="3582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id="{D414073A-34C4-4ADC-A9A8-6A3B39D63D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a16="http://schemas.microsoft.com/office/drawing/2014/main" id="{484C095B-44EA-4BF3-AB01-BDC44B1197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a16="http://schemas.microsoft.com/office/drawing/2014/main" id="{DFAEF526-0B34-40F8-8545-BF4E7C7239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a16="http://schemas.microsoft.com/office/drawing/2014/main" id="{5D946FAE-1EEA-48F2-8690-97071F8A75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a16="http://schemas.microsoft.com/office/drawing/2014/main" id="{8BBCACDD-BF15-4846-94CB-04C8A89CE9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a16="http://schemas.microsoft.com/office/drawing/2014/main" id="{75CDCF09-2982-4289-8BAE-4AF1CF2E73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a16="http://schemas.microsoft.com/office/drawing/2014/main" id="{899FD511-2770-48ED-A765-764C9FD049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418FED15-B365-4F71-965D-2F99B0AA61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a:extLst>
            <a:ext uri="{FF2B5EF4-FFF2-40B4-BE49-F238E27FC236}">
              <a16:creationId xmlns:a16="http://schemas.microsoft.com/office/drawing/2014/main" id="{5A095C3B-3ECE-4D2A-A386-F90C90DD35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a:extLst>
            <a:ext uri="{FF2B5EF4-FFF2-40B4-BE49-F238E27FC236}">
              <a16:creationId xmlns:a16="http://schemas.microsoft.com/office/drawing/2014/main" id="{138F794E-82F0-4F6A-B7BF-3AE9BA40BB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a:extLst>
            <a:ext uri="{FF2B5EF4-FFF2-40B4-BE49-F238E27FC236}">
              <a16:creationId xmlns:a16="http://schemas.microsoft.com/office/drawing/2014/main" id="{98A3B44D-BBCE-4D6B-A119-E749AD90D3F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a:extLst>
            <a:ext uri="{FF2B5EF4-FFF2-40B4-BE49-F238E27FC236}">
              <a16:creationId xmlns:a16="http://schemas.microsoft.com/office/drawing/2014/main" id="{963A6BAC-7E40-4E25-A308-2751A9757EF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a:extLst>
            <a:ext uri="{FF2B5EF4-FFF2-40B4-BE49-F238E27FC236}">
              <a16:creationId xmlns:a16="http://schemas.microsoft.com/office/drawing/2014/main" id="{7B040F38-7B7B-4065-9EBD-2B14DA6F3E1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a:extLst>
            <a:ext uri="{FF2B5EF4-FFF2-40B4-BE49-F238E27FC236}">
              <a16:creationId xmlns:a16="http://schemas.microsoft.com/office/drawing/2014/main" id="{92539B23-0171-4ABD-B5B4-41476F72BA9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a:extLst>
            <a:ext uri="{FF2B5EF4-FFF2-40B4-BE49-F238E27FC236}">
              <a16:creationId xmlns:a16="http://schemas.microsoft.com/office/drawing/2014/main" id="{FBB50AA8-76E0-46F1-9684-E29B5ED2B4E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a:extLst>
            <a:ext uri="{FF2B5EF4-FFF2-40B4-BE49-F238E27FC236}">
              <a16:creationId xmlns:a16="http://schemas.microsoft.com/office/drawing/2014/main" id="{AB75BFB9-41A9-4A8F-8BB7-BF443B8B9EF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a:extLst>
            <a:ext uri="{FF2B5EF4-FFF2-40B4-BE49-F238E27FC236}">
              <a16:creationId xmlns:a16="http://schemas.microsoft.com/office/drawing/2014/main" id="{6A6BB249-259B-42F2-94DC-067CF582F4A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a:extLst>
            <a:ext uri="{FF2B5EF4-FFF2-40B4-BE49-F238E27FC236}">
              <a16:creationId xmlns:a16="http://schemas.microsoft.com/office/drawing/2014/main" id="{766A77A0-570E-4BB6-8B29-4B9A61C73B7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a:extLst>
            <a:ext uri="{FF2B5EF4-FFF2-40B4-BE49-F238E27FC236}">
              <a16:creationId xmlns:a16="http://schemas.microsoft.com/office/drawing/2014/main" id="{DF625EB1-60D6-4F14-A485-3149470D6D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a:extLst>
            <a:ext uri="{FF2B5EF4-FFF2-40B4-BE49-F238E27FC236}">
              <a16:creationId xmlns:a16="http://schemas.microsoft.com/office/drawing/2014/main" id="{80315AB1-B123-42B8-9B6D-EC4A72D6FD1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a:extLst>
            <a:ext uri="{FF2B5EF4-FFF2-40B4-BE49-F238E27FC236}">
              <a16:creationId xmlns:a16="http://schemas.microsoft.com/office/drawing/2014/main" id="{66E35FD4-413A-48A9-831B-0E3DD8B84AE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a:extLst>
            <a:ext uri="{FF2B5EF4-FFF2-40B4-BE49-F238E27FC236}">
              <a16:creationId xmlns:a16="http://schemas.microsoft.com/office/drawing/2014/main" id="{A805A547-6B6E-4D48-926A-EC009067544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DE902330-7023-48F4-99A0-5BE1CA4C1B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5D6D6641-E28B-40BE-83D6-A5FD1AED7D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a:extLst>
            <a:ext uri="{FF2B5EF4-FFF2-40B4-BE49-F238E27FC236}">
              <a16:creationId xmlns:a16="http://schemas.microsoft.com/office/drawing/2014/main" id="{1D32E753-C583-4054-A522-789B2FA87B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61" name="直線コネクタ 260">
          <a:extLst>
            <a:ext uri="{FF2B5EF4-FFF2-40B4-BE49-F238E27FC236}">
              <a16:creationId xmlns:a16="http://schemas.microsoft.com/office/drawing/2014/main" id="{F35F78F8-8218-4BA3-A81A-D8C1F589782A}"/>
            </a:ext>
          </a:extLst>
        </xdr:cNvPr>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62" name="【福祉施設】&#10;一人当たり面積最小値テキスト">
          <a:extLst>
            <a:ext uri="{FF2B5EF4-FFF2-40B4-BE49-F238E27FC236}">
              <a16:creationId xmlns:a16="http://schemas.microsoft.com/office/drawing/2014/main" id="{91FBF7C5-1617-4E51-BB8B-AD0FD3D72B77}"/>
            </a:ext>
          </a:extLst>
        </xdr:cNvPr>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63" name="直線コネクタ 262">
          <a:extLst>
            <a:ext uri="{FF2B5EF4-FFF2-40B4-BE49-F238E27FC236}">
              <a16:creationId xmlns:a16="http://schemas.microsoft.com/office/drawing/2014/main" id="{4F7330A5-2455-48E4-A5C1-AD1BC1061C8A}"/>
            </a:ext>
          </a:extLst>
        </xdr:cNvPr>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64" name="【福祉施設】&#10;一人当たり面積最大値テキスト">
          <a:extLst>
            <a:ext uri="{FF2B5EF4-FFF2-40B4-BE49-F238E27FC236}">
              <a16:creationId xmlns:a16="http://schemas.microsoft.com/office/drawing/2014/main" id="{C4645D2B-86A0-4E74-BBDA-BFA77E1C20A2}"/>
            </a:ext>
          </a:extLst>
        </xdr:cNvPr>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65" name="直線コネクタ 264">
          <a:extLst>
            <a:ext uri="{FF2B5EF4-FFF2-40B4-BE49-F238E27FC236}">
              <a16:creationId xmlns:a16="http://schemas.microsoft.com/office/drawing/2014/main" id="{77EE5DE6-8B21-45F3-B015-3C3A69C8588A}"/>
            </a:ext>
          </a:extLst>
        </xdr:cNvPr>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66" name="【福祉施設】&#10;一人当たり面積平均値テキスト">
          <a:extLst>
            <a:ext uri="{FF2B5EF4-FFF2-40B4-BE49-F238E27FC236}">
              <a16:creationId xmlns:a16="http://schemas.microsoft.com/office/drawing/2014/main" id="{8F7E1D20-0426-486D-8A5E-F2AD836F2B9E}"/>
            </a:ext>
          </a:extLst>
        </xdr:cNvPr>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67" name="フローチャート: 判断 266">
          <a:extLst>
            <a:ext uri="{FF2B5EF4-FFF2-40B4-BE49-F238E27FC236}">
              <a16:creationId xmlns:a16="http://schemas.microsoft.com/office/drawing/2014/main" id="{B35C0CEF-AC07-4E34-A7D6-3AB10961A50F}"/>
            </a:ext>
          </a:extLst>
        </xdr:cNvPr>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68" name="フローチャート: 判断 267">
          <a:extLst>
            <a:ext uri="{FF2B5EF4-FFF2-40B4-BE49-F238E27FC236}">
              <a16:creationId xmlns:a16="http://schemas.microsoft.com/office/drawing/2014/main" id="{F20A9F80-2732-4667-8CF4-2446F5741B6A}"/>
            </a:ext>
          </a:extLst>
        </xdr:cNvPr>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69" name="n_1aveValue【福祉施設】&#10;一人当たり面積">
          <a:extLst>
            <a:ext uri="{FF2B5EF4-FFF2-40B4-BE49-F238E27FC236}">
              <a16:creationId xmlns:a16="http://schemas.microsoft.com/office/drawing/2014/main" id="{736BFCF5-28F5-4E0D-B58A-7AC351CAA764}"/>
            </a:ext>
          </a:extLst>
        </xdr:cNvPr>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70" name="フローチャート: 判断 269">
          <a:extLst>
            <a:ext uri="{FF2B5EF4-FFF2-40B4-BE49-F238E27FC236}">
              <a16:creationId xmlns:a16="http://schemas.microsoft.com/office/drawing/2014/main" id="{B6F7F6D7-4AB8-4807-B0C8-5C8DB526C31D}"/>
            </a:ext>
          </a:extLst>
        </xdr:cNvPr>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271" name="n_2aveValue【福祉施設】&#10;一人当たり面積">
          <a:extLst>
            <a:ext uri="{FF2B5EF4-FFF2-40B4-BE49-F238E27FC236}">
              <a16:creationId xmlns:a16="http://schemas.microsoft.com/office/drawing/2014/main" id="{C11B285B-4426-4310-ACC2-3A75AF1972F6}"/>
            </a:ext>
          </a:extLst>
        </xdr:cNvPr>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995D2C34-0B8C-4109-B4D7-CA2EED1C9A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9EA5135-887B-4D1C-9E7C-8E23EC2EF3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8797ADB-FB5A-4EE4-A0FE-4B2CFDAA1D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A24A8FF-CDC6-4A1C-8A2D-565897FC8E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81990C4-FEDB-42F2-8DC1-3695780898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277" name="楕円 276">
          <a:extLst>
            <a:ext uri="{FF2B5EF4-FFF2-40B4-BE49-F238E27FC236}">
              <a16:creationId xmlns:a16="http://schemas.microsoft.com/office/drawing/2014/main" id="{6962736E-B337-48F8-BB82-C99209F7FBFE}"/>
            </a:ext>
          </a:extLst>
        </xdr:cNvPr>
        <xdr:cNvSpPr/>
      </xdr:nvSpPr>
      <xdr:spPr>
        <a:xfrm>
          <a:off x="958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77669</xdr:rowOff>
    </xdr:from>
    <xdr:ext cx="469744" cy="259045"/>
    <xdr:sp macro="" textlink="">
      <xdr:nvSpPr>
        <xdr:cNvPr id="278" name="n_1mainValue【福祉施設】&#10;一人当たり面積">
          <a:extLst>
            <a:ext uri="{FF2B5EF4-FFF2-40B4-BE49-F238E27FC236}">
              <a16:creationId xmlns:a16="http://schemas.microsoft.com/office/drawing/2014/main" id="{C0FD8883-6B1B-4F9D-93E3-D92B700731DD}"/>
            </a:ext>
          </a:extLst>
        </xdr:cNvPr>
        <xdr:cNvSpPr txBox="1"/>
      </xdr:nvSpPr>
      <xdr:spPr>
        <a:xfrm>
          <a:off x="93917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698E35F7-B8FF-402C-BF67-269CA5B2BC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B33E97D8-A549-4399-B948-43B734BFC4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3CC74E35-068E-4837-BDEC-FB922DE3B9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23A5F188-5B46-4561-95BA-0390513D15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B3F2F7F4-F3C2-45F6-BD3D-8C447919F4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583451C9-9CBB-4E83-9563-E76315986D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637E6F8-55A0-4287-99E9-6C5E7A0CD7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1A574D8D-563C-4790-8F3F-D4B7F436517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F9F9A150-8AD1-41CC-9A4E-DDBE010B38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471AA2FD-EFBB-4A14-A7B9-B2DCAEC8ED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8AB050C7-E40D-40D3-BC9B-4E93AB9CD1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0" name="テキスト ボックス 289">
          <a:extLst>
            <a:ext uri="{FF2B5EF4-FFF2-40B4-BE49-F238E27FC236}">
              <a16:creationId xmlns:a16="http://schemas.microsoft.com/office/drawing/2014/main" id="{DF4CED51-AB89-456B-9B7E-038EB90F0A5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D9CBDFD7-7B34-42D9-BEEF-A0F824101CF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E5844CE7-1736-4A06-88FE-9DC24582D93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550A577-0791-4153-A981-A9340CB3F4B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E58671B-2E2E-4BA5-B6C8-650FE28E77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916638A9-F5A7-4968-B444-ABA7FFD27AF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E5F2CA43-19C8-4E2C-B81B-FBDDD0191C4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F02C22E5-0552-4E08-9BFD-650117C768C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3D46B920-9E5F-4E61-91FB-C565F5C2486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6D17E541-CC99-4816-884D-9209C3CE532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0" name="テキスト ボックス 299">
          <a:extLst>
            <a:ext uri="{FF2B5EF4-FFF2-40B4-BE49-F238E27FC236}">
              <a16:creationId xmlns:a16="http://schemas.microsoft.com/office/drawing/2014/main" id="{68FEDF7B-6817-42F0-BF53-E6B903A0C83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49132B7-1CF5-4A9D-8690-3A7CB18F1E0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a:extLst>
            <a:ext uri="{FF2B5EF4-FFF2-40B4-BE49-F238E27FC236}">
              <a16:creationId xmlns:a16="http://schemas.microsoft.com/office/drawing/2014/main" id="{5CC6297F-03AA-44F2-AEA0-36596C11BCC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CFAB34CC-5613-46A3-B88B-9AD57AFFFE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04" name="直線コネクタ 303">
          <a:extLst>
            <a:ext uri="{FF2B5EF4-FFF2-40B4-BE49-F238E27FC236}">
              <a16:creationId xmlns:a16="http://schemas.microsoft.com/office/drawing/2014/main" id="{A3B8817D-549A-4061-8B4C-407C7A7D5B21}"/>
            </a:ext>
          </a:extLst>
        </xdr:cNvPr>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05" name="【市民会館】&#10;有形固定資産減価償却率最小値テキスト">
          <a:extLst>
            <a:ext uri="{FF2B5EF4-FFF2-40B4-BE49-F238E27FC236}">
              <a16:creationId xmlns:a16="http://schemas.microsoft.com/office/drawing/2014/main" id="{E742E69B-3E78-4310-9836-095BD718C2CB}"/>
            </a:ext>
          </a:extLst>
        </xdr:cNvPr>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06" name="直線コネクタ 305">
          <a:extLst>
            <a:ext uri="{FF2B5EF4-FFF2-40B4-BE49-F238E27FC236}">
              <a16:creationId xmlns:a16="http://schemas.microsoft.com/office/drawing/2014/main" id="{CBA7D7E0-672F-409B-84B1-AF628DFCC99B}"/>
            </a:ext>
          </a:extLst>
        </xdr:cNvPr>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7" name="【市民会館】&#10;有形固定資産減価償却率最大値テキスト">
          <a:extLst>
            <a:ext uri="{FF2B5EF4-FFF2-40B4-BE49-F238E27FC236}">
              <a16:creationId xmlns:a16="http://schemas.microsoft.com/office/drawing/2014/main" id="{D905F5C8-0CFD-49B6-A8BB-2743C5E2F915}"/>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8" name="直線コネクタ 307">
          <a:extLst>
            <a:ext uri="{FF2B5EF4-FFF2-40B4-BE49-F238E27FC236}">
              <a16:creationId xmlns:a16="http://schemas.microsoft.com/office/drawing/2014/main" id="{6A575EDA-D02A-4642-83E2-761A0DEE21E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1C7D109-8F5A-42AF-9162-F8FA3F9A12A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0" name="フローチャート: 判断 309">
          <a:extLst>
            <a:ext uri="{FF2B5EF4-FFF2-40B4-BE49-F238E27FC236}">
              <a16:creationId xmlns:a16="http://schemas.microsoft.com/office/drawing/2014/main" id="{E2990001-97F4-42CD-AA71-2FD8314DDC22}"/>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11" name="フローチャート: 判断 310">
          <a:extLst>
            <a:ext uri="{FF2B5EF4-FFF2-40B4-BE49-F238E27FC236}">
              <a16:creationId xmlns:a16="http://schemas.microsoft.com/office/drawing/2014/main" id="{22DA1A27-A449-4371-AF04-7260D3CD59DC}"/>
            </a:ext>
          </a:extLst>
        </xdr:cNvPr>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12" name="n_1aveValue【市民会館】&#10;有形固定資産減価償却率">
          <a:extLst>
            <a:ext uri="{FF2B5EF4-FFF2-40B4-BE49-F238E27FC236}">
              <a16:creationId xmlns:a16="http://schemas.microsoft.com/office/drawing/2014/main" id="{8A60DA99-7FD7-44DB-AD4C-90612D14CDE0}"/>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3" name="フローチャート: 判断 312">
          <a:extLst>
            <a:ext uri="{FF2B5EF4-FFF2-40B4-BE49-F238E27FC236}">
              <a16:creationId xmlns:a16="http://schemas.microsoft.com/office/drawing/2014/main" id="{6ACA9013-A1BD-4A05-BDCD-59604E5FFFA7}"/>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4" name="n_2aveValue【市民会館】&#10;有形固定資産減価償却率">
          <a:extLst>
            <a:ext uri="{FF2B5EF4-FFF2-40B4-BE49-F238E27FC236}">
              <a16:creationId xmlns:a16="http://schemas.microsoft.com/office/drawing/2014/main" id="{2D7B5AE6-63C4-4645-8C94-CB46E81BC10B}"/>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7ECCBC2-BE11-4C98-8C61-C4C45E808F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7038CBF-05D7-41F2-8EA5-B4B0682442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E7B2D52C-8D49-4D62-8AB0-7B9DE90CA4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C818098-8AE3-4B9E-BC0D-F6201DB946B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17B1325-56FC-4241-B893-DC6639C626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320" name="楕円 319">
          <a:extLst>
            <a:ext uri="{FF2B5EF4-FFF2-40B4-BE49-F238E27FC236}">
              <a16:creationId xmlns:a16="http://schemas.microsoft.com/office/drawing/2014/main" id="{A7630714-642F-470E-816C-B2B5F0619629}"/>
            </a:ext>
          </a:extLst>
        </xdr:cNvPr>
        <xdr:cNvSpPr/>
      </xdr:nvSpPr>
      <xdr:spPr>
        <a:xfrm>
          <a:off x="3746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8726</xdr:rowOff>
    </xdr:from>
    <xdr:ext cx="405111" cy="259045"/>
    <xdr:sp macro="" textlink="">
      <xdr:nvSpPr>
        <xdr:cNvPr id="321" name="n_1mainValue【市民会館】&#10;有形固定資産減価償却率">
          <a:extLst>
            <a:ext uri="{FF2B5EF4-FFF2-40B4-BE49-F238E27FC236}">
              <a16:creationId xmlns:a16="http://schemas.microsoft.com/office/drawing/2014/main" id="{349ADB7A-BBF8-46BD-BCF9-FE9CB931B7C9}"/>
            </a:ext>
          </a:extLst>
        </xdr:cNvPr>
        <xdr:cNvSpPr txBox="1"/>
      </xdr:nvSpPr>
      <xdr:spPr>
        <a:xfrm>
          <a:off x="3582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EBDE1760-7671-462A-9C3E-5D96C16461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1E422829-D367-4F5F-A8A4-7F35E058BF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7C5E174D-B733-461E-825C-2F8E26EE83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F390EC8F-3853-467D-8734-3FD3273885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B3AADFB8-EBBE-44AA-AAE1-6EF360E6DE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641035DC-2CDA-450C-ABE0-403F4E4A6D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01EF591C-C839-45DD-BF95-833FD1B897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FB892F83-44E1-4C57-99BA-C7D73117A6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DDE9D4AA-3594-4A63-B7C2-BDBAA29BB9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141CE73E-FA8D-49AE-AE1A-AE4355C26FE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a:extLst>
            <a:ext uri="{FF2B5EF4-FFF2-40B4-BE49-F238E27FC236}">
              <a16:creationId xmlns:a16="http://schemas.microsoft.com/office/drawing/2014/main" id="{3D43D1D7-94E6-4F64-B9C0-BF201C8F2C4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a:extLst>
            <a:ext uri="{FF2B5EF4-FFF2-40B4-BE49-F238E27FC236}">
              <a16:creationId xmlns:a16="http://schemas.microsoft.com/office/drawing/2014/main" id="{D1A7914E-44B6-4910-903F-A09135AB4DF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a:extLst>
            <a:ext uri="{FF2B5EF4-FFF2-40B4-BE49-F238E27FC236}">
              <a16:creationId xmlns:a16="http://schemas.microsoft.com/office/drawing/2014/main" id="{52E5FB7D-138A-47CE-96AA-BAC8BAF74A0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a:extLst>
            <a:ext uri="{FF2B5EF4-FFF2-40B4-BE49-F238E27FC236}">
              <a16:creationId xmlns:a16="http://schemas.microsoft.com/office/drawing/2014/main" id="{EA7E89C1-1211-44DA-9E7E-E1C8B6649DE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a16="http://schemas.microsoft.com/office/drawing/2014/main" id="{2F17FBE7-2AC2-44F8-B29E-56D778D2A76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a:extLst>
            <a:ext uri="{FF2B5EF4-FFF2-40B4-BE49-F238E27FC236}">
              <a16:creationId xmlns:a16="http://schemas.microsoft.com/office/drawing/2014/main" id="{0889F6CF-8259-49BB-969B-D1880A763D3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a:extLst>
            <a:ext uri="{FF2B5EF4-FFF2-40B4-BE49-F238E27FC236}">
              <a16:creationId xmlns:a16="http://schemas.microsoft.com/office/drawing/2014/main" id="{5346F270-B80B-4D92-9D91-06679E35BDA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a:extLst>
            <a:ext uri="{FF2B5EF4-FFF2-40B4-BE49-F238E27FC236}">
              <a16:creationId xmlns:a16="http://schemas.microsoft.com/office/drawing/2014/main" id="{7AF02B78-DF9D-432A-BDB0-0723DB7E86E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a:extLst>
            <a:ext uri="{FF2B5EF4-FFF2-40B4-BE49-F238E27FC236}">
              <a16:creationId xmlns:a16="http://schemas.microsoft.com/office/drawing/2014/main" id="{1BC831BB-662C-4185-BC85-72D862AB9F5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F2B0ED09-F4CB-4309-A1CF-91188E359AA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2A973587-7317-4A5E-94F6-B0233CD8502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6B93626E-40A8-4E15-853C-BE7389FD319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E332EE3D-83F1-4C6F-82F4-1F0F72364A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45" name="直線コネクタ 344">
          <a:extLst>
            <a:ext uri="{FF2B5EF4-FFF2-40B4-BE49-F238E27FC236}">
              <a16:creationId xmlns:a16="http://schemas.microsoft.com/office/drawing/2014/main" id="{C5A11B12-FBC3-4E24-B697-42FE56BADC6A}"/>
            </a:ext>
          </a:extLst>
        </xdr:cNvPr>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46" name="【市民会館】&#10;一人当たり面積最小値テキスト">
          <a:extLst>
            <a:ext uri="{FF2B5EF4-FFF2-40B4-BE49-F238E27FC236}">
              <a16:creationId xmlns:a16="http://schemas.microsoft.com/office/drawing/2014/main" id="{EF11FA5A-DC3B-4DC7-BF24-48AC575C057E}"/>
            </a:ext>
          </a:extLst>
        </xdr:cNvPr>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47" name="直線コネクタ 346">
          <a:extLst>
            <a:ext uri="{FF2B5EF4-FFF2-40B4-BE49-F238E27FC236}">
              <a16:creationId xmlns:a16="http://schemas.microsoft.com/office/drawing/2014/main" id="{E5BF01F0-FB1B-4C02-B3C3-AFA72B388A06}"/>
            </a:ext>
          </a:extLst>
        </xdr:cNvPr>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48" name="【市民会館】&#10;一人当たり面積最大値テキスト">
          <a:extLst>
            <a:ext uri="{FF2B5EF4-FFF2-40B4-BE49-F238E27FC236}">
              <a16:creationId xmlns:a16="http://schemas.microsoft.com/office/drawing/2014/main" id="{E9F408D9-F357-4E43-906B-E51A0A43D2F9}"/>
            </a:ext>
          </a:extLst>
        </xdr:cNvPr>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49" name="直線コネクタ 348">
          <a:extLst>
            <a:ext uri="{FF2B5EF4-FFF2-40B4-BE49-F238E27FC236}">
              <a16:creationId xmlns:a16="http://schemas.microsoft.com/office/drawing/2014/main" id="{2B73FF69-54C3-40BF-85AE-FAD524487CE4}"/>
            </a:ext>
          </a:extLst>
        </xdr:cNvPr>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50" name="【市民会館】&#10;一人当たり面積平均値テキスト">
          <a:extLst>
            <a:ext uri="{FF2B5EF4-FFF2-40B4-BE49-F238E27FC236}">
              <a16:creationId xmlns:a16="http://schemas.microsoft.com/office/drawing/2014/main" id="{DE8F3079-F890-4997-802A-BD411A667F66}"/>
            </a:ext>
          </a:extLst>
        </xdr:cNvPr>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51" name="フローチャート: 判断 350">
          <a:extLst>
            <a:ext uri="{FF2B5EF4-FFF2-40B4-BE49-F238E27FC236}">
              <a16:creationId xmlns:a16="http://schemas.microsoft.com/office/drawing/2014/main" id="{EBDCC163-A8EC-4E1C-A49C-51FBAF932FBC}"/>
            </a:ext>
          </a:extLst>
        </xdr:cNvPr>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52" name="フローチャート: 判断 351">
          <a:extLst>
            <a:ext uri="{FF2B5EF4-FFF2-40B4-BE49-F238E27FC236}">
              <a16:creationId xmlns:a16="http://schemas.microsoft.com/office/drawing/2014/main" id="{DD4F203B-201E-40EB-8460-B4327169F2E6}"/>
            </a:ext>
          </a:extLst>
        </xdr:cNvPr>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53" name="n_1aveValue【市民会館】&#10;一人当たり面積">
          <a:extLst>
            <a:ext uri="{FF2B5EF4-FFF2-40B4-BE49-F238E27FC236}">
              <a16:creationId xmlns:a16="http://schemas.microsoft.com/office/drawing/2014/main" id="{48C6AC34-D58A-40B2-8DE2-AB61AA8D626B}"/>
            </a:ext>
          </a:extLst>
        </xdr:cNvPr>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54" name="フローチャート: 判断 353">
          <a:extLst>
            <a:ext uri="{FF2B5EF4-FFF2-40B4-BE49-F238E27FC236}">
              <a16:creationId xmlns:a16="http://schemas.microsoft.com/office/drawing/2014/main" id="{D7147585-2225-48F4-89ED-F3F8DE612C24}"/>
            </a:ext>
          </a:extLst>
        </xdr:cNvPr>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55" name="n_2aveValue【市民会館】&#10;一人当たり面積">
          <a:extLst>
            <a:ext uri="{FF2B5EF4-FFF2-40B4-BE49-F238E27FC236}">
              <a16:creationId xmlns:a16="http://schemas.microsoft.com/office/drawing/2014/main" id="{4D688AC3-2E81-4AB4-BAFB-C735D6CAB3F4}"/>
            </a:ext>
          </a:extLst>
        </xdr:cNvPr>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FFA2D645-517C-4B75-965A-4E8BCB5981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D5097386-3A65-48B8-9D1B-FAF6522F64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F4F4B2E8-E95B-46A0-B9E6-2B0A3E4B83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E8766534-4541-4F07-A64D-444654D8CE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E112E815-28E2-4CE0-9DE0-8491AA943F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61" name="楕円 360">
          <a:extLst>
            <a:ext uri="{FF2B5EF4-FFF2-40B4-BE49-F238E27FC236}">
              <a16:creationId xmlns:a16="http://schemas.microsoft.com/office/drawing/2014/main" id="{F236E6B3-0C64-4BE1-84B9-62A60324A755}"/>
            </a:ext>
          </a:extLst>
        </xdr:cNvPr>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22877</xdr:rowOff>
    </xdr:from>
    <xdr:ext cx="469744" cy="259045"/>
    <xdr:sp macro="" textlink="">
      <xdr:nvSpPr>
        <xdr:cNvPr id="362" name="n_1mainValue【市民会館】&#10;一人当たり面積">
          <a:extLst>
            <a:ext uri="{FF2B5EF4-FFF2-40B4-BE49-F238E27FC236}">
              <a16:creationId xmlns:a16="http://schemas.microsoft.com/office/drawing/2014/main" id="{FE6BCB1A-8A9C-484E-A32E-9526DC06354C}"/>
            </a:ext>
          </a:extLst>
        </xdr:cNvPr>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4506D558-6120-40DA-8561-1D45351DBA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D5F284B1-779B-498E-B2AD-E8FD241CF2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CDEB7559-7FA2-4222-90D8-80BB207C7B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FD323CAE-40A4-415E-8C6D-7D6391C544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A3E26AF2-C44A-475D-BEAF-29D70D9A8F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3B31B60-D71A-41CC-AE74-FCB46A8571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B5B7F774-E35B-4FCC-9C4B-09A25ABBF9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457E2D-C31E-4291-8106-379B1D6897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E0567E49-E9C7-461C-A467-C0F297B6C4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FF1CE71-A97F-4393-9371-76DC073D26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A1EAA44A-6400-49B5-8B82-CD0480B039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A336CB02-8EB6-4BC5-8C16-0EE1EC8B38A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D7D7AB54-9B38-40C2-84C1-5473996306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F6BEFF05-F273-4C22-BD4F-80DF2FAA1E1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B94A869-CC1D-4C96-9882-1122053572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C6E07C2F-0417-40A1-B718-970874EAA2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1B78F71E-42B8-4987-BE6E-C64900A751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B60D10FF-BB5C-4665-B929-99A628F9F4B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26D0C925-733F-4BAC-8CC9-7710511E24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911364B5-6D22-488F-8538-183B4B70F6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F6DAFE8B-EEB3-4BF0-BCFA-6845DE19DEA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D7EC3C2A-4807-4B38-93FC-C6B7ADF0A5A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A3CB8BDF-5155-45D7-954F-DBB5AF1175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8E5481C4-1C86-4E9F-9E52-B7E30C964A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87169990-C6D5-4509-8D10-0E0C5020CD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40</xdr:row>
      <xdr:rowOff>152944</xdr:rowOff>
    </xdr:to>
    <xdr:cxnSp macro="">
      <xdr:nvCxnSpPr>
        <xdr:cNvPr id="388" name="直線コネクタ 387">
          <a:extLst>
            <a:ext uri="{FF2B5EF4-FFF2-40B4-BE49-F238E27FC236}">
              <a16:creationId xmlns:a16="http://schemas.microsoft.com/office/drawing/2014/main" id="{96F62112-3786-4580-BE57-D69054E7BE80}"/>
            </a:ext>
          </a:extLst>
        </xdr:cNvPr>
        <xdr:cNvCxnSpPr/>
      </xdr:nvCxnSpPr>
      <xdr:spPr>
        <a:xfrm flipV="1">
          <a:off x="16318864" y="576997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156771</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35A20ACA-64FF-4967-9B74-C90D4D2B8933}"/>
            </a:ext>
          </a:extLst>
        </xdr:cNvPr>
        <xdr:cNvSpPr txBox="1"/>
      </xdr:nvSpPr>
      <xdr:spPr>
        <a:xfrm>
          <a:off x="16357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152944</xdr:rowOff>
    </xdr:from>
    <xdr:to>
      <xdr:col>86</xdr:col>
      <xdr:colOff>25400</xdr:colOff>
      <xdr:row>40</xdr:row>
      <xdr:rowOff>152944</xdr:rowOff>
    </xdr:to>
    <xdr:cxnSp macro="">
      <xdr:nvCxnSpPr>
        <xdr:cNvPr id="390" name="直線コネクタ 389">
          <a:extLst>
            <a:ext uri="{FF2B5EF4-FFF2-40B4-BE49-F238E27FC236}">
              <a16:creationId xmlns:a16="http://schemas.microsoft.com/office/drawing/2014/main" id="{C5922C05-3922-4B78-971F-294449467A5D}"/>
            </a:ext>
          </a:extLst>
        </xdr:cNvPr>
        <xdr:cNvCxnSpPr/>
      </xdr:nvCxnSpPr>
      <xdr:spPr>
        <a:xfrm>
          <a:off x="16230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873CDC6D-C27D-42A1-BC4C-3F4023F9E096}"/>
            </a:ext>
          </a:extLst>
        </xdr:cNvPr>
        <xdr:cNvSpPr txBox="1"/>
      </xdr:nvSpPr>
      <xdr:spPr>
        <a:xfrm>
          <a:off x="16357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2" name="直線コネクタ 391">
          <a:extLst>
            <a:ext uri="{FF2B5EF4-FFF2-40B4-BE49-F238E27FC236}">
              <a16:creationId xmlns:a16="http://schemas.microsoft.com/office/drawing/2014/main" id="{B3327F7E-D431-44DB-A96F-BAC378AE9D9F}"/>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69141</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C94BC07C-E66E-409F-A75D-08F6543C5531}"/>
            </a:ext>
          </a:extLst>
        </xdr:cNvPr>
        <xdr:cNvSpPr txBox="1"/>
      </xdr:nvSpPr>
      <xdr:spPr>
        <a:xfrm>
          <a:off x="16357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394" name="フローチャート: 判断 393">
          <a:extLst>
            <a:ext uri="{FF2B5EF4-FFF2-40B4-BE49-F238E27FC236}">
              <a16:creationId xmlns:a16="http://schemas.microsoft.com/office/drawing/2014/main" id="{73F15D0D-51C9-46F5-B950-729D25CADA37}"/>
            </a:ext>
          </a:extLst>
        </xdr:cNvPr>
        <xdr:cNvSpPr/>
      </xdr:nvSpPr>
      <xdr:spPr>
        <a:xfrm>
          <a:off x="16268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5" name="フローチャート: 判断 394">
          <a:extLst>
            <a:ext uri="{FF2B5EF4-FFF2-40B4-BE49-F238E27FC236}">
              <a16:creationId xmlns:a16="http://schemas.microsoft.com/office/drawing/2014/main" id="{0EFE7D1C-4465-4FCA-B35D-BD7775FCDFC7}"/>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151691</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6BBEC91F-6639-401F-AF65-4ACBA08BAEE5}"/>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97" name="フローチャート: 判断 396">
          <a:extLst>
            <a:ext uri="{FF2B5EF4-FFF2-40B4-BE49-F238E27FC236}">
              <a16:creationId xmlns:a16="http://schemas.microsoft.com/office/drawing/2014/main" id="{8328DA59-65EC-458B-B730-122DBD644259}"/>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15238BD5-D77F-48FB-B37C-36A4B5A8ADAA}"/>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4529BD0-98B2-4040-8EC9-29A8E9452F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1DD7AEB0-2E4E-46AC-A225-ECD7DC3D20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6FE8F3E-EF7C-4743-BB7C-D3CC84089B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5D45756-C28A-4638-A323-795357BA20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14354400-B465-44FE-A100-5DCDE8FADE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113574</xdr:rowOff>
    </xdr:from>
    <xdr:to>
      <xdr:col>81</xdr:col>
      <xdr:colOff>101600</xdr:colOff>
      <xdr:row>42</xdr:row>
      <xdr:rowOff>43724</xdr:rowOff>
    </xdr:to>
    <xdr:sp macro="" textlink="">
      <xdr:nvSpPr>
        <xdr:cNvPr id="404" name="楕円 403">
          <a:extLst>
            <a:ext uri="{FF2B5EF4-FFF2-40B4-BE49-F238E27FC236}">
              <a16:creationId xmlns:a16="http://schemas.microsoft.com/office/drawing/2014/main" id="{9CB27249-38DB-4893-AC98-71A0A1B46128}"/>
            </a:ext>
          </a:extLst>
        </xdr:cNvPr>
        <xdr:cNvSpPr/>
      </xdr:nvSpPr>
      <xdr:spPr>
        <a:xfrm>
          <a:off x="15430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34851</xdr:rowOff>
    </xdr:from>
    <xdr:ext cx="340478" cy="259045"/>
    <xdr:sp macro="" textlink="">
      <xdr:nvSpPr>
        <xdr:cNvPr id="405" name="n_1mainValue【一般廃棄物処理施設】&#10;有形固定資産減価償却率">
          <a:extLst>
            <a:ext uri="{FF2B5EF4-FFF2-40B4-BE49-F238E27FC236}">
              <a16:creationId xmlns:a16="http://schemas.microsoft.com/office/drawing/2014/main" id="{CEB571DB-AC99-480A-AD4D-FC0CC0F32B01}"/>
            </a:ext>
          </a:extLst>
        </xdr:cNvPr>
        <xdr:cNvSpPr txBox="1"/>
      </xdr:nvSpPr>
      <xdr:spPr>
        <a:xfrm>
          <a:off x="15298361" y="723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7E2E74B3-DD9E-4033-BDFB-8456371429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8755B2DE-E10B-4804-B32A-53FD42F502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9D2F5533-03BD-4DD3-ADEA-91304D6CBD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945D4FBA-11C8-4844-BFAD-ECF767440D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636D0E6C-6898-4B27-914B-56CAC69983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CB5306C7-F2A2-44C6-89E2-39B0615C27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E42E8000-C6C2-4526-BE36-0151A3D43B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65359423-E23C-449F-9327-5BF161B617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016EDDBF-0A6F-491F-AF59-CD2449E571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29F06E4F-E65E-41E1-8A52-D896F45753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a:extLst>
            <a:ext uri="{FF2B5EF4-FFF2-40B4-BE49-F238E27FC236}">
              <a16:creationId xmlns:a16="http://schemas.microsoft.com/office/drawing/2014/main" id="{45F0C219-5BF3-4C04-8858-40D15B644B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7" name="テキスト ボックス 416">
          <a:extLst>
            <a:ext uri="{FF2B5EF4-FFF2-40B4-BE49-F238E27FC236}">
              <a16:creationId xmlns:a16="http://schemas.microsoft.com/office/drawing/2014/main" id="{CBF93690-469E-4215-A83F-51D2CF3ABD7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a:extLst>
            <a:ext uri="{FF2B5EF4-FFF2-40B4-BE49-F238E27FC236}">
              <a16:creationId xmlns:a16="http://schemas.microsoft.com/office/drawing/2014/main" id="{BABE8821-07B6-43EB-A7C7-DE399E7509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9" name="テキスト ボックス 418">
          <a:extLst>
            <a:ext uri="{FF2B5EF4-FFF2-40B4-BE49-F238E27FC236}">
              <a16:creationId xmlns:a16="http://schemas.microsoft.com/office/drawing/2014/main" id="{18500192-73F6-4648-A1E6-D2F38B4C353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a:extLst>
            <a:ext uri="{FF2B5EF4-FFF2-40B4-BE49-F238E27FC236}">
              <a16:creationId xmlns:a16="http://schemas.microsoft.com/office/drawing/2014/main" id="{E885A8EA-E636-4FFB-A464-8276D9FEE0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1" name="テキスト ボックス 420">
          <a:extLst>
            <a:ext uri="{FF2B5EF4-FFF2-40B4-BE49-F238E27FC236}">
              <a16:creationId xmlns:a16="http://schemas.microsoft.com/office/drawing/2014/main" id="{46A6867C-BE6F-4FE9-8419-5E7B77147D4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a:extLst>
            <a:ext uri="{FF2B5EF4-FFF2-40B4-BE49-F238E27FC236}">
              <a16:creationId xmlns:a16="http://schemas.microsoft.com/office/drawing/2014/main" id="{2245DE0B-8B53-4963-98CC-AB78F6D83F9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3" name="テキスト ボックス 422">
          <a:extLst>
            <a:ext uri="{FF2B5EF4-FFF2-40B4-BE49-F238E27FC236}">
              <a16:creationId xmlns:a16="http://schemas.microsoft.com/office/drawing/2014/main" id="{388108B5-CEF4-42D2-8CF2-B23AC9CEC20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a:extLst>
            <a:ext uri="{FF2B5EF4-FFF2-40B4-BE49-F238E27FC236}">
              <a16:creationId xmlns:a16="http://schemas.microsoft.com/office/drawing/2014/main" id="{B1350309-01B9-49A8-87A1-270E3ED5A7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a:extLst>
            <a:ext uri="{FF2B5EF4-FFF2-40B4-BE49-F238E27FC236}">
              <a16:creationId xmlns:a16="http://schemas.microsoft.com/office/drawing/2014/main" id="{D1045078-30B7-4B79-92F3-94F5DDC80F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a:extLst>
            <a:ext uri="{FF2B5EF4-FFF2-40B4-BE49-F238E27FC236}">
              <a16:creationId xmlns:a16="http://schemas.microsoft.com/office/drawing/2014/main" id="{235ADA49-7A16-4672-A5B3-1952307F62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27" name="直線コネクタ 426">
          <a:extLst>
            <a:ext uri="{FF2B5EF4-FFF2-40B4-BE49-F238E27FC236}">
              <a16:creationId xmlns:a16="http://schemas.microsoft.com/office/drawing/2014/main" id="{BD958FF9-132B-40B7-864B-879246CB58E7}"/>
            </a:ext>
          </a:extLst>
        </xdr:cNvPr>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28" name="【一般廃棄物処理施設】&#10;一人当たり有形固定資産（償却資産）額最小値テキスト">
          <a:extLst>
            <a:ext uri="{FF2B5EF4-FFF2-40B4-BE49-F238E27FC236}">
              <a16:creationId xmlns:a16="http://schemas.microsoft.com/office/drawing/2014/main" id="{BEFAA95E-2F6A-47C3-ADF7-F6234972FC61}"/>
            </a:ext>
          </a:extLst>
        </xdr:cNvPr>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29" name="直線コネクタ 428">
          <a:extLst>
            <a:ext uri="{FF2B5EF4-FFF2-40B4-BE49-F238E27FC236}">
              <a16:creationId xmlns:a16="http://schemas.microsoft.com/office/drawing/2014/main" id="{891A583C-9EF7-46D2-81F6-BCC6AA3309A4}"/>
            </a:ext>
          </a:extLst>
        </xdr:cNvPr>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30" name="【一般廃棄物処理施設】&#10;一人当たり有形固定資産（償却資産）額最大値テキスト">
          <a:extLst>
            <a:ext uri="{FF2B5EF4-FFF2-40B4-BE49-F238E27FC236}">
              <a16:creationId xmlns:a16="http://schemas.microsoft.com/office/drawing/2014/main" id="{769B6040-4BB2-4453-8C1E-E4B8797BEEBA}"/>
            </a:ext>
          </a:extLst>
        </xdr:cNvPr>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31" name="直線コネクタ 430">
          <a:extLst>
            <a:ext uri="{FF2B5EF4-FFF2-40B4-BE49-F238E27FC236}">
              <a16:creationId xmlns:a16="http://schemas.microsoft.com/office/drawing/2014/main" id="{E0852B67-3ACA-4A28-8D84-9B58FF6E5D90}"/>
            </a:ext>
          </a:extLst>
        </xdr:cNvPr>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32" name="【一般廃棄物処理施設】&#10;一人当たり有形固定資産（償却資産）額平均値テキスト">
          <a:extLst>
            <a:ext uri="{FF2B5EF4-FFF2-40B4-BE49-F238E27FC236}">
              <a16:creationId xmlns:a16="http://schemas.microsoft.com/office/drawing/2014/main" id="{B7E5ABCE-ACA5-453F-8E9F-CD89061430F9}"/>
            </a:ext>
          </a:extLst>
        </xdr:cNvPr>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33" name="フローチャート: 判断 432">
          <a:extLst>
            <a:ext uri="{FF2B5EF4-FFF2-40B4-BE49-F238E27FC236}">
              <a16:creationId xmlns:a16="http://schemas.microsoft.com/office/drawing/2014/main" id="{9C5E3C01-3437-4970-BF56-024AA991E4BE}"/>
            </a:ext>
          </a:extLst>
        </xdr:cNvPr>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34" name="フローチャート: 判断 433">
          <a:extLst>
            <a:ext uri="{FF2B5EF4-FFF2-40B4-BE49-F238E27FC236}">
              <a16:creationId xmlns:a16="http://schemas.microsoft.com/office/drawing/2014/main" id="{F2A6C747-1BB0-4C09-BC52-A395198C06C7}"/>
            </a:ext>
          </a:extLst>
        </xdr:cNvPr>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35" name="n_1aveValue【一般廃棄物処理施設】&#10;一人当たり有形固定資産（償却資産）額">
          <a:extLst>
            <a:ext uri="{FF2B5EF4-FFF2-40B4-BE49-F238E27FC236}">
              <a16:creationId xmlns:a16="http://schemas.microsoft.com/office/drawing/2014/main" id="{9BB345C7-BAB1-49D6-ADC3-FD6CFE661F7A}"/>
            </a:ext>
          </a:extLst>
        </xdr:cNvPr>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36" name="フローチャート: 判断 435">
          <a:extLst>
            <a:ext uri="{FF2B5EF4-FFF2-40B4-BE49-F238E27FC236}">
              <a16:creationId xmlns:a16="http://schemas.microsoft.com/office/drawing/2014/main" id="{A573CEC3-4D13-42F0-B916-B16BFB1C693E}"/>
            </a:ext>
          </a:extLst>
        </xdr:cNvPr>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37" name="n_2aveValue【一般廃棄物処理施設】&#10;一人当たり有形固定資産（償却資産）額">
          <a:extLst>
            <a:ext uri="{FF2B5EF4-FFF2-40B4-BE49-F238E27FC236}">
              <a16:creationId xmlns:a16="http://schemas.microsoft.com/office/drawing/2014/main" id="{F5E22E28-FE9C-4BA3-B991-0AFEEF2AF4C1}"/>
            </a:ext>
          </a:extLst>
        </xdr:cNvPr>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0E2FFF8-DAE9-49C7-B470-D5A4FD3058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6EEF4CBE-E834-4EBE-ABE8-82C2B55606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F4C82F0-3A1E-4E51-B895-0547E629F7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FAE29816-4536-41FB-9E43-4885B264F1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888B88A4-AC97-4D2A-936A-34018F1A39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147541</xdr:rowOff>
    </xdr:from>
    <xdr:to>
      <xdr:col>112</xdr:col>
      <xdr:colOff>38100</xdr:colOff>
      <xdr:row>41</xdr:row>
      <xdr:rowOff>77691</xdr:rowOff>
    </xdr:to>
    <xdr:sp macro="" textlink="">
      <xdr:nvSpPr>
        <xdr:cNvPr id="443" name="楕円 442">
          <a:extLst>
            <a:ext uri="{FF2B5EF4-FFF2-40B4-BE49-F238E27FC236}">
              <a16:creationId xmlns:a16="http://schemas.microsoft.com/office/drawing/2014/main" id="{D219ABAE-4B25-4B18-B530-91DABD9D3D20}"/>
            </a:ext>
          </a:extLst>
        </xdr:cNvPr>
        <xdr:cNvSpPr/>
      </xdr:nvSpPr>
      <xdr:spPr>
        <a:xfrm>
          <a:off x="21272500" y="70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68818</xdr:rowOff>
    </xdr:from>
    <xdr:ext cx="534377" cy="259045"/>
    <xdr:sp macro="" textlink="">
      <xdr:nvSpPr>
        <xdr:cNvPr id="444" name="n_1mainValue【一般廃棄物処理施設】&#10;一人当たり有形固定資産（償却資産）額">
          <a:extLst>
            <a:ext uri="{FF2B5EF4-FFF2-40B4-BE49-F238E27FC236}">
              <a16:creationId xmlns:a16="http://schemas.microsoft.com/office/drawing/2014/main" id="{6DF1057C-C592-4F4A-B1BE-5862DEDAF510}"/>
            </a:ext>
          </a:extLst>
        </xdr:cNvPr>
        <xdr:cNvSpPr txBox="1"/>
      </xdr:nvSpPr>
      <xdr:spPr>
        <a:xfrm>
          <a:off x="21043411" y="70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E606B256-AD70-4232-B44B-1B82CAE5E7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EC217F04-0958-4221-9FE1-420D3DDC46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35090232-4D7D-408F-9CC7-DC2AB62D07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D62F9341-6112-4B9B-BB6F-01F8FF499D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AB362C2-7E5A-4DF4-A21C-FE6BFF68F4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4D9CBD5E-9893-4E2C-A7E8-257B760098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FB3421BE-FE70-483F-9727-1C5C3682E5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2C547349-EC4B-485B-9920-C5E738B7EE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EEBEBF9-0D24-4CBE-BA89-FFF8093490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F56C2EF0-C158-498B-B724-3A2DC95359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CB47F669-4841-47A9-A2BA-495869ACFF0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97BFF333-86C4-4962-80F8-B6B73832B5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2079969F-BBA0-4959-8352-DB292E587FC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6983E4AB-1B75-46F8-AF93-AC6C64B6259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A5A0B367-EC72-4FE5-977C-0973E237D92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D21E526E-ECC9-42F9-9083-94A654EC89E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3631B4AB-42A9-4E45-8CA5-9507F5ADD2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27E5577A-15BE-4CD9-9339-96379B825C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69BAF48D-C28C-466E-9EE3-C7BDB135C1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B205CC3A-4C7F-417C-9735-AE097ADDEA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3B94A692-68B6-4E5E-BB3E-457E29FA2F8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9289C378-9B00-4EF3-AEA0-D1BE34DF04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5512BF08-B223-4539-9FA4-198FFF411E7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id="{C2BF0AC6-CC02-440B-B967-2EC8CEC453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69" name="直線コネクタ 468">
          <a:extLst>
            <a:ext uri="{FF2B5EF4-FFF2-40B4-BE49-F238E27FC236}">
              <a16:creationId xmlns:a16="http://schemas.microsoft.com/office/drawing/2014/main" id="{AE3923EA-C6FA-466D-A25A-9F562862FFE1}"/>
            </a:ext>
          </a:extLst>
        </xdr:cNvPr>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70" name="【保健センター・保健所】&#10;有形固定資産減価償却率最小値テキスト">
          <a:extLst>
            <a:ext uri="{FF2B5EF4-FFF2-40B4-BE49-F238E27FC236}">
              <a16:creationId xmlns:a16="http://schemas.microsoft.com/office/drawing/2014/main" id="{70A171D3-30A8-48AB-AEAF-9F23B06E1328}"/>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1" name="直線コネクタ 470">
          <a:extLst>
            <a:ext uri="{FF2B5EF4-FFF2-40B4-BE49-F238E27FC236}">
              <a16:creationId xmlns:a16="http://schemas.microsoft.com/office/drawing/2014/main" id="{FC5EA85F-008D-4B4D-92AD-273ED3F6416A}"/>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72" name="【保健センター・保健所】&#10;有形固定資産減価償却率最大値テキスト">
          <a:extLst>
            <a:ext uri="{FF2B5EF4-FFF2-40B4-BE49-F238E27FC236}">
              <a16:creationId xmlns:a16="http://schemas.microsoft.com/office/drawing/2014/main" id="{39E89890-4F8F-4D34-A453-9EF701FE8ADC}"/>
            </a:ext>
          </a:extLst>
        </xdr:cNvPr>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73" name="直線コネクタ 472">
          <a:extLst>
            <a:ext uri="{FF2B5EF4-FFF2-40B4-BE49-F238E27FC236}">
              <a16:creationId xmlns:a16="http://schemas.microsoft.com/office/drawing/2014/main" id="{00E190B3-4825-4AA8-9261-2A403A0DF21E}"/>
            </a:ext>
          </a:extLst>
        </xdr:cNvPr>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id="{B272141B-67A3-4027-BE0F-B9388900EE1F}"/>
            </a:ext>
          </a:extLst>
        </xdr:cNvPr>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75" name="フローチャート: 判断 474">
          <a:extLst>
            <a:ext uri="{FF2B5EF4-FFF2-40B4-BE49-F238E27FC236}">
              <a16:creationId xmlns:a16="http://schemas.microsoft.com/office/drawing/2014/main" id="{C8071353-7088-4CCC-B980-1FC5B557522D}"/>
            </a:ext>
          </a:extLst>
        </xdr:cNvPr>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76" name="フローチャート: 判断 475">
          <a:extLst>
            <a:ext uri="{FF2B5EF4-FFF2-40B4-BE49-F238E27FC236}">
              <a16:creationId xmlns:a16="http://schemas.microsoft.com/office/drawing/2014/main" id="{0F9779D0-145C-41D4-B3BA-3FA8F43114FC}"/>
            </a:ext>
          </a:extLst>
        </xdr:cNvPr>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77" name="n_1aveValue【保健センター・保健所】&#10;有形固定資産減価償却率">
          <a:extLst>
            <a:ext uri="{FF2B5EF4-FFF2-40B4-BE49-F238E27FC236}">
              <a16:creationId xmlns:a16="http://schemas.microsoft.com/office/drawing/2014/main" id="{810A9290-06FC-4BA9-9071-2A91FA90D27B}"/>
            </a:ext>
          </a:extLst>
        </xdr:cNvPr>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478" name="フローチャート: 判断 477">
          <a:extLst>
            <a:ext uri="{FF2B5EF4-FFF2-40B4-BE49-F238E27FC236}">
              <a16:creationId xmlns:a16="http://schemas.microsoft.com/office/drawing/2014/main" id="{F80AD4F6-79B8-4D11-B683-B8648149F47C}"/>
            </a:ext>
          </a:extLst>
        </xdr:cNvPr>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479" name="n_2aveValue【保健センター・保健所】&#10;有形固定資産減価償却率">
          <a:extLst>
            <a:ext uri="{FF2B5EF4-FFF2-40B4-BE49-F238E27FC236}">
              <a16:creationId xmlns:a16="http://schemas.microsoft.com/office/drawing/2014/main" id="{21818A3F-074A-4FAF-8067-52D436B1FC45}"/>
            </a:ext>
          </a:extLst>
        </xdr:cNvPr>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675937D-C805-442D-B1A7-5DDFAC83BB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B6E7D5A5-F755-4097-840D-32B73FDF06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21E48EB-DF84-499A-8892-68337E6173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F5A5152-8BC7-4322-B852-5CE5AE706C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E5004A8-1A04-482B-AE94-456E2E3315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485" name="楕円 484">
          <a:extLst>
            <a:ext uri="{FF2B5EF4-FFF2-40B4-BE49-F238E27FC236}">
              <a16:creationId xmlns:a16="http://schemas.microsoft.com/office/drawing/2014/main" id="{20713BCE-C2B5-4154-BC31-3B1A5F02AA7F}"/>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158767</xdr:rowOff>
    </xdr:from>
    <xdr:ext cx="405111" cy="259045"/>
    <xdr:sp macro="" textlink="">
      <xdr:nvSpPr>
        <xdr:cNvPr id="486" name="n_1mainValue【保健センター・保健所】&#10;有形固定資産減価償却率">
          <a:extLst>
            <a:ext uri="{FF2B5EF4-FFF2-40B4-BE49-F238E27FC236}">
              <a16:creationId xmlns:a16="http://schemas.microsoft.com/office/drawing/2014/main" id="{A8892296-4CB2-402E-AD6E-0A17C58100F1}"/>
            </a:ext>
          </a:extLst>
        </xdr:cNvPr>
        <xdr:cNvSpPr txBox="1"/>
      </xdr:nvSpPr>
      <xdr:spPr>
        <a:xfrm>
          <a:off x="152660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B189B5E1-9E04-49E0-B8BC-E3C013ECAB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C32F1194-B1CC-4656-8854-55DD1ACAF2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55950340-5A9B-4AE8-AFE3-25DC84EDAA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5E34E86-C951-4D1F-978D-ADB6AC367B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2CA11C83-3AB4-4B28-85E2-1BEFBE13F9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81891A12-07D2-4721-A927-9F05CB12D7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B647482A-9B3A-4172-A132-65AB5B98E0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9E15FE5-B93B-4356-9FC9-89B1BC8738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8BB5699C-0747-48A4-983F-DDFB893105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D4C1E4C6-8928-49B3-991D-9714D0F08C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a:extLst>
            <a:ext uri="{FF2B5EF4-FFF2-40B4-BE49-F238E27FC236}">
              <a16:creationId xmlns:a16="http://schemas.microsoft.com/office/drawing/2014/main" id="{85779A95-9432-469E-ADC9-7A623FBCA94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1042E7B9-1259-4880-B332-A30DDC702B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a:extLst>
            <a:ext uri="{FF2B5EF4-FFF2-40B4-BE49-F238E27FC236}">
              <a16:creationId xmlns:a16="http://schemas.microsoft.com/office/drawing/2014/main" id="{817B39BC-0C28-4CF2-912C-D3E03065B8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a:extLst>
            <a:ext uri="{FF2B5EF4-FFF2-40B4-BE49-F238E27FC236}">
              <a16:creationId xmlns:a16="http://schemas.microsoft.com/office/drawing/2014/main" id="{41A8EF9D-961A-4B9D-8671-3C4E7F33BB7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a:extLst>
            <a:ext uri="{FF2B5EF4-FFF2-40B4-BE49-F238E27FC236}">
              <a16:creationId xmlns:a16="http://schemas.microsoft.com/office/drawing/2014/main" id="{F01E5124-6553-42D9-9F05-FE32F1737E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a:extLst>
            <a:ext uri="{FF2B5EF4-FFF2-40B4-BE49-F238E27FC236}">
              <a16:creationId xmlns:a16="http://schemas.microsoft.com/office/drawing/2014/main" id="{83869F05-87D6-4B3E-9C48-45B877709EC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a:extLst>
            <a:ext uri="{FF2B5EF4-FFF2-40B4-BE49-F238E27FC236}">
              <a16:creationId xmlns:a16="http://schemas.microsoft.com/office/drawing/2014/main" id="{06A42715-72B0-4EF5-AD29-220D4DBED5D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a:extLst>
            <a:ext uri="{FF2B5EF4-FFF2-40B4-BE49-F238E27FC236}">
              <a16:creationId xmlns:a16="http://schemas.microsoft.com/office/drawing/2014/main" id="{6ED0A312-EE74-4FC6-B152-A541214DD6C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a:extLst>
            <a:ext uri="{FF2B5EF4-FFF2-40B4-BE49-F238E27FC236}">
              <a16:creationId xmlns:a16="http://schemas.microsoft.com/office/drawing/2014/main" id="{E81F7C11-E9AD-44F2-A450-1AB8F5A0EB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a:extLst>
            <a:ext uri="{FF2B5EF4-FFF2-40B4-BE49-F238E27FC236}">
              <a16:creationId xmlns:a16="http://schemas.microsoft.com/office/drawing/2014/main" id="{C383A33C-8F5D-4B1E-ADEF-643159D92D3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a:extLst>
            <a:ext uri="{FF2B5EF4-FFF2-40B4-BE49-F238E27FC236}">
              <a16:creationId xmlns:a16="http://schemas.microsoft.com/office/drawing/2014/main" id="{8D392116-D0D4-419A-ABA8-E3735F0ACB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a:extLst>
            <a:ext uri="{FF2B5EF4-FFF2-40B4-BE49-F238E27FC236}">
              <a16:creationId xmlns:a16="http://schemas.microsoft.com/office/drawing/2014/main" id="{E5B5C01A-32AB-4F6E-B37D-5598E0B65EF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a:extLst>
            <a:ext uri="{FF2B5EF4-FFF2-40B4-BE49-F238E27FC236}">
              <a16:creationId xmlns:a16="http://schemas.microsoft.com/office/drawing/2014/main" id="{0CFE9EFC-899D-4105-A56D-67C6AA4F5B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85E446C1-8402-4392-887C-84679CB560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a:extLst>
            <a:ext uri="{FF2B5EF4-FFF2-40B4-BE49-F238E27FC236}">
              <a16:creationId xmlns:a16="http://schemas.microsoft.com/office/drawing/2014/main" id="{4862CED0-2F80-4841-BDF9-4414C60C31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12" name="直線コネクタ 511">
          <a:extLst>
            <a:ext uri="{FF2B5EF4-FFF2-40B4-BE49-F238E27FC236}">
              <a16:creationId xmlns:a16="http://schemas.microsoft.com/office/drawing/2014/main" id="{62741DCC-2F55-48A6-8AA4-EF01DD60EDEB}"/>
            </a:ext>
          </a:extLst>
        </xdr:cNvPr>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3" name="【保健センター・保健所】&#10;一人当たり面積最小値テキスト">
          <a:extLst>
            <a:ext uri="{FF2B5EF4-FFF2-40B4-BE49-F238E27FC236}">
              <a16:creationId xmlns:a16="http://schemas.microsoft.com/office/drawing/2014/main" id="{D706780D-5FEE-44DA-9A35-214D74CB2595}"/>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4" name="直線コネクタ 513">
          <a:extLst>
            <a:ext uri="{FF2B5EF4-FFF2-40B4-BE49-F238E27FC236}">
              <a16:creationId xmlns:a16="http://schemas.microsoft.com/office/drawing/2014/main" id="{02B8116E-C97B-4767-8968-4A702838E466}"/>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15" name="【保健センター・保健所】&#10;一人当たり面積最大値テキスト">
          <a:extLst>
            <a:ext uri="{FF2B5EF4-FFF2-40B4-BE49-F238E27FC236}">
              <a16:creationId xmlns:a16="http://schemas.microsoft.com/office/drawing/2014/main" id="{E533E8DE-9416-442F-8C43-A80434E0C060}"/>
            </a:ext>
          </a:extLst>
        </xdr:cNvPr>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16" name="直線コネクタ 515">
          <a:extLst>
            <a:ext uri="{FF2B5EF4-FFF2-40B4-BE49-F238E27FC236}">
              <a16:creationId xmlns:a16="http://schemas.microsoft.com/office/drawing/2014/main" id="{93AA0422-1243-4DD6-B1AF-84E5FDB71735}"/>
            </a:ext>
          </a:extLst>
        </xdr:cNvPr>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17" name="【保健センター・保健所】&#10;一人当たり面積平均値テキスト">
          <a:extLst>
            <a:ext uri="{FF2B5EF4-FFF2-40B4-BE49-F238E27FC236}">
              <a16:creationId xmlns:a16="http://schemas.microsoft.com/office/drawing/2014/main" id="{0241B63E-E030-4818-965B-F3B16385F742}"/>
            </a:ext>
          </a:extLst>
        </xdr:cNvPr>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18" name="フローチャート: 判断 517">
          <a:extLst>
            <a:ext uri="{FF2B5EF4-FFF2-40B4-BE49-F238E27FC236}">
              <a16:creationId xmlns:a16="http://schemas.microsoft.com/office/drawing/2014/main" id="{F0268657-EEA0-45D9-A6B2-7B4618934DB1}"/>
            </a:ext>
          </a:extLst>
        </xdr:cNvPr>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19" name="フローチャート: 判断 518">
          <a:extLst>
            <a:ext uri="{FF2B5EF4-FFF2-40B4-BE49-F238E27FC236}">
              <a16:creationId xmlns:a16="http://schemas.microsoft.com/office/drawing/2014/main" id="{F772EFA7-9573-4737-AFBE-C7BFD55F0691}"/>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20" name="n_1aveValue【保健センター・保健所】&#10;一人当たり面積">
          <a:extLst>
            <a:ext uri="{FF2B5EF4-FFF2-40B4-BE49-F238E27FC236}">
              <a16:creationId xmlns:a16="http://schemas.microsoft.com/office/drawing/2014/main" id="{3998B11C-59FD-4D94-B26A-0BD26AEA41C3}"/>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21" name="フローチャート: 判断 520">
          <a:extLst>
            <a:ext uri="{FF2B5EF4-FFF2-40B4-BE49-F238E27FC236}">
              <a16:creationId xmlns:a16="http://schemas.microsoft.com/office/drawing/2014/main" id="{F33E26A9-EBD3-4CCC-A16F-3571BB832381}"/>
            </a:ext>
          </a:extLst>
        </xdr:cNvPr>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522" name="n_2aveValue【保健センター・保健所】&#10;一人当たり面積">
          <a:extLst>
            <a:ext uri="{FF2B5EF4-FFF2-40B4-BE49-F238E27FC236}">
              <a16:creationId xmlns:a16="http://schemas.microsoft.com/office/drawing/2014/main" id="{7A5338DA-D0BC-461F-9B09-867127321D79}"/>
            </a:ext>
          </a:extLst>
        </xdr:cNvPr>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7138A0B-A14B-400D-8891-7BD7048EA5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8D16AAD-5A41-4BE3-A859-BB48DDAC3B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5AD231A-2A2B-4580-AD31-24C0CC3CAB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1D98ACF-72B5-4E33-BFE1-F7EDC6FAEC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22B4956-4D7E-4668-8A7F-F60EBCA574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xdr:rowOff>
    </xdr:from>
    <xdr:to>
      <xdr:col>112</xdr:col>
      <xdr:colOff>38100</xdr:colOff>
      <xdr:row>62</xdr:row>
      <xdr:rowOff>103051</xdr:rowOff>
    </xdr:to>
    <xdr:sp macro="" textlink="">
      <xdr:nvSpPr>
        <xdr:cNvPr id="528" name="楕円 527">
          <a:extLst>
            <a:ext uri="{FF2B5EF4-FFF2-40B4-BE49-F238E27FC236}">
              <a16:creationId xmlns:a16="http://schemas.microsoft.com/office/drawing/2014/main" id="{067DF913-DDA4-43E3-BC4D-98160B54B7C8}"/>
            </a:ext>
          </a:extLst>
        </xdr:cNvPr>
        <xdr:cNvSpPr/>
      </xdr:nvSpPr>
      <xdr:spPr>
        <a:xfrm>
          <a:off x="2127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119578</xdr:rowOff>
    </xdr:from>
    <xdr:ext cx="469744" cy="259045"/>
    <xdr:sp macro="" textlink="">
      <xdr:nvSpPr>
        <xdr:cNvPr id="529" name="n_1mainValue【保健センター・保健所】&#10;一人当たり面積">
          <a:extLst>
            <a:ext uri="{FF2B5EF4-FFF2-40B4-BE49-F238E27FC236}">
              <a16:creationId xmlns:a16="http://schemas.microsoft.com/office/drawing/2014/main" id="{B17D2296-54A0-438E-87FF-44F90DFFE4FF}"/>
            </a:ext>
          </a:extLst>
        </xdr:cNvPr>
        <xdr:cNvSpPr txBox="1"/>
      </xdr:nvSpPr>
      <xdr:spPr>
        <a:xfrm>
          <a:off x="210757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B86CFF36-3159-48C9-9E60-43228B7AC3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D26B13D1-8EC7-4442-9045-E9D96DF925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6F052223-00B4-45B5-AB5A-545251F689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AEA786AC-0D9F-46E7-B58D-78FC1E0F17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7F5B752E-A6E8-41A5-8B25-2B80CCD363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DAE273C5-3465-40D2-82B5-4DCAE6E2C5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E5DF100A-2C4D-4BAC-9040-A68364EF48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D34AB614-730E-4FF3-8DA5-D1535D3103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5FE774A2-D4F3-4BE5-9AA2-CEF32BF76F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86C11122-0D5F-4DBA-ACCA-EFD2089265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0" name="テキスト ボックス 539">
          <a:extLst>
            <a:ext uri="{FF2B5EF4-FFF2-40B4-BE49-F238E27FC236}">
              <a16:creationId xmlns:a16="http://schemas.microsoft.com/office/drawing/2014/main" id="{302F5418-457F-4BFB-8200-2EBDCFCCA0C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1" name="直線コネクタ 540">
          <a:extLst>
            <a:ext uri="{FF2B5EF4-FFF2-40B4-BE49-F238E27FC236}">
              <a16:creationId xmlns:a16="http://schemas.microsoft.com/office/drawing/2014/main" id="{FE243ED4-42CA-4764-A4B9-FB4C5FD17BB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2" name="テキスト ボックス 541">
          <a:extLst>
            <a:ext uri="{FF2B5EF4-FFF2-40B4-BE49-F238E27FC236}">
              <a16:creationId xmlns:a16="http://schemas.microsoft.com/office/drawing/2014/main" id="{69612F33-B254-4F9C-B644-F7FCE9EF937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3" name="直線コネクタ 542">
          <a:extLst>
            <a:ext uri="{FF2B5EF4-FFF2-40B4-BE49-F238E27FC236}">
              <a16:creationId xmlns:a16="http://schemas.microsoft.com/office/drawing/2014/main" id="{B44645BD-14AA-476B-B16A-8CA142418BC6}"/>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4" name="テキスト ボックス 543">
          <a:extLst>
            <a:ext uri="{FF2B5EF4-FFF2-40B4-BE49-F238E27FC236}">
              <a16:creationId xmlns:a16="http://schemas.microsoft.com/office/drawing/2014/main" id="{2D1FA0F3-4EEA-419F-9690-AFD47353165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5" name="直線コネクタ 544">
          <a:extLst>
            <a:ext uri="{FF2B5EF4-FFF2-40B4-BE49-F238E27FC236}">
              <a16:creationId xmlns:a16="http://schemas.microsoft.com/office/drawing/2014/main" id="{6E892A7A-97CB-4E9A-B123-009B6DF067F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6" name="テキスト ボックス 545">
          <a:extLst>
            <a:ext uri="{FF2B5EF4-FFF2-40B4-BE49-F238E27FC236}">
              <a16:creationId xmlns:a16="http://schemas.microsoft.com/office/drawing/2014/main" id="{448D62E3-477B-42C2-81F3-151A76AB43B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7" name="直線コネクタ 546">
          <a:extLst>
            <a:ext uri="{FF2B5EF4-FFF2-40B4-BE49-F238E27FC236}">
              <a16:creationId xmlns:a16="http://schemas.microsoft.com/office/drawing/2014/main" id="{F7E3021B-0EB3-494C-8EAE-58D154D61D9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8" name="テキスト ボックス 547">
          <a:extLst>
            <a:ext uri="{FF2B5EF4-FFF2-40B4-BE49-F238E27FC236}">
              <a16:creationId xmlns:a16="http://schemas.microsoft.com/office/drawing/2014/main" id="{BC6B3F35-41EF-4A41-8C45-7730E234A38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2EB42153-4F69-49B4-B6D4-7D5B492659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AAC10E5C-1727-4E85-A37B-F32B5C8604C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3E808678-4095-4AE8-A6D6-C9784729AC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52" name="直線コネクタ 551">
          <a:extLst>
            <a:ext uri="{FF2B5EF4-FFF2-40B4-BE49-F238E27FC236}">
              <a16:creationId xmlns:a16="http://schemas.microsoft.com/office/drawing/2014/main" id="{14996EA5-44C0-4575-8705-5AB7E7CAB91E}"/>
            </a:ext>
          </a:extLst>
        </xdr:cNvPr>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CF6EB74B-A499-42AD-903F-1A774506C737}"/>
            </a:ext>
          </a:extLst>
        </xdr:cNvPr>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54" name="直線コネクタ 553">
          <a:extLst>
            <a:ext uri="{FF2B5EF4-FFF2-40B4-BE49-F238E27FC236}">
              <a16:creationId xmlns:a16="http://schemas.microsoft.com/office/drawing/2014/main" id="{9238CA63-50EB-49BC-8EF2-BEDDD5FB176E}"/>
            </a:ext>
          </a:extLst>
        </xdr:cNvPr>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E51D6260-6BE6-4547-A4C9-C9149492D4DE}"/>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a:extLst>
            <a:ext uri="{FF2B5EF4-FFF2-40B4-BE49-F238E27FC236}">
              <a16:creationId xmlns:a16="http://schemas.microsoft.com/office/drawing/2014/main" id="{2A7205CF-F6D6-4D4A-99D1-69DA9BA7272B}"/>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A0A175FA-0C26-4157-AA29-ADC7F65C4E25}"/>
            </a:ext>
          </a:extLst>
        </xdr:cNvPr>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58" name="フローチャート: 判断 557">
          <a:extLst>
            <a:ext uri="{FF2B5EF4-FFF2-40B4-BE49-F238E27FC236}">
              <a16:creationId xmlns:a16="http://schemas.microsoft.com/office/drawing/2014/main" id="{8E46512F-91DD-4CC9-820B-399B1699D75B}"/>
            </a:ext>
          </a:extLst>
        </xdr:cNvPr>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59" name="フローチャート: 判断 558">
          <a:extLst>
            <a:ext uri="{FF2B5EF4-FFF2-40B4-BE49-F238E27FC236}">
              <a16:creationId xmlns:a16="http://schemas.microsoft.com/office/drawing/2014/main" id="{94AD1F2A-3B62-4C27-A4B6-FB9FB084CFCB}"/>
            </a:ext>
          </a:extLst>
        </xdr:cNvPr>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148862</xdr:rowOff>
    </xdr:from>
    <xdr:ext cx="405111" cy="259045"/>
    <xdr:sp macro="" textlink="">
      <xdr:nvSpPr>
        <xdr:cNvPr id="560" name="n_1aveValue【消防施設】&#10;有形固定資産減価償却率">
          <a:extLst>
            <a:ext uri="{FF2B5EF4-FFF2-40B4-BE49-F238E27FC236}">
              <a16:creationId xmlns:a16="http://schemas.microsoft.com/office/drawing/2014/main" id="{A41E25C4-96ED-4BE9-AA6A-0F541CD807BC}"/>
            </a:ext>
          </a:extLst>
        </xdr:cNvPr>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561" name="フローチャート: 判断 560">
          <a:extLst>
            <a:ext uri="{FF2B5EF4-FFF2-40B4-BE49-F238E27FC236}">
              <a16:creationId xmlns:a16="http://schemas.microsoft.com/office/drawing/2014/main" id="{8A27CE3C-0BE6-4E59-A7F8-5902AE26B4C3}"/>
            </a:ext>
          </a:extLst>
        </xdr:cNvPr>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562" name="n_2aveValue【消防施設】&#10;有形固定資産減価償却率">
          <a:extLst>
            <a:ext uri="{FF2B5EF4-FFF2-40B4-BE49-F238E27FC236}">
              <a16:creationId xmlns:a16="http://schemas.microsoft.com/office/drawing/2014/main" id="{C9CA8E9B-16D9-4A6A-962D-581D59AEB0F4}"/>
            </a:ext>
          </a:extLst>
        </xdr:cNvPr>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4A10546E-2FB4-4A1D-A9BF-178B918FEC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B269BC1-F37F-469B-A690-108C44D806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5E3FB0F1-6F8D-4751-AF08-267EB80705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D1EB1B2-BD9F-4601-8463-5CCA1098B7C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E168AB0C-F960-4DEF-870F-45830F4534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68" name="楕円 567">
          <a:extLst>
            <a:ext uri="{FF2B5EF4-FFF2-40B4-BE49-F238E27FC236}">
              <a16:creationId xmlns:a16="http://schemas.microsoft.com/office/drawing/2014/main" id="{E8C5BD0C-E5BD-4C2A-9992-9A90B1F8E7DA}"/>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114316</xdr:rowOff>
    </xdr:from>
    <xdr:ext cx="405111" cy="259045"/>
    <xdr:sp macro="" textlink="">
      <xdr:nvSpPr>
        <xdr:cNvPr id="569" name="n_1mainValue【消防施設】&#10;有形固定資産減価償却率">
          <a:extLst>
            <a:ext uri="{FF2B5EF4-FFF2-40B4-BE49-F238E27FC236}">
              <a16:creationId xmlns:a16="http://schemas.microsoft.com/office/drawing/2014/main" id="{702EF235-0D33-40ED-9675-D7957F28FBCE}"/>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A102D372-F289-4C39-8EEA-FC52C360B9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B32FC07A-4904-489E-9AFB-C7DC530DE4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FD4DA824-5C23-4BDF-9FFD-F18BAF11E8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457C4F72-06F1-471E-9C5A-87DAEEF41B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2B60A840-B79F-42D3-927E-66694611EC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1B1B0A3E-39FC-4009-B8EC-3E2AA728E1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80224D62-9287-4651-ADFB-3FC0329DB8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38BB544-ACAD-43A5-8805-60447E2AEA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34551A25-A147-4347-A249-1939C05975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B401ACAA-78E6-4446-9DA9-544C97A07E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FB438093-3A75-413A-A7C6-3940B17851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13700488-2CDE-4B09-AA77-95E3DF3CF9E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93761F61-137A-48A2-9CC6-96651445E2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BF02FF67-7161-4297-B1AD-FD239AD4BE1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AA71997D-E25C-4536-85A0-7C481FA9EB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B139D446-BBCA-456F-8ADF-A63C9632758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2378F50A-D3E0-471B-A738-F6F7FF0644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7ABDBA59-8869-466A-AC4E-187170B2220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05F41E25-707C-4C5E-B7A3-EC47D9568CC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CAED345E-8FA1-40DE-826A-176ACAB77B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39B4E0A0-72F0-4088-A56B-E9DC1E441F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3AB1B09E-1F52-4526-BD3D-487BAC3BCB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a:extLst>
            <a:ext uri="{FF2B5EF4-FFF2-40B4-BE49-F238E27FC236}">
              <a16:creationId xmlns:a16="http://schemas.microsoft.com/office/drawing/2014/main" id="{6BCD6B10-1640-40EF-8374-7D3360E75C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93" name="直線コネクタ 592">
          <a:extLst>
            <a:ext uri="{FF2B5EF4-FFF2-40B4-BE49-F238E27FC236}">
              <a16:creationId xmlns:a16="http://schemas.microsoft.com/office/drawing/2014/main" id="{53639594-7795-4598-A3D7-5FCF37F810B9}"/>
            </a:ext>
          </a:extLst>
        </xdr:cNvPr>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94" name="【消防施設】&#10;一人当たり面積最小値テキスト">
          <a:extLst>
            <a:ext uri="{FF2B5EF4-FFF2-40B4-BE49-F238E27FC236}">
              <a16:creationId xmlns:a16="http://schemas.microsoft.com/office/drawing/2014/main" id="{B8DD4DBF-56D2-4A71-80DA-AE45D153F489}"/>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95" name="直線コネクタ 594">
          <a:extLst>
            <a:ext uri="{FF2B5EF4-FFF2-40B4-BE49-F238E27FC236}">
              <a16:creationId xmlns:a16="http://schemas.microsoft.com/office/drawing/2014/main" id="{87AC51FE-2CCF-4B12-ABEB-7015172F784A}"/>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96" name="【消防施設】&#10;一人当たり面積最大値テキスト">
          <a:extLst>
            <a:ext uri="{FF2B5EF4-FFF2-40B4-BE49-F238E27FC236}">
              <a16:creationId xmlns:a16="http://schemas.microsoft.com/office/drawing/2014/main" id="{D9B808F8-79BF-4BD0-A208-7490A615C50F}"/>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97" name="直線コネクタ 596">
          <a:extLst>
            <a:ext uri="{FF2B5EF4-FFF2-40B4-BE49-F238E27FC236}">
              <a16:creationId xmlns:a16="http://schemas.microsoft.com/office/drawing/2014/main" id="{F47F3ED5-E44E-440B-9F3F-2B191533B353}"/>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98" name="【消防施設】&#10;一人当たり面積平均値テキスト">
          <a:extLst>
            <a:ext uri="{FF2B5EF4-FFF2-40B4-BE49-F238E27FC236}">
              <a16:creationId xmlns:a16="http://schemas.microsoft.com/office/drawing/2014/main" id="{EB9F50C1-819E-44BA-A651-CFED4577CE86}"/>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99" name="フローチャート: 判断 598">
          <a:extLst>
            <a:ext uri="{FF2B5EF4-FFF2-40B4-BE49-F238E27FC236}">
              <a16:creationId xmlns:a16="http://schemas.microsoft.com/office/drawing/2014/main" id="{4849A9FD-0E9B-4D94-BD27-7AB6275395A6}"/>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0" name="フローチャート: 判断 599">
          <a:extLst>
            <a:ext uri="{FF2B5EF4-FFF2-40B4-BE49-F238E27FC236}">
              <a16:creationId xmlns:a16="http://schemas.microsoft.com/office/drawing/2014/main" id="{64ED5357-C405-4980-8282-66DA1932EE79}"/>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01" name="n_1aveValue【消防施設】&#10;一人当たり面積">
          <a:extLst>
            <a:ext uri="{FF2B5EF4-FFF2-40B4-BE49-F238E27FC236}">
              <a16:creationId xmlns:a16="http://schemas.microsoft.com/office/drawing/2014/main" id="{DCD9DB20-AF6F-4496-AE08-FD7245FCD0C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02" name="フローチャート: 判断 601">
          <a:extLst>
            <a:ext uri="{FF2B5EF4-FFF2-40B4-BE49-F238E27FC236}">
              <a16:creationId xmlns:a16="http://schemas.microsoft.com/office/drawing/2014/main" id="{07F01CE0-AE65-45D4-9955-B1D36BFDF478}"/>
            </a:ext>
          </a:extLst>
        </xdr:cNvPr>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03" name="n_2aveValue【消防施設】&#10;一人当たり面積">
          <a:extLst>
            <a:ext uri="{FF2B5EF4-FFF2-40B4-BE49-F238E27FC236}">
              <a16:creationId xmlns:a16="http://schemas.microsoft.com/office/drawing/2014/main" id="{CEA528C3-EEA6-499C-8440-C66AE5A49B83}"/>
            </a:ext>
          </a:extLst>
        </xdr:cNvPr>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32B5E798-8314-4CB1-8A46-DF40209056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2736EBE3-F7D4-42FA-932B-AABAC49E34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9484940-3290-4F12-85D7-D3D7FAFBC0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0BB1B0E-FFE4-4234-A566-7FD544C471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7307FE9-9E87-4827-ADF0-31358D2D07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09" name="楕円 608">
          <a:extLst>
            <a:ext uri="{FF2B5EF4-FFF2-40B4-BE49-F238E27FC236}">
              <a16:creationId xmlns:a16="http://schemas.microsoft.com/office/drawing/2014/main" id="{86D7D568-1521-407A-9748-529EFCA00B1E}"/>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148607</xdr:rowOff>
    </xdr:from>
    <xdr:ext cx="469744" cy="259045"/>
    <xdr:sp macro="" textlink="">
      <xdr:nvSpPr>
        <xdr:cNvPr id="610" name="n_1mainValue【消防施設】&#10;一人当たり面積">
          <a:extLst>
            <a:ext uri="{FF2B5EF4-FFF2-40B4-BE49-F238E27FC236}">
              <a16:creationId xmlns:a16="http://schemas.microsoft.com/office/drawing/2014/main" id="{4CACDD29-75D1-405C-A432-4DFEAB0296D1}"/>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E95594B8-0827-4993-BBFF-957D754118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E4A4585F-19A4-4444-941C-BDAB2CB513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4CE8D0F5-7499-461D-A3C4-19F07B13E8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C04FF785-4B55-47BB-AB0F-9EA82ECF4D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1F96975-91E7-4790-9CF4-E200E2C032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DCBFD420-F5F6-45DA-93D7-72237FDF07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29FD88EC-89D3-4056-865C-3AC1A6D79D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E3AA0AEA-542F-411F-8D0C-ED4AFAFE00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188BF835-6E96-49D6-BF6F-85C617CDE8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1749B7C-B788-4081-A990-43114437F4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a:extLst>
            <a:ext uri="{FF2B5EF4-FFF2-40B4-BE49-F238E27FC236}">
              <a16:creationId xmlns:a16="http://schemas.microsoft.com/office/drawing/2014/main" id="{13380C87-6A93-469A-A471-C1E679D7DC6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2" name="直線コネクタ 621">
          <a:extLst>
            <a:ext uri="{FF2B5EF4-FFF2-40B4-BE49-F238E27FC236}">
              <a16:creationId xmlns:a16="http://schemas.microsoft.com/office/drawing/2014/main" id="{AF86EE45-81EA-49A7-989C-A19EEA6D765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3" name="テキスト ボックス 622">
          <a:extLst>
            <a:ext uri="{FF2B5EF4-FFF2-40B4-BE49-F238E27FC236}">
              <a16:creationId xmlns:a16="http://schemas.microsoft.com/office/drawing/2014/main" id="{0210B89D-1C50-4C8B-9A2B-591B0587016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4" name="直線コネクタ 623">
          <a:extLst>
            <a:ext uri="{FF2B5EF4-FFF2-40B4-BE49-F238E27FC236}">
              <a16:creationId xmlns:a16="http://schemas.microsoft.com/office/drawing/2014/main" id="{7EB22A2D-0969-46DC-A63F-15E058B869E7}"/>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5" name="テキスト ボックス 624">
          <a:extLst>
            <a:ext uri="{FF2B5EF4-FFF2-40B4-BE49-F238E27FC236}">
              <a16:creationId xmlns:a16="http://schemas.microsoft.com/office/drawing/2014/main" id="{51BBF45C-20E9-4907-AE9F-0FB87CF045D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6" name="直線コネクタ 625">
          <a:extLst>
            <a:ext uri="{FF2B5EF4-FFF2-40B4-BE49-F238E27FC236}">
              <a16:creationId xmlns:a16="http://schemas.microsoft.com/office/drawing/2014/main" id="{077DC035-D1BC-49DE-AD5C-8BB0126CBBD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7" name="テキスト ボックス 626">
          <a:extLst>
            <a:ext uri="{FF2B5EF4-FFF2-40B4-BE49-F238E27FC236}">
              <a16:creationId xmlns:a16="http://schemas.microsoft.com/office/drawing/2014/main" id="{9698E5FD-BE19-443B-8D5A-025409F5ABA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8" name="直線コネクタ 627">
          <a:extLst>
            <a:ext uri="{FF2B5EF4-FFF2-40B4-BE49-F238E27FC236}">
              <a16:creationId xmlns:a16="http://schemas.microsoft.com/office/drawing/2014/main" id="{5B749844-60F2-4BFB-8AC4-68F26E060D4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9" name="テキスト ボックス 628">
          <a:extLst>
            <a:ext uri="{FF2B5EF4-FFF2-40B4-BE49-F238E27FC236}">
              <a16:creationId xmlns:a16="http://schemas.microsoft.com/office/drawing/2014/main" id="{2B62330A-8A10-4137-8A58-D00C8C6EE9E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19685FF8-E8D0-4D47-A859-70A84C0238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8A7CAD0E-48D3-46D5-9319-6D99903EAC7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2DC9E3BE-8F0B-494D-8F05-D488306CF6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33" name="直線コネクタ 632">
          <a:extLst>
            <a:ext uri="{FF2B5EF4-FFF2-40B4-BE49-F238E27FC236}">
              <a16:creationId xmlns:a16="http://schemas.microsoft.com/office/drawing/2014/main" id="{BD3D7196-8F7F-441F-9BF4-62FFD788BDE5}"/>
            </a:ext>
          </a:extLst>
        </xdr:cNvPr>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34" name="【庁舎】&#10;有形固定資産減価償却率最小値テキスト">
          <a:extLst>
            <a:ext uri="{FF2B5EF4-FFF2-40B4-BE49-F238E27FC236}">
              <a16:creationId xmlns:a16="http://schemas.microsoft.com/office/drawing/2014/main" id="{A6B2BFA4-2D9B-4139-BAB5-C0E719A94456}"/>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35" name="直線コネクタ 634">
          <a:extLst>
            <a:ext uri="{FF2B5EF4-FFF2-40B4-BE49-F238E27FC236}">
              <a16:creationId xmlns:a16="http://schemas.microsoft.com/office/drawing/2014/main" id="{D91B279C-1D21-4B77-9143-10F5EFC66714}"/>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36" name="【庁舎】&#10;有形固定資産減価償却率最大値テキスト">
          <a:extLst>
            <a:ext uri="{FF2B5EF4-FFF2-40B4-BE49-F238E27FC236}">
              <a16:creationId xmlns:a16="http://schemas.microsoft.com/office/drawing/2014/main" id="{47392EFC-29F0-4C7E-BBBC-338802470268}"/>
            </a:ext>
          </a:extLst>
        </xdr:cNvPr>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37" name="直線コネクタ 636">
          <a:extLst>
            <a:ext uri="{FF2B5EF4-FFF2-40B4-BE49-F238E27FC236}">
              <a16:creationId xmlns:a16="http://schemas.microsoft.com/office/drawing/2014/main" id="{6178C62D-1D5B-47EB-AC90-8649836CCC86}"/>
            </a:ext>
          </a:extLst>
        </xdr:cNvPr>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38" name="【庁舎】&#10;有形固定資産減価償却率平均値テキスト">
          <a:extLst>
            <a:ext uri="{FF2B5EF4-FFF2-40B4-BE49-F238E27FC236}">
              <a16:creationId xmlns:a16="http://schemas.microsoft.com/office/drawing/2014/main" id="{3D3181A7-A96C-4BAD-8637-A0A15D03CADE}"/>
            </a:ext>
          </a:extLst>
        </xdr:cNvPr>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39" name="フローチャート: 判断 638">
          <a:extLst>
            <a:ext uri="{FF2B5EF4-FFF2-40B4-BE49-F238E27FC236}">
              <a16:creationId xmlns:a16="http://schemas.microsoft.com/office/drawing/2014/main" id="{31BBCA2D-CD6A-4BF6-8D08-358D90A9DFD8}"/>
            </a:ext>
          </a:extLst>
        </xdr:cNvPr>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40" name="フローチャート: 判断 639">
          <a:extLst>
            <a:ext uri="{FF2B5EF4-FFF2-40B4-BE49-F238E27FC236}">
              <a16:creationId xmlns:a16="http://schemas.microsoft.com/office/drawing/2014/main" id="{21A2C3D3-0659-488C-8D40-83982E1935C0}"/>
            </a:ext>
          </a:extLst>
        </xdr:cNvPr>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41" name="n_1aveValue【庁舎】&#10;有形固定資産減価償却率">
          <a:extLst>
            <a:ext uri="{FF2B5EF4-FFF2-40B4-BE49-F238E27FC236}">
              <a16:creationId xmlns:a16="http://schemas.microsoft.com/office/drawing/2014/main" id="{3698ED02-0CC4-48BF-BA7D-D7DBDAF5A69F}"/>
            </a:ext>
          </a:extLst>
        </xdr:cNvPr>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42" name="フローチャート: 判断 641">
          <a:extLst>
            <a:ext uri="{FF2B5EF4-FFF2-40B4-BE49-F238E27FC236}">
              <a16:creationId xmlns:a16="http://schemas.microsoft.com/office/drawing/2014/main" id="{D350DD83-DA8D-4E40-AB79-73300CA795EB}"/>
            </a:ext>
          </a:extLst>
        </xdr:cNvPr>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643" name="n_2aveValue【庁舎】&#10;有形固定資産減価償却率">
          <a:extLst>
            <a:ext uri="{FF2B5EF4-FFF2-40B4-BE49-F238E27FC236}">
              <a16:creationId xmlns:a16="http://schemas.microsoft.com/office/drawing/2014/main" id="{34B9EEC1-960F-4799-88A3-14626CCBE362}"/>
            </a:ext>
          </a:extLst>
        </xdr:cNvPr>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FA8C6218-E80C-4753-8CE4-C6C055A04D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C68B12F-6FF3-4B9A-A3A7-3754B2A6C9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B6A8EC10-DC82-460D-8CE0-D9E8844BD0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DC99BCB-DC75-471A-9B91-BC3A4A3A87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FA41F83-053E-488A-9D34-F1330CE3B8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137413</xdr:rowOff>
    </xdr:from>
    <xdr:to>
      <xdr:col>81</xdr:col>
      <xdr:colOff>101600</xdr:colOff>
      <xdr:row>101</xdr:row>
      <xdr:rowOff>67563</xdr:rowOff>
    </xdr:to>
    <xdr:sp macro="" textlink="">
      <xdr:nvSpPr>
        <xdr:cNvPr id="649" name="楕円 648">
          <a:extLst>
            <a:ext uri="{FF2B5EF4-FFF2-40B4-BE49-F238E27FC236}">
              <a16:creationId xmlns:a16="http://schemas.microsoft.com/office/drawing/2014/main" id="{2BC4D638-75D6-411A-A4B8-95F477E40F9A}"/>
            </a:ext>
          </a:extLst>
        </xdr:cNvPr>
        <xdr:cNvSpPr/>
      </xdr:nvSpPr>
      <xdr:spPr>
        <a:xfrm>
          <a:off x="15430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84090</xdr:rowOff>
    </xdr:from>
    <xdr:ext cx="405111" cy="259045"/>
    <xdr:sp macro="" textlink="">
      <xdr:nvSpPr>
        <xdr:cNvPr id="650" name="n_1mainValue【庁舎】&#10;有形固定資産減価償却率">
          <a:extLst>
            <a:ext uri="{FF2B5EF4-FFF2-40B4-BE49-F238E27FC236}">
              <a16:creationId xmlns:a16="http://schemas.microsoft.com/office/drawing/2014/main" id="{75400244-834D-4339-A952-0235F78F8E7A}"/>
            </a:ext>
          </a:extLst>
        </xdr:cNvPr>
        <xdr:cNvSpPr txBox="1"/>
      </xdr:nvSpPr>
      <xdr:spPr>
        <a:xfrm>
          <a:off x="15266044"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ECB668FE-8164-4DBF-8E27-9ED69CD957E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EEBBD62D-22AE-4D3E-A038-7264C40007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264816B0-A636-4D96-853C-7A29D4C780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7171AC5C-9D67-4364-8357-938387FFA3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A269E5F-FCBC-4BB7-A014-C54ED34329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E8E1F4FB-76DD-4603-AC4A-EDE5EE1396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8BD82FB7-1AA0-48E3-BC11-FB153B990F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9CD29D87-8AC4-43D3-9184-0B2D50AB73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1A48047F-E62A-4D6D-9ABE-E4FEB15393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38D849B0-A1BF-40D2-8137-07E2B02348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1" name="テキスト ボックス 660">
          <a:extLst>
            <a:ext uri="{FF2B5EF4-FFF2-40B4-BE49-F238E27FC236}">
              <a16:creationId xmlns:a16="http://schemas.microsoft.com/office/drawing/2014/main" id="{865239B7-21A0-4BA9-804F-1CBAACD929F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a:extLst>
            <a:ext uri="{FF2B5EF4-FFF2-40B4-BE49-F238E27FC236}">
              <a16:creationId xmlns:a16="http://schemas.microsoft.com/office/drawing/2014/main" id="{093BD478-086F-4B54-8E1C-FE0FDC6254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a:extLst>
            <a:ext uri="{FF2B5EF4-FFF2-40B4-BE49-F238E27FC236}">
              <a16:creationId xmlns:a16="http://schemas.microsoft.com/office/drawing/2014/main" id="{942A20D5-37FC-4339-A3F3-989396E06C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a:extLst>
            <a:ext uri="{FF2B5EF4-FFF2-40B4-BE49-F238E27FC236}">
              <a16:creationId xmlns:a16="http://schemas.microsoft.com/office/drawing/2014/main" id="{594857BF-E29A-4D11-BA4F-69F01004DB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a:extLst>
            <a:ext uri="{FF2B5EF4-FFF2-40B4-BE49-F238E27FC236}">
              <a16:creationId xmlns:a16="http://schemas.microsoft.com/office/drawing/2014/main" id="{34EB3D38-6E88-4F8F-8EE2-01E82B99A01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46675B97-CC41-4F8E-AEDB-0DEC4876ED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a:extLst>
            <a:ext uri="{FF2B5EF4-FFF2-40B4-BE49-F238E27FC236}">
              <a16:creationId xmlns:a16="http://schemas.microsoft.com/office/drawing/2014/main" id="{0E0FF7C3-2A97-45E2-9DDA-297B0EB89B8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a:extLst>
            <a:ext uri="{FF2B5EF4-FFF2-40B4-BE49-F238E27FC236}">
              <a16:creationId xmlns:a16="http://schemas.microsoft.com/office/drawing/2014/main" id="{05AFC449-F2C9-472B-B648-AA3FDD7D61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9" name="テキスト ボックス 668">
          <a:extLst>
            <a:ext uri="{FF2B5EF4-FFF2-40B4-BE49-F238E27FC236}">
              <a16:creationId xmlns:a16="http://schemas.microsoft.com/office/drawing/2014/main" id="{E91176F2-55AD-415C-94D1-8F33D10024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a:extLst>
            <a:ext uri="{FF2B5EF4-FFF2-40B4-BE49-F238E27FC236}">
              <a16:creationId xmlns:a16="http://schemas.microsoft.com/office/drawing/2014/main" id="{C11883B2-F588-44C2-A7AE-69CA8BC7928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id="{BB78BE3B-67BD-46EB-B841-6907C01840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a:extLst>
            <a:ext uri="{FF2B5EF4-FFF2-40B4-BE49-F238E27FC236}">
              <a16:creationId xmlns:a16="http://schemas.microsoft.com/office/drawing/2014/main" id="{1A751592-E03D-42A1-ABD5-51AF0FB7C6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60F12443-A212-4576-ADE1-803188E606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a:extLst>
            <a:ext uri="{FF2B5EF4-FFF2-40B4-BE49-F238E27FC236}">
              <a16:creationId xmlns:a16="http://schemas.microsoft.com/office/drawing/2014/main" id="{8AD9D9AC-5530-43FE-B950-A87E0AD927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5" name="直線コネクタ 674">
          <a:extLst>
            <a:ext uri="{FF2B5EF4-FFF2-40B4-BE49-F238E27FC236}">
              <a16:creationId xmlns:a16="http://schemas.microsoft.com/office/drawing/2014/main" id="{48E94A62-A80D-4536-A317-B8CCF5F06F30}"/>
            </a:ext>
          </a:extLst>
        </xdr:cNvPr>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76" name="【庁舎】&#10;一人当たり面積最小値テキスト">
          <a:extLst>
            <a:ext uri="{FF2B5EF4-FFF2-40B4-BE49-F238E27FC236}">
              <a16:creationId xmlns:a16="http://schemas.microsoft.com/office/drawing/2014/main" id="{400F7D4B-C299-4DFA-965A-29342491C327}"/>
            </a:ext>
          </a:extLst>
        </xdr:cNvPr>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77" name="直線コネクタ 676">
          <a:extLst>
            <a:ext uri="{FF2B5EF4-FFF2-40B4-BE49-F238E27FC236}">
              <a16:creationId xmlns:a16="http://schemas.microsoft.com/office/drawing/2014/main" id="{9E31FE93-577F-4802-87DC-7A9B48C6D62F}"/>
            </a:ext>
          </a:extLst>
        </xdr:cNvPr>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78" name="【庁舎】&#10;一人当たり面積最大値テキスト">
          <a:extLst>
            <a:ext uri="{FF2B5EF4-FFF2-40B4-BE49-F238E27FC236}">
              <a16:creationId xmlns:a16="http://schemas.microsoft.com/office/drawing/2014/main" id="{B0834960-ECFA-4B09-AC58-E0A32BCB48B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79" name="直線コネクタ 678">
          <a:extLst>
            <a:ext uri="{FF2B5EF4-FFF2-40B4-BE49-F238E27FC236}">
              <a16:creationId xmlns:a16="http://schemas.microsoft.com/office/drawing/2014/main" id="{FB31F17F-605B-40EA-A1E4-FC3049E4B211}"/>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80" name="【庁舎】&#10;一人当たり面積平均値テキスト">
          <a:extLst>
            <a:ext uri="{FF2B5EF4-FFF2-40B4-BE49-F238E27FC236}">
              <a16:creationId xmlns:a16="http://schemas.microsoft.com/office/drawing/2014/main" id="{541990D6-CB36-4CB4-AF97-DD87EF99386A}"/>
            </a:ext>
          </a:extLst>
        </xdr:cNvPr>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1" name="フローチャート: 判断 680">
          <a:extLst>
            <a:ext uri="{FF2B5EF4-FFF2-40B4-BE49-F238E27FC236}">
              <a16:creationId xmlns:a16="http://schemas.microsoft.com/office/drawing/2014/main" id="{AC10BD06-76D0-4904-83CE-1F2412AD6FAB}"/>
            </a:ext>
          </a:extLst>
        </xdr:cNvPr>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2" name="フローチャート: 判断 681">
          <a:extLst>
            <a:ext uri="{FF2B5EF4-FFF2-40B4-BE49-F238E27FC236}">
              <a16:creationId xmlns:a16="http://schemas.microsoft.com/office/drawing/2014/main" id="{B066CC66-4020-4173-8AC4-19E3B2605CB2}"/>
            </a:ext>
          </a:extLst>
        </xdr:cNvPr>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683" name="n_1aveValue【庁舎】&#10;一人当たり面積">
          <a:extLst>
            <a:ext uri="{FF2B5EF4-FFF2-40B4-BE49-F238E27FC236}">
              <a16:creationId xmlns:a16="http://schemas.microsoft.com/office/drawing/2014/main" id="{317C0862-DEA7-46FA-A628-9F0073231B12}"/>
            </a:ext>
          </a:extLst>
        </xdr:cNvPr>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84" name="フローチャート: 判断 683">
          <a:extLst>
            <a:ext uri="{FF2B5EF4-FFF2-40B4-BE49-F238E27FC236}">
              <a16:creationId xmlns:a16="http://schemas.microsoft.com/office/drawing/2014/main" id="{E5064C85-02CF-46EE-BEA7-312C44B18162}"/>
            </a:ext>
          </a:extLst>
        </xdr:cNvPr>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85" name="n_2aveValue【庁舎】&#10;一人当たり面積">
          <a:extLst>
            <a:ext uri="{FF2B5EF4-FFF2-40B4-BE49-F238E27FC236}">
              <a16:creationId xmlns:a16="http://schemas.microsoft.com/office/drawing/2014/main" id="{ACA45AF9-83D8-4749-9A72-9684C2A1BA1D}"/>
            </a:ext>
          </a:extLst>
        </xdr:cNvPr>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6AD760D-89D7-4894-89CA-9F6DA8BD5C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42FA795-1062-4FD7-A5F4-514EDEC49F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61074661-7E38-4285-9658-9DC4D9A186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21EDB450-CCEE-40D7-87CF-4FA0DBC42C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267F8834-3F38-4ED4-84DA-2204A6FCD9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691" name="楕円 690">
          <a:extLst>
            <a:ext uri="{FF2B5EF4-FFF2-40B4-BE49-F238E27FC236}">
              <a16:creationId xmlns:a16="http://schemas.microsoft.com/office/drawing/2014/main" id="{B06705B0-2825-48A9-BDFF-5EEBC71A5B91}"/>
            </a:ext>
          </a:extLst>
        </xdr:cNvPr>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89552</xdr:rowOff>
    </xdr:from>
    <xdr:ext cx="469744" cy="259045"/>
    <xdr:sp macro="" textlink="">
      <xdr:nvSpPr>
        <xdr:cNvPr id="692" name="n_1mainValue【庁舎】&#10;一人当たり面積">
          <a:extLst>
            <a:ext uri="{FF2B5EF4-FFF2-40B4-BE49-F238E27FC236}">
              <a16:creationId xmlns:a16="http://schemas.microsoft.com/office/drawing/2014/main" id="{C7170289-78B4-4CDA-9094-D605D7D37664}"/>
            </a:ext>
          </a:extLst>
        </xdr:cNvPr>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a:extLst>
            <a:ext uri="{FF2B5EF4-FFF2-40B4-BE49-F238E27FC236}">
              <a16:creationId xmlns:a16="http://schemas.microsoft.com/office/drawing/2014/main" id="{4B8325CA-C942-4236-BD02-5A22178C93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a:extLst>
            <a:ext uri="{FF2B5EF4-FFF2-40B4-BE49-F238E27FC236}">
              <a16:creationId xmlns:a16="http://schemas.microsoft.com/office/drawing/2014/main" id="{8088271E-E99D-4FF5-8AD7-E61DBB3A1C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a:extLst>
            <a:ext uri="{FF2B5EF4-FFF2-40B4-BE49-F238E27FC236}">
              <a16:creationId xmlns:a16="http://schemas.microsoft.com/office/drawing/2014/main" id="{7E0940A0-0915-4062-B243-7AA8FBE87A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年度減価償却率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図書館は減価償却率が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％となり、既に償却期間が完全に過ぎて数年経過している。また、一人当たりの面積も類似団体平均と比較して著しく低くなっており、施設更新の必要性を示している。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庁舎は類似団体平均値が年々下がる中、Ｈ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％と更に数値が上がり、県平均と比較しても老朽化が進んでいることを示している。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体育館・プールや一般廃棄物処理施設は類似団体平均より低い数値といえるが、他の施設はほぼ平均的な償却率となっている。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直近の５年間を見ると良化しているが、社会保障費が増加傾向にあり、引き続き経費の見直しや削減、市税の確保に努める。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普通交付税が減少する一方で物件費と補助費等の増加が比率悪化の主要因となっている。特に物件費は、類似団体と比較すると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経常収支に占める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業務の効率化や施設管理委託の見直しにより経常経費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74506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8108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9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91033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年度の合併以前に整備した公共施設が多く残っており、維持管理費や管理委託料の負担が大きく、類似団体と比較すると</a:t>
          </a:r>
          <a:r>
            <a:rPr kumimoji="1" lang="en-US" altLang="ja-JP" sz="1300">
              <a:latin typeface="ＭＳ Ｐゴシック" panose="020B0600070205080204" pitchFamily="50" charset="-128"/>
              <a:ea typeface="ＭＳ Ｐゴシック" panose="020B0600070205080204" pitchFamily="50" charset="-128"/>
            </a:rPr>
            <a:t>26,187</a:t>
          </a:r>
          <a:r>
            <a:rPr kumimoji="1" lang="ja-JP" altLang="en-US" sz="1300">
              <a:latin typeface="ＭＳ Ｐゴシック" panose="020B0600070205080204" pitchFamily="50" charset="-128"/>
              <a:ea typeface="ＭＳ Ｐゴシック" panose="020B0600070205080204" pitchFamily="50" charset="-128"/>
            </a:rPr>
            <a:t>円上回る結果となっている。公共施設の統廃合、縮小により経費を削減させていきたいと考えている。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158849</xdr:rowOff>
    </xdr:from>
    <xdr:to>
      <xdr:col>23</xdr:col>
      <xdr:colOff>133350</xdr:colOff>
      <xdr:row>85</xdr:row>
      <xdr:rowOff>121379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60649"/>
          <a:ext cx="838200" cy="13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147731</xdr:rowOff>
    </xdr:from>
    <xdr:to>
      <xdr:col>19</xdr:col>
      <xdr:colOff>133350</xdr:colOff>
      <xdr:row>84</xdr:row>
      <xdr:rowOff>158849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49531"/>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91343</xdr:rowOff>
    </xdr:from>
    <xdr:to>
      <xdr:col>15</xdr:col>
      <xdr:colOff>82550</xdr:colOff>
      <xdr:row>84</xdr:row>
      <xdr:rowOff>147731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93143"/>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70726</xdr:rowOff>
    </xdr:from>
    <xdr:to>
      <xdr:col>11</xdr:col>
      <xdr:colOff>31750</xdr:colOff>
      <xdr:row>84</xdr:row>
      <xdr:rowOff>91343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2526"/>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70579</xdr:rowOff>
    </xdr:from>
    <xdr:to>
      <xdr:col>23</xdr:col>
      <xdr:colOff>184150</xdr:colOff>
      <xdr:row>86</xdr:row>
      <xdr:rowOff>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42656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108049</xdr:rowOff>
    </xdr:from>
    <xdr:to>
      <xdr:col>19</xdr:col>
      <xdr:colOff>184150</xdr:colOff>
      <xdr:row>85</xdr:row>
      <xdr:rowOff>38199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22976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96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96931</xdr:rowOff>
    </xdr:from>
    <xdr:to>
      <xdr:col>15</xdr:col>
      <xdr:colOff>133350</xdr:colOff>
      <xdr:row>85</xdr:row>
      <xdr:rowOff>27081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40543</xdr:rowOff>
    </xdr:from>
    <xdr:to>
      <xdr:col>11</xdr:col>
      <xdr:colOff>82550</xdr:colOff>
      <xdr:row>84</xdr:row>
      <xdr:rowOff>142143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126920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19926</xdr:rowOff>
    </xdr:from>
    <xdr:to>
      <xdr:col>7</xdr:col>
      <xdr:colOff>31750</xdr:colOff>
      <xdr:row>84</xdr:row>
      <xdr:rowOff>121526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106303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旧来からの給与体系及び給与適正化の取組により、全国市平均を大きく下回り、類似団体の中では最小値となっている。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引き続き、国の取り扱いを基本としつつ、地域の給与水準を踏まえ、給与制度の適正化に努めていく。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45357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328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32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10886</xdr:rowOff>
    </xdr:from>
    <xdr:to>
      <xdr:col>72</xdr:col>
      <xdr:colOff>203200</xdr:colOff>
      <xdr:row>81</xdr:row>
      <xdr:rowOff>45357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9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10886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9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87284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131536</xdr:rowOff>
    </xdr:from>
    <xdr:to>
      <xdr:col>68</xdr:col>
      <xdr:colOff>203200</xdr:colOff>
      <xdr:row>81</xdr:row>
      <xdr:rowOff>61686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71863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定員適正化計画に基づき、職員を削減してきており、平成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ているが、類似団体と比較すると高い水準であるので、事務事業の見直し、民間委託等の活用により適正な職員数としていく。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108222</xdr:rowOff>
    </xdr:from>
    <xdr:to>
      <xdr:col>81</xdr:col>
      <xdr:colOff>44450</xdr:colOff>
      <xdr:row>62</xdr:row>
      <xdr:rowOff>139247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812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108222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157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92710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157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103051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26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88447</xdr:rowOff>
    </xdr:from>
    <xdr:to>
      <xdr:col>81</xdr:col>
      <xdr:colOff>95250</xdr:colOff>
      <xdr:row>63</xdr:row>
      <xdr:rowOff>18597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60524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57422</xdr:rowOff>
    </xdr:from>
    <xdr:to>
      <xdr:col>77</xdr:col>
      <xdr:colOff>95250</xdr:colOff>
      <xdr:row>62</xdr:row>
      <xdr:rowOff>159022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143799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7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比率は改善傾向にあるが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ポイント上昇しており、引き続き比率を注視しながら起債の借入を行っていきたい。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170180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421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8382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44</xdr:row>
      <xdr:rowOff>1016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807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45</xdr:row>
      <xdr:rowOff>12954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5448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高い負担比率であり、乖離幅も大きくなっている。地方債現在高が多いこと、公共下水道事業と農業集落排水事業の負担額が大きく、公営企業債等繰入見込額が高い水準で推移していることが要因である。中長期的に借入高を抑制して、将来負担の軽減に繋げていきたい。</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80476</xdr:rowOff>
    </xdr:from>
    <xdr:to>
      <xdr:col>81</xdr:col>
      <xdr:colOff>44450</xdr:colOff>
      <xdr:row>21</xdr:row>
      <xdr:rowOff>102997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680926"/>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80476</xdr:rowOff>
    </xdr:from>
    <xdr:to>
      <xdr:col>77</xdr:col>
      <xdr:colOff>44450</xdr:colOff>
      <xdr:row>21</xdr:row>
      <xdr:rowOff>94149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68092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63584</xdr:rowOff>
    </xdr:from>
    <xdr:to>
      <xdr:col>72</xdr:col>
      <xdr:colOff>203200</xdr:colOff>
      <xdr:row>21</xdr:row>
      <xdr:rowOff>94149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66403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53128</xdr:rowOff>
    </xdr:from>
    <xdr:to>
      <xdr:col>68</xdr:col>
      <xdr:colOff>152400</xdr:colOff>
      <xdr:row>21</xdr:row>
      <xdr:rowOff>63584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65357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52197</xdr:rowOff>
    </xdr:from>
    <xdr:to>
      <xdr:col>81</xdr:col>
      <xdr:colOff>95250</xdr:colOff>
      <xdr:row>21</xdr:row>
      <xdr:rowOff>153797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119524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4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29676</xdr:rowOff>
    </xdr:from>
    <xdr:to>
      <xdr:col>77</xdr:col>
      <xdr:colOff>95250</xdr:colOff>
      <xdr:row>21</xdr:row>
      <xdr:rowOff>131276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116053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71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43349</xdr:rowOff>
    </xdr:from>
    <xdr:to>
      <xdr:col>73</xdr:col>
      <xdr:colOff>44450</xdr:colOff>
      <xdr:row>21</xdr:row>
      <xdr:rowOff>144949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129726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12784</xdr:rowOff>
    </xdr:from>
    <xdr:to>
      <xdr:col>68</xdr:col>
      <xdr:colOff>203200</xdr:colOff>
      <xdr:row>21</xdr:row>
      <xdr:rowOff>114384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99161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9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2328</xdr:rowOff>
    </xdr:from>
    <xdr:to>
      <xdr:col>64</xdr:col>
      <xdr:colOff>152400</xdr:colOff>
      <xdr:row>21</xdr:row>
      <xdr:rowOff>103928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88705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定員適正化計画により職員数の削減に努めてきたところだが、類似団体と比較すると高い水準で推移しており、今後も人件費の抑制に努めていく。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93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2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56243</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2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2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5443</xdr:rowOff>
    </xdr:from>
    <xdr:to>
      <xdr:col>11</xdr:col>
      <xdr:colOff>60325</xdr:colOff>
      <xdr:row>36</xdr:row>
      <xdr:rowOff>107043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以降逓増しており、類似団体と比較すると経常経費のなかで最も乖離がある。公共施設数が多く、施設管理等の委託料が負担となっているため、施設の利活用の状況を踏まえ、施設の最適な配置について協議して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21</xdr:row>
      <xdr:rowOff>44450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43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114300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20</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0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13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165100</xdr:rowOff>
    </xdr:from>
    <xdr:to>
      <xdr:col>82</xdr:col>
      <xdr:colOff>158750</xdr:colOff>
      <xdr:row>21</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137177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前年度より僅かに増加している。今後も社会保障費の伸びに伴い、増加が見込まれる。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繰出金や除排雪事業の増加などにより前年度から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ポイント上昇し、類似団体と同程度となっている。繰出先の特別会計の経営改善に加えて、事業の見直しを検討して繰出金の抑制に努めていく。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155575</xdr:rowOff>
    </xdr:from>
    <xdr:to>
      <xdr:col>82</xdr:col>
      <xdr:colOff>107950</xdr:colOff>
      <xdr:row>57</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67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424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136525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42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136525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3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134002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85725</xdr:rowOff>
    </xdr:from>
    <xdr:to>
      <xdr:col>69</xdr:col>
      <xdr:colOff>142875</xdr:colOff>
      <xdr:row>57</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公営企業会計への補助金の増加などにより前年度から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ポイント上昇した。料金見直しや経営基盤の強化により、公営企業の経営健全化を図っていきたい。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38</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604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38</xdr:row>
      <xdr:rowOff>5080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xdr:rowOff>
    </xdr:from>
    <xdr:to>
      <xdr:col>69</xdr:col>
      <xdr:colOff>92075</xdr:colOff>
      <xdr:row>38</xdr:row>
      <xdr:rowOff>35560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78757</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38100</xdr:rowOff>
    </xdr:from>
    <xdr:to>
      <xdr:col>78</xdr:col>
      <xdr:colOff>120650</xdr:colOff>
      <xdr:row>38</xdr:row>
      <xdr:rowOff>139700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125730</xdr:rowOff>
    </xdr:from>
    <xdr:to>
      <xdr:col>69</xdr:col>
      <xdr:colOff>142875</xdr:colOff>
      <xdr:row>38</xdr:row>
      <xdr:rowOff>55880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類似団体と同程度である。起債の借入抑制と利率の低下により横ばいで推移しているが、今後も計画的な借入により低減に努めていく。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146050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599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47007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24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年度に続いて上昇している。物件費と補助費等の増加が大きく、経常収支比率の悪化にも繋がっているため、事務事業の見直し、効率化により縮減を図っていきたい。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80</xdr:row>
      <xdr:rowOff>140715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281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79</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80644"/>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143002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143002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526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61992</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25635</xdr:rowOff>
    </xdr:from>
    <xdr:to>
      <xdr:col>29</xdr:col>
      <xdr:colOff>127000</xdr:colOff>
      <xdr:row>16</xdr:row>
      <xdr:rowOff>62725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6460"/>
          <a:ext cx="647700" cy="3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10412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40265</xdr:rowOff>
    </xdr:from>
    <xdr:to>
      <xdr:col>26</xdr:col>
      <xdr:colOff>50800</xdr:colOff>
      <xdr:row>16</xdr:row>
      <xdr:rowOff>62725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1090"/>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27578</xdr:rowOff>
    </xdr:from>
    <xdr:to>
      <xdr:col>22</xdr:col>
      <xdr:colOff>114300</xdr:colOff>
      <xdr:row>16</xdr:row>
      <xdr:rowOff>40265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1840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27578</xdr:rowOff>
    </xdr:from>
    <xdr:to>
      <xdr:col>18</xdr:col>
      <xdr:colOff>177800</xdr:colOff>
      <xdr:row>16</xdr:row>
      <xdr:rowOff>127991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8403"/>
          <a:ext cx="698500" cy="10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146285</xdr:rowOff>
    </xdr:from>
    <xdr:to>
      <xdr:col>29</xdr:col>
      <xdr:colOff>177800</xdr:colOff>
      <xdr:row>16</xdr:row>
      <xdr:rowOff>76435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162812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11925</xdr:rowOff>
    </xdr:from>
    <xdr:to>
      <xdr:col>26</xdr:col>
      <xdr:colOff>101600</xdr:colOff>
      <xdr:row>16</xdr:row>
      <xdr:rowOff>113525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123702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160915</xdr:rowOff>
    </xdr:from>
    <xdr:to>
      <xdr:col>22</xdr:col>
      <xdr:colOff>165100</xdr:colOff>
      <xdr:row>16</xdr:row>
      <xdr:rowOff>91065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101242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148228</xdr:rowOff>
    </xdr:from>
    <xdr:to>
      <xdr:col>19</xdr:col>
      <xdr:colOff>38100</xdr:colOff>
      <xdr:row>16</xdr:row>
      <xdr:rowOff>78378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77191</xdr:rowOff>
    </xdr:from>
    <xdr:to>
      <xdr:col>15</xdr:col>
      <xdr:colOff>101600</xdr:colOff>
      <xdr:row>17</xdr:row>
      <xdr:rowOff>7341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160970</xdr:rowOff>
    </xdr:from>
    <xdr:to>
      <xdr:col>29</xdr:col>
      <xdr:colOff>127000</xdr:colOff>
      <xdr:row>35</xdr:row>
      <xdr:rowOff>171120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1320"/>
          <a:ext cx="6477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171120</xdr:rowOff>
    </xdr:from>
    <xdr:to>
      <xdr:col>26</xdr:col>
      <xdr:colOff>50800</xdr:colOff>
      <xdr:row>35</xdr:row>
      <xdr:rowOff>235196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81470"/>
          <a:ext cx="698500" cy="6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225481</xdr:rowOff>
    </xdr:from>
    <xdr:to>
      <xdr:col>22</xdr:col>
      <xdr:colOff>114300</xdr:colOff>
      <xdr:row>35</xdr:row>
      <xdr:rowOff>235196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583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120119</xdr:rowOff>
    </xdr:from>
    <xdr:to>
      <xdr:col>18</xdr:col>
      <xdr:colOff>177800</xdr:colOff>
      <xdr:row>35</xdr:row>
      <xdr:rowOff>225481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30469"/>
          <a:ext cx="698500" cy="10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110170</xdr:rowOff>
    </xdr:from>
    <xdr:to>
      <xdr:col>29</xdr:col>
      <xdr:colOff>177800</xdr:colOff>
      <xdr:row>35</xdr:row>
      <xdr:rowOff>211770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298147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120320</xdr:rowOff>
    </xdr:from>
    <xdr:to>
      <xdr:col>26</xdr:col>
      <xdr:colOff>101600</xdr:colOff>
      <xdr:row>35</xdr:row>
      <xdr:rowOff>221920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232097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184396</xdr:rowOff>
    </xdr:from>
    <xdr:to>
      <xdr:col>22</xdr:col>
      <xdr:colOff>165100</xdr:colOff>
      <xdr:row>35</xdr:row>
      <xdr:rowOff>285996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296173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174681</xdr:rowOff>
    </xdr:from>
    <xdr:to>
      <xdr:col>19</xdr:col>
      <xdr:colOff>38100</xdr:colOff>
      <xdr:row>35</xdr:row>
      <xdr:rowOff>276281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286458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69319</xdr:rowOff>
    </xdr:from>
    <xdr:to>
      <xdr:col>15</xdr:col>
      <xdr:colOff>101600</xdr:colOff>
      <xdr:row>35</xdr:row>
      <xdr:rowOff>170919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181096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98470</xdr:rowOff>
    </xdr:from>
    <xdr:to>
      <xdr:col>24</xdr:col>
      <xdr:colOff>63500</xdr:colOff>
      <xdr:row>35</xdr:row>
      <xdr:rowOff>103941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9220"/>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103941</xdr:rowOff>
    </xdr:from>
    <xdr:to>
      <xdr:col>19</xdr:col>
      <xdr:colOff>177800</xdr:colOff>
      <xdr:row>35</xdr:row>
      <xdr:rowOff>108627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469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108627</xdr:rowOff>
    </xdr:from>
    <xdr:to>
      <xdr:col>15</xdr:col>
      <xdr:colOff>50800</xdr:colOff>
      <xdr:row>35</xdr:row>
      <xdr:rowOff>121494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9377"/>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101981</xdr:rowOff>
    </xdr:from>
    <xdr:to>
      <xdr:col>10</xdr:col>
      <xdr:colOff>114300</xdr:colOff>
      <xdr:row>35</xdr:row>
      <xdr:rowOff>121494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0273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47670</xdr:rowOff>
    </xdr:from>
    <xdr:to>
      <xdr:col>24</xdr:col>
      <xdr:colOff>114300</xdr:colOff>
      <xdr:row>35</xdr:row>
      <xdr:rowOff>149270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26097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53141</xdr:rowOff>
    </xdr:from>
    <xdr:to>
      <xdr:col>20</xdr:col>
      <xdr:colOff>38100</xdr:colOff>
      <xdr:row>35</xdr:row>
      <xdr:rowOff>154741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145868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57827</xdr:rowOff>
    </xdr:from>
    <xdr:to>
      <xdr:col>15</xdr:col>
      <xdr:colOff>101600</xdr:colOff>
      <xdr:row>35</xdr:row>
      <xdr:rowOff>159427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150554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70694</xdr:rowOff>
    </xdr:from>
    <xdr:to>
      <xdr:col>10</xdr:col>
      <xdr:colOff>165100</xdr:colOff>
      <xdr:row>36</xdr:row>
      <xdr:rowOff>844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51181</xdr:rowOff>
    </xdr:from>
    <xdr:to>
      <xdr:col>6</xdr:col>
      <xdr:colOff>38100</xdr:colOff>
      <xdr:row>35</xdr:row>
      <xdr:rowOff>152781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169308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121234</xdr:rowOff>
    </xdr:from>
    <xdr:to>
      <xdr:col>24</xdr:col>
      <xdr:colOff>63500</xdr:colOff>
      <xdr:row>55</xdr:row>
      <xdr:rowOff>51626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9534"/>
          <a:ext cx="8382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49161</xdr:rowOff>
    </xdr:from>
    <xdr:to>
      <xdr:col>19</xdr:col>
      <xdr:colOff>177800</xdr:colOff>
      <xdr:row>55</xdr:row>
      <xdr:rowOff>51626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7891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49161</xdr:rowOff>
    </xdr:from>
    <xdr:to>
      <xdr:col>15</xdr:col>
      <xdr:colOff>50800</xdr:colOff>
      <xdr:row>55</xdr:row>
      <xdr:rowOff>126022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78911"/>
          <a:ext cx="889000" cy="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123127</xdr:rowOff>
    </xdr:from>
    <xdr:to>
      <xdr:col>10</xdr:col>
      <xdr:colOff>114300</xdr:colOff>
      <xdr:row>55</xdr:row>
      <xdr:rowOff>126022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5287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70434</xdr:rowOff>
    </xdr:from>
    <xdr:to>
      <xdr:col>24</xdr:col>
      <xdr:colOff>114300</xdr:colOff>
      <xdr:row>55</xdr:row>
      <xdr:rowOff>584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93311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826</xdr:rowOff>
    </xdr:from>
    <xdr:to>
      <xdr:col>20</xdr:col>
      <xdr:colOff>38100</xdr:colOff>
      <xdr:row>55</xdr:row>
      <xdr:rowOff>102426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118953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169811</xdr:rowOff>
    </xdr:from>
    <xdr:to>
      <xdr:col>15</xdr:col>
      <xdr:colOff>101600</xdr:colOff>
      <xdr:row>55</xdr:row>
      <xdr:rowOff>99961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116488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75222</xdr:rowOff>
    </xdr:from>
    <xdr:to>
      <xdr:col>10</xdr:col>
      <xdr:colOff>165100</xdr:colOff>
      <xdr:row>56</xdr:row>
      <xdr:rowOff>5372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21899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72327</xdr:rowOff>
    </xdr:from>
    <xdr:to>
      <xdr:col>6</xdr:col>
      <xdr:colOff>38100</xdr:colOff>
      <xdr:row>56</xdr:row>
      <xdr:rowOff>2477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19004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119103</xdr:rowOff>
    </xdr:from>
    <xdr:to>
      <xdr:col>24</xdr:col>
      <xdr:colOff>63500</xdr:colOff>
      <xdr:row>77</xdr:row>
      <xdr:rowOff>61999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49303"/>
          <a:ext cx="8382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61999</xdr:rowOff>
    </xdr:from>
    <xdr:to>
      <xdr:col>19</xdr:col>
      <xdr:colOff>177800</xdr:colOff>
      <xdr:row>77</xdr:row>
      <xdr:rowOff>106507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63649"/>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82778</xdr:rowOff>
    </xdr:from>
    <xdr:to>
      <xdr:col>15</xdr:col>
      <xdr:colOff>50800</xdr:colOff>
      <xdr:row>77</xdr:row>
      <xdr:rowOff>106507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4428"/>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82778</xdr:rowOff>
    </xdr:from>
    <xdr:to>
      <xdr:col>10</xdr:col>
      <xdr:colOff>114300</xdr:colOff>
      <xdr:row>77</xdr:row>
      <xdr:rowOff>143540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4428"/>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68303</xdr:rowOff>
    </xdr:from>
    <xdr:to>
      <xdr:col>24</xdr:col>
      <xdr:colOff>114300</xdr:colOff>
      <xdr:row>76</xdr:row>
      <xdr:rowOff>169903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91180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11199</xdr:rowOff>
    </xdr:from>
    <xdr:to>
      <xdr:col>20</xdr:col>
      <xdr:colOff>38100</xdr:colOff>
      <xdr:row>77</xdr:row>
      <xdr:rowOff>112799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129326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55707</xdr:rowOff>
    </xdr:from>
    <xdr:to>
      <xdr:col>15</xdr:col>
      <xdr:colOff>101600</xdr:colOff>
      <xdr:row>77</xdr:row>
      <xdr:rowOff>157307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31978</xdr:rowOff>
    </xdr:from>
    <xdr:to>
      <xdr:col>10</xdr:col>
      <xdr:colOff>165100</xdr:colOff>
      <xdr:row>77</xdr:row>
      <xdr:rowOff>133578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150105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0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92740</xdr:rowOff>
    </xdr:from>
    <xdr:to>
      <xdr:col>6</xdr:col>
      <xdr:colOff>38100</xdr:colOff>
      <xdr:row>78</xdr:row>
      <xdr:rowOff>22890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39417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151228</xdr:rowOff>
    </xdr:from>
    <xdr:to>
      <xdr:col>24</xdr:col>
      <xdr:colOff>63500</xdr:colOff>
      <xdr:row>98</xdr:row>
      <xdr:rowOff>47117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1878"/>
          <a:ext cx="8382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47117</xdr:rowOff>
    </xdr:from>
    <xdr:to>
      <xdr:col>19</xdr:col>
      <xdr:colOff>177800</xdr:colOff>
      <xdr:row>98</xdr:row>
      <xdr:rowOff>107973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9217"/>
          <a:ext cx="889000" cy="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95417</xdr:rowOff>
    </xdr:from>
    <xdr:to>
      <xdr:col>15</xdr:col>
      <xdr:colOff>50800</xdr:colOff>
      <xdr:row>98</xdr:row>
      <xdr:rowOff>107973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97517"/>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95417</xdr:rowOff>
    </xdr:from>
    <xdr:to>
      <xdr:col>10</xdr:col>
      <xdr:colOff>114300</xdr:colOff>
      <xdr:row>98</xdr:row>
      <xdr:rowOff>167132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7517"/>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100428</xdr:rowOff>
    </xdr:from>
    <xdr:to>
      <xdr:col>24</xdr:col>
      <xdr:colOff>114300</xdr:colOff>
      <xdr:row>98</xdr:row>
      <xdr:rowOff>30578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78855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167767</xdr:rowOff>
    </xdr:from>
    <xdr:to>
      <xdr:col>20</xdr:col>
      <xdr:colOff>38100</xdr:colOff>
      <xdr:row>98</xdr:row>
      <xdr:rowOff>97917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57173</xdr:rowOff>
    </xdr:from>
    <xdr:to>
      <xdr:col>15</xdr:col>
      <xdr:colOff>101600</xdr:colOff>
      <xdr:row>98</xdr:row>
      <xdr:rowOff>158773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149900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44617</xdr:rowOff>
    </xdr:from>
    <xdr:to>
      <xdr:col>10</xdr:col>
      <xdr:colOff>165100</xdr:colOff>
      <xdr:row>98</xdr:row>
      <xdr:rowOff>146217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116332</xdr:rowOff>
    </xdr:from>
    <xdr:to>
      <xdr:col>6</xdr:col>
      <xdr:colOff>38100</xdr:colOff>
      <xdr:row>99</xdr:row>
      <xdr:rowOff>46482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37609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137137</xdr:rowOff>
    </xdr:from>
    <xdr:to>
      <xdr:col>55</xdr:col>
      <xdr:colOff>0</xdr:colOff>
      <xdr:row>35</xdr:row>
      <xdr:rowOff>14868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66437"/>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14868</xdr:rowOff>
    </xdr:from>
    <xdr:to>
      <xdr:col>50</xdr:col>
      <xdr:colOff>114300</xdr:colOff>
      <xdr:row>35</xdr:row>
      <xdr:rowOff>99613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015618"/>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47525</xdr:rowOff>
    </xdr:from>
    <xdr:to>
      <xdr:col>45</xdr:col>
      <xdr:colOff>177800</xdr:colOff>
      <xdr:row>35</xdr:row>
      <xdr:rowOff>99613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48275"/>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47525</xdr:rowOff>
    </xdr:from>
    <xdr:to>
      <xdr:col>41</xdr:col>
      <xdr:colOff>50800</xdr:colOff>
      <xdr:row>36</xdr:row>
      <xdr:rowOff>92233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48275"/>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86337</xdr:rowOff>
    </xdr:from>
    <xdr:to>
      <xdr:col>55</xdr:col>
      <xdr:colOff>50800</xdr:colOff>
      <xdr:row>35</xdr:row>
      <xdr:rowOff>16487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109214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135518</xdr:rowOff>
    </xdr:from>
    <xdr:to>
      <xdr:col>50</xdr:col>
      <xdr:colOff>165100</xdr:colOff>
      <xdr:row>35</xdr:row>
      <xdr:rowOff>65668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82195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7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48813</xdr:rowOff>
    </xdr:from>
    <xdr:to>
      <xdr:col>46</xdr:col>
      <xdr:colOff>38100</xdr:colOff>
      <xdr:row>35</xdr:row>
      <xdr:rowOff>150413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141540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168175</xdr:rowOff>
    </xdr:from>
    <xdr:to>
      <xdr:col>41</xdr:col>
      <xdr:colOff>101600</xdr:colOff>
      <xdr:row>35</xdr:row>
      <xdr:rowOff>98325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114852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77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41433</xdr:rowOff>
    </xdr:from>
    <xdr:to>
      <xdr:col>36</xdr:col>
      <xdr:colOff>165100</xdr:colOff>
      <xdr:row>36</xdr:row>
      <xdr:rowOff>143033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134160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154100</xdr:rowOff>
    </xdr:from>
    <xdr:to>
      <xdr:col>55</xdr:col>
      <xdr:colOff>0</xdr:colOff>
      <xdr:row>59</xdr:row>
      <xdr:rowOff>13981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98200"/>
          <a:ext cx="8382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137309</xdr:rowOff>
    </xdr:from>
    <xdr:to>
      <xdr:col>50</xdr:col>
      <xdr:colOff>114300</xdr:colOff>
      <xdr:row>59</xdr:row>
      <xdr:rowOff>13981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81409"/>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137309</xdr:rowOff>
    </xdr:from>
    <xdr:to>
      <xdr:col>45</xdr:col>
      <xdr:colOff>177800</xdr:colOff>
      <xdr:row>58</xdr:row>
      <xdr:rowOff>144249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81409"/>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144249</xdr:rowOff>
    </xdr:from>
    <xdr:to>
      <xdr:col>41</xdr:col>
      <xdr:colOff>50800</xdr:colOff>
      <xdr:row>58</xdr:row>
      <xdr:rowOff>154371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8834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103300</xdr:rowOff>
    </xdr:from>
    <xdr:to>
      <xdr:col>55</xdr:col>
      <xdr:colOff>50800</xdr:colOff>
      <xdr:row>59</xdr:row>
      <xdr:rowOff>33450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134631</xdr:rowOff>
    </xdr:from>
    <xdr:to>
      <xdr:col>50</xdr:col>
      <xdr:colOff>165100</xdr:colOff>
      <xdr:row>59</xdr:row>
      <xdr:rowOff>64781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55908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86509</xdr:rowOff>
    </xdr:from>
    <xdr:to>
      <xdr:col>46</xdr:col>
      <xdr:colOff>38100</xdr:colOff>
      <xdr:row>59</xdr:row>
      <xdr:rowOff>16659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33186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80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93449</xdr:rowOff>
    </xdr:from>
    <xdr:to>
      <xdr:col>41</xdr:col>
      <xdr:colOff>101600</xdr:colOff>
      <xdr:row>59</xdr:row>
      <xdr:rowOff>23599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40126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103571</xdr:rowOff>
    </xdr:from>
    <xdr:to>
      <xdr:col>36</xdr:col>
      <xdr:colOff>165100</xdr:colOff>
      <xdr:row>59</xdr:row>
      <xdr:rowOff>33721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24848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68711</xdr:rowOff>
    </xdr:from>
    <xdr:to>
      <xdr:col>55</xdr:col>
      <xdr:colOff>0</xdr:colOff>
      <xdr:row>79</xdr:row>
      <xdr:rowOff>84759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13261"/>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4553</xdr:rowOff>
    </xdr:from>
    <xdr:to>
      <xdr:col>50</xdr:col>
      <xdr:colOff>114300</xdr:colOff>
      <xdr:row>79</xdr:row>
      <xdr:rowOff>84759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49103"/>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4553</xdr:rowOff>
    </xdr:from>
    <xdr:to>
      <xdr:col>45</xdr:col>
      <xdr:colOff>177800</xdr:colOff>
      <xdr:row>79</xdr:row>
      <xdr:rowOff>28008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49103"/>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17911</xdr:rowOff>
    </xdr:from>
    <xdr:to>
      <xdr:col>55</xdr:col>
      <xdr:colOff>50800</xdr:colOff>
      <xdr:row>79</xdr:row>
      <xdr:rowOff>119511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148738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33959</xdr:rowOff>
    </xdr:from>
    <xdr:to>
      <xdr:col>50</xdr:col>
      <xdr:colOff>165100</xdr:colOff>
      <xdr:row>79</xdr:row>
      <xdr:rowOff>135559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126686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6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125203</xdr:rowOff>
    </xdr:from>
    <xdr:to>
      <xdr:col>46</xdr:col>
      <xdr:colOff>38100</xdr:colOff>
      <xdr:row>79</xdr:row>
      <xdr:rowOff>55353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71880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148658</xdr:rowOff>
    </xdr:from>
    <xdr:to>
      <xdr:col>41</xdr:col>
      <xdr:colOff>101600</xdr:colOff>
      <xdr:row>79</xdr:row>
      <xdr:rowOff>78808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95335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61404</xdr:rowOff>
    </xdr:from>
    <xdr:to>
      <xdr:col>55</xdr:col>
      <xdr:colOff>0</xdr:colOff>
      <xdr:row>97</xdr:row>
      <xdr:rowOff>80966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49154"/>
          <a:ext cx="838200" cy="3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80966</xdr:rowOff>
    </xdr:from>
    <xdr:to>
      <xdr:col>50</xdr:col>
      <xdr:colOff>114300</xdr:colOff>
      <xdr:row>98</xdr:row>
      <xdr:rowOff>84150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11616"/>
          <a:ext cx="889000" cy="17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113182</xdr:rowOff>
    </xdr:from>
    <xdr:to>
      <xdr:col>45</xdr:col>
      <xdr:colOff>177800</xdr:colOff>
      <xdr:row>98</xdr:row>
      <xdr:rowOff>84150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43832"/>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10604</xdr:rowOff>
    </xdr:from>
    <xdr:to>
      <xdr:col>55</xdr:col>
      <xdr:colOff>50800</xdr:colOff>
      <xdr:row>95</xdr:row>
      <xdr:rowOff>112204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160481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30166</xdr:rowOff>
    </xdr:from>
    <xdr:to>
      <xdr:col>50</xdr:col>
      <xdr:colOff>165100</xdr:colOff>
      <xdr:row>97</xdr:row>
      <xdr:rowOff>131766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122893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33350</xdr:rowOff>
    </xdr:from>
    <xdr:to>
      <xdr:col>46</xdr:col>
      <xdr:colOff>38100</xdr:colOff>
      <xdr:row>98</xdr:row>
      <xdr:rowOff>134950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126077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62382</xdr:rowOff>
    </xdr:from>
    <xdr:to>
      <xdr:col>41</xdr:col>
      <xdr:colOff>101600</xdr:colOff>
      <xdr:row>97</xdr:row>
      <xdr:rowOff>163982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123296</xdr:rowOff>
    </xdr:from>
    <xdr:to>
      <xdr:col>85</xdr:col>
      <xdr:colOff>127000</xdr:colOff>
      <xdr:row>75</xdr:row>
      <xdr:rowOff>128869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82046"/>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107467</xdr:rowOff>
    </xdr:from>
    <xdr:to>
      <xdr:col>81</xdr:col>
      <xdr:colOff>50800</xdr:colOff>
      <xdr:row>75</xdr:row>
      <xdr:rowOff>128869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966217"/>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69117</xdr:rowOff>
    </xdr:from>
    <xdr:to>
      <xdr:col>76</xdr:col>
      <xdr:colOff>114300</xdr:colOff>
      <xdr:row>75</xdr:row>
      <xdr:rowOff>107467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27867"/>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56566</xdr:rowOff>
    </xdr:from>
    <xdr:to>
      <xdr:col>71</xdr:col>
      <xdr:colOff>177800</xdr:colOff>
      <xdr:row>75</xdr:row>
      <xdr:rowOff>69117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915316"/>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72496</xdr:rowOff>
    </xdr:from>
    <xdr:to>
      <xdr:col>85</xdr:col>
      <xdr:colOff>177800</xdr:colOff>
      <xdr:row>76</xdr:row>
      <xdr:rowOff>2645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31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50923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78069</xdr:rowOff>
    </xdr:from>
    <xdr:to>
      <xdr:col>81</xdr:col>
      <xdr:colOff>101600</xdr:colOff>
      <xdr:row>76</xdr:row>
      <xdr:rowOff>8220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36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170795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0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56667</xdr:rowOff>
    </xdr:from>
    <xdr:to>
      <xdr:col>76</xdr:col>
      <xdr:colOff>165100</xdr:colOff>
      <xdr:row>75</xdr:row>
      <xdr:rowOff>158266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149395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18317</xdr:rowOff>
    </xdr:from>
    <xdr:to>
      <xdr:col>72</xdr:col>
      <xdr:colOff>38100</xdr:colOff>
      <xdr:row>75</xdr:row>
      <xdr:rowOff>119917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136444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5766</xdr:rowOff>
    </xdr:from>
    <xdr:to>
      <xdr:col>67</xdr:col>
      <xdr:colOff>101600</xdr:colOff>
      <xdr:row>75</xdr:row>
      <xdr:rowOff>107366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123893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41734</xdr:rowOff>
    </xdr:from>
    <xdr:to>
      <xdr:col>85</xdr:col>
      <xdr:colOff>127000</xdr:colOff>
      <xdr:row>99</xdr:row>
      <xdr:rowOff>41807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15284"/>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41734</xdr:rowOff>
    </xdr:from>
    <xdr:to>
      <xdr:col>81</xdr:col>
      <xdr:colOff>50800</xdr:colOff>
      <xdr:row>99</xdr:row>
      <xdr:rowOff>42542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15284"/>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42309</xdr:rowOff>
    </xdr:from>
    <xdr:to>
      <xdr:col>76</xdr:col>
      <xdr:colOff>114300</xdr:colOff>
      <xdr:row>99</xdr:row>
      <xdr:rowOff>42542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1585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34110</xdr:rowOff>
    </xdr:from>
    <xdr:to>
      <xdr:col>71</xdr:col>
      <xdr:colOff>177800</xdr:colOff>
      <xdr:row>99</xdr:row>
      <xdr:rowOff>42309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07660"/>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162457</xdr:rowOff>
    </xdr:from>
    <xdr:to>
      <xdr:col>85</xdr:col>
      <xdr:colOff>177800</xdr:colOff>
      <xdr:row>99</xdr:row>
      <xdr:rowOff>92607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162384</xdr:rowOff>
    </xdr:from>
    <xdr:to>
      <xdr:col>81</xdr:col>
      <xdr:colOff>101600</xdr:colOff>
      <xdr:row>99</xdr:row>
      <xdr:rowOff>92534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83661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5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163192</xdr:rowOff>
    </xdr:from>
    <xdr:to>
      <xdr:col>76</xdr:col>
      <xdr:colOff>165100</xdr:colOff>
      <xdr:row>99</xdr:row>
      <xdr:rowOff>93342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84469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162959</xdr:rowOff>
    </xdr:from>
    <xdr:to>
      <xdr:col>72</xdr:col>
      <xdr:colOff>38100</xdr:colOff>
      <xdr:row>99</xdr:row>
      <xdr:rowOff>93109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84236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5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154760</xdr:rowOff>
    </xdr:from>
    <xdr:to>
      <xdr:col>67</xdr:col>
      <xdr:colOff>101600</xdr:colOff>
      <xdr:row>99</xdr:row>
      <xdr:rowOff>84910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76037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139243</xdr:rowOff>
    </xdr:from>
    <xdr:to>
      <xdr:col>116</xdr:col>
      <xdr:colOff>63500</xdr:colOff>
      <xdr:row>38</xdr:row>
      <xdr:rowOff>139243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139243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87350</xdr:rowOff>
    </xdr:from>
    <xdr:to>
      <xdr:col>107</xdr:col>
      <xdr:colOff>50800</xdr:colOff>
      <xdr:row>38</xdr:row>
      <xdr:rowOff>138785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024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87350</xdr:rowOff>
    </xdr:from>
    <xdr:to>
      <xdr:col>102</xdr:col>
      <xdr:colOff>114300</xdr:colOff>
      <xdr:row>38</xdr:row>
      <xdr:rowOff>139243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02450"/>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88443</xdr:rowOff>
    </xdr:from>
    <xdr:to>
      <xdr:col>116</xdr:col>
      <xdr:colOff>114300</xdr:colOff>
      <xdr:row>39</xdr:row>
      <xdr:rowOff>18593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3370</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88443</xdr:rowOff>
    </xdr:from>
    <xdr:to>
      <xdr:col>112</xdr:col>
      <xdr:colOff>38100</xdr:colOff>
      <xdr:row>39</xdr:row>
      <xdr:rowOff>18593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9720</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9262</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36550</xdr:rowOff>
    </xdr:from>
    <xdr:to>
      <xdr:col>102</xdr:col>
      <xdr:colOff>165100</xdr:colOff>
      <xdr:row>38</xdr:row>
      <xdr:rowOff>138150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129277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88443</xdr:rowOff>
    </xdr:from>
    <xdr:to>
      <xdr:col>98</xdr:col>
      <xdr:colOff>38100</xdr:colOff>
      <xdr:row>39</xdr:row>
      <xdr:rowOff>18593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9720</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168549</xdr:rowOff>
    </xdr:from>
    <xdr:to>
      <xdr:col>116</xdr:col>
      <xdr:colOff>63500</xdr:colOff>
      <xdr:row>58</xdr:row>
      <xdr:rowOff>13376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41199"/>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156845</xdr:rowOff>
    </xdr:from>
    <xdr:to>
      <xdr:col>111</xdr:col>
      <xdr:colOff>177800</xdr:colOff>
      <xdr:row>57</xdr:row>
      <xdr:rowOff>168549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29495"/>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145392</xdr:rowOff>
    </xdr:from>
    <xdr:to>
      <xdr:col>107</xdr:col>
      <xdr:colOff>50800</xdr:colOff>
      <xdr:row>57</xdr:row>
      <xdr:rowOff>156845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18042"/>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128979</xdr:rowOff>
    </xdr:from>
    <xdr:to>
      <xdr:col>102</xdr:col>
      <xdr:colOff>114300</xdr:colOff>
      <xdr:row>57</xdr:row>
      <xdr:rowOff>145392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01629"/>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134026</xdr:rowOff>
    </xdr:from>
    <xdr:to>
      <xdr:col>116</xdr:col>
      <xdr:colOff>114300</xdr:colOff>
      <xdr:row>58</xdr:row>
      <xdr:rowOff>64176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93403</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6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117749</xdr:rowOff>
    </xdr:from>
    <xdr:to>
      <xdr:col>112</xdr:col>
      <xdr:colOff>38100</xdr:colOff>
      <xdr:row>58</xdr:row>
      <xdr:rowOff>47899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64426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6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106045</xdr:rowOff>
    </xdr:from>
    <xdr:to>
      <xdr:col>107</xdr:col>
      <xdr:colOff>101600</xdr:colOff>
      <xdr:row>58</xdr:row>
      <xdr:rowOff>36195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52722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94592</xdr:rowOff>
    </xdr:from>
    <xdr:to>
      <xdr:col>102</xdr:col>
      <xdr:colOff>165100</xdr:colOff>
      <xdr:row>58</xdr:row>
      <xdr:rowOff>24742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41269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78179</xdr:rowOff>
    </xdr:from>
    <xdr:to>
      <xdr:col>98</xdr:col>
      <xdr:colOff>38100</xdr:colOff>
      <xdr:row>58</xdr:row>
      <xdr:rowOff>8329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24856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2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154056</xdr:rowOff>
    </xdr:from>
    <xdr:to>
      <xdr:col>116</xdr:col>
      <xdr:colOff>63500</xdr:colOff>
      <xdr:row>75</xdr:row>
      <xdr:rowOff>30200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841356"/>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154056</xdr:rowOff>
    </xdr:from>
    <xdr:to>
      <xdr:col>111</xdr:col>
      <xdr:colOff>177800</xdr:colOff>
      <xdr:row>75</xdr:row>
      <xdr:rowOff>21011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4135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170173</xdr:rowOff>
    </xdr:from>
    <xdr:to>
      <xdr:col>107</xdr:col>
      <xdr:colOff>50800</xdr:colOff>
      <xdr:row>75</xdr:row>
      <xdr:rowOff>21011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85747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170173</xdr:rowOff>
    </xdr:from>
    <xdr:to>
      <xdr:col>102</xdr:col>
      <xdr:colOff>114300</xdr:colOff>
      <xdr:row>75</xdr:row>
      <xdr:rowOff>71851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857473"/>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150850</xdr:rowOff>
    </xdr:from>
    <xdr:to>
      <xdr:col>116</xdr:col>
      <xdr:colOff>114300</xdr:colOff>
      <xdr:row>75</xdr:row>
      <xdr:rowOff>81000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129277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8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103256</xdr:rowOff>
    </xdr:from>
    <xdr:to>
      <xdr:col>112</xdr:col>
      <xdr:colOff>38100</xdr:colOff>
      <xdr:row>75</xdr:row>
      <xdr:rowOff>33406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7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24533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141661</xdr:rowOff>
    </xdr:from>
    <xdr:to>
      <xdr:col>107</xdr:col>
      <xdr:colOff>101600</xdr:colOff>
      <xdr:row>75</xdr:row>
      <xdr:rowOff>71811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62938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119373</xdr:rowOff>
    </xdr:from>
    <xdr:to>
      <xdr:col>102</xdr:col>
      <xdr:colOff>165100</xdr:colOff>
      <xdr:row>75</xdr:row>
      <xdr:rowOff>49523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40650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21051</xdr:rowOff>
    </xdr:from>
    <xdr:to>
      <xdr:col>98</xdr:col>
      <xdr:colOff>38100</xdr:colOff>
      <xdr:row>75</xdr:row>
      <xdr:rowOff>122651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113778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9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物件費、維持補修費、補助費等、普通建設事業費（うち新規設備）、貸付金で類似団体を上回っている。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特に物件費は</a:t>
          </a:r>
          <a:r>
            <a:rPr kumimoji="1" lang="en-US" altLang="ja-JP" sz="1300">
              <a:latin typeface="ＭＳ Ｐゴシック" panose="020B0600070205080204" pitchFamily="50" charset="-128"/>
              <a:ea typeface="ＭＳ Ｐゴシック" panose="020B0600070205080204" pitchFamily="50" charset="-128"/>
            </a:rPr>
            <a:t>91,454</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8,019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％の増）増と大幅に伸びている。主な要因として委託料と賃金が多いことと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から観光事業特別会計を一般会計に移行した影響が考えられる。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29,765
29,614
264.89
16,498,047
15,938,691
497,064
9,192,005
19,525,110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87122</xdr:rowOff>
    </xdr:from>
    <xdr:to>
      <xdr:col>24</xdr:col>
      <xdr:colOff>63500</xdr:colOff>
      <xdr:row>36</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93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6541</xdr:rowOff>
    </xdr:from>
    <xdr:to>
      <xdr:col>19</xdr:col>
      <xdr:colOff>177800</xdr:colOff>
      <xdr:row>36</xdr:row>
      <xdr:rowOff>87122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874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6541</xdr:rowOff>
    </xdr:from>
    <xdr:to>
      <xdr:col>15</xdr:col>
      <xdr:colOff>50800</xdr:colOff>
      <xdr:row>36</xdr:row>
      <xdr:rowOff>82931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8741"/>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72644</xdr:rowOff>
    </xdr:from>
    <xdr:to>
      <xdr:col>10</xdr:col>
      <xdr:colOff>114300</xdr:colOff>
      <xdr:row>36</xdr:row>
      <xdr:rowOff>82931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48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40132</xdr:rowOff>
    </xdr:from>
    <xdr:to>
      <xdr:col>24</xdr:col>
      <xdr:colOff>114300</xdr:colOff>
      <xdr:row>36</xdr:row>
      <xdr:rowOff>141732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18559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127191</xdr:rowOff>
    </xdr:from>
    <xdr:to>
      <xdr:col>15</xdr:col>
      <xdr:colOff>101600</xdr:colOff>
      <xdr:row>36</xdr:row>
      <xdr:rowOff>57341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32131</xdr:rowOff>
    </xdr:from>
    <xdr:to>
      <xdr:col>10</xdr:col>
      <xdr:colOff>165100</xdr:colOff>
      <xdr:row>36</xdr:row>
      <xdr:rowOff>133731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124858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21844</xdr:rowOff>
    </xdr:from>
    <xdr:to>
      <xdr:col>6</xdr:col>
      <xdr:colOff>38100</xdr:colOff>
      <xdr:row>36</xdr:row>
      <xdr:rowOff>123444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114571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9382</xdr:rowOff>
    </xdr:from>
    <xdr:to>
      <xdr:col>24</xdr:col>
      <xdr:colOff>63500</xdr:colOff>
      <xdr:row>59</xdr:row>
      <xdr:rowOff>10286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24932"/>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8210</xdr:rowOff>
    </xdr:from>
    <xdr:to>
      <xdr:col>19</xdr:col>
      <xdr:colOff>177800</xdr:colOff>
      <xdr:row>59</xdr:row>
      <xdr:rowOff>10286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23760"/>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8210</xdr:rowOff>
    </xdr:from>
    <xdr:to>
      <xdr:col>15</xdr:col>
      <xdr:colOff>50800</xdr:colOff>
      <xdr:row>59</xdr:row>
      <xdr:rowOff>12194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23760"/>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153</xdr:rowOff>
    </xdr:from>
    <xdr:to>
      <xdr:col>10</xdr:col>
      <xdr:colOff>114300</xdr:colOff>
      <xdr:row>59</xdr:row>
      <xdr:rowOff>12194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15703"/>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130032</xdr:rowOff>
    </xdr:from>
    <xdr:to>
      <xdr:col>24</xdr:col>
      <xdr:colOff>114300</xdr:colOff>
      <xdr:row>59</xdr:row>
      <xdr:rowOff>60182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130936</xdr:rowOff>
    </xdr:from>
    <xdr:to>
      <xdr:col>20</xdr:col>
      <xdr:colOff>38100</xdr:colOff>
      <xdr:row>59</xdr:row>
      <xdr:rowOff>61086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52213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128860</xdr:rowOff>
    </xdr:from>
    <xdr:to>
      <xdr:col>15</xdr:col>
      <xdr:colOff>101600</xdr:colOff>
      <xdr:row>59</xdr:row>
      <xdr:rowOff>59010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50137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132844</xdr:rowOff>
    </xdr:from>
    <xdr:to>
      <xdr:col>10</xdr:col>
      <xdr:colOff>165100</xdr:colOff>
      <xdr:row>59</xdr:row>
      <xdr:rowOff>62994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120803</xdr:rowOff>
    </xdr:from>
    <xdr:to>
      <xdr:col>6</xdr:col>
      <xdr:colOff>38100</xdr:colOff>
      <xdr:row>59</xdr:row>
      <xdr:rowOff>50953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42080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147053</xdr:rowOff>
    </xdr:from>
    <xdr:to>
      <xdr:col>24</xdr:col>
      <xdr:colOff>63500</xdr:colOff>
      <xdr:row>77</xdr:row>
      <xdr:rowOff>43371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7253"/>
          <a:ext cx="8382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43371</xdr:rowOff>
    </xdr:from>
    <xdr:to>
      <xdr:col>19</xdr:col>
      <xdr:colOff>177800</xdr:colOff>
      <xdr:row>78</xdr:row>
      <xdr:rowOff>28587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5021"/>
          <a:ext cx="889000" cy="1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87097</xdr:rowOff>
    </xdr:from>
    <xdr:to>
      <xdr:col>15</xdr:col>
      <xdr:colOff>50800</xdr:colOff>
      <xdr:row>78</xdr:row>
      <xdr:rowOff>28587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88747"/>
          <a:ext cx="889000" cy="1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87097</xdr:rowOff>
    </xdr:from>
    <xdr:to>
      <xdr:col>10</xdr:col>
      <xdr:colOff>114300</xdr:colOff>
      <xdr:row>77</xdr:row>
      <xdr:rowOff>138240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8747"/>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96253</xdr:rowOff>
    </xdr:from>
    <xdr:to>
      <xdr:col>24</xdr:col>
      <xdr:colOff>114300</xdr:colOff>
      <xdr:row>77</xdr:row>
      <xdr:rowOff>26403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164021</xdr:rowOff>
    </xdr:from>
    <xdr:to>
      <xdr:col>20</xdr:col>
      <xdr:colOff>38100</xdr:colOff>
      <xdr:row>77</xdr:row>
      <xdr:rowOff>94171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85298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149237</xdr:rowOff>
    </xdr:from>
    <xdr:to>
      <xdr:col>15</xdr:col>
      <xdr:colOff>101600</xdr:colOff>
      <xdr:row>78</xdr:row>
      <xdr:rowOff>79387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70514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36297</xdr:rowOff>
    </xdr:from>
    <xdr:to>
      <xdr:col>10</xdr:col>
      <xdr:colOff>165100</xdr:colOff>
      <xdr:row>77</xdr:row>
      <xdr:rowOff>137897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87440</xdr:rowOff>
    </xdr:from>
    <xdr:to>
      <xdr:col>6</xdr:col>
      <xdr:colOff>38100</xdr:colOff>
      <xdr:row>78</xdr:row>
      <xdr:rowOff>17590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35649</xdr:rowOff>
    </xdr:from>
    <xdr:to>
      <xdr:col>24</xdr:col>
      <xdr:colOff>63500</xdr:colOff>
      <xdr:row>97</xdr:row>
      <xdr:rowOff>32734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94849"/>
          <a:ext cx="8382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32734</xdr:rowOff>
    </xdr:from>
    <xdr:to>
      <xdr:col>19</xdr:col>
      <xdr:colOff>177800</xdr:colOff>
      <xdr:row>97</xdr:row>
      <xdr:rowOff>37858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3384"/>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20199</xdr:rowOff>
    </xdr:from>
    <xdr:to>
      <xdr:col>15</xdr:col>
      <xdr:colOff>50800</xdr:colOff>
      <xdr:row>97</xdr:row>
      <xdr:rowOff>37858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0849"/>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20199</xdr:rowOff>
    </xdr:from>
    <xdr:to>
      <xdr:col>10</xdr:col>
      <xdr:colOff>114300</xdr:colOff>
      <xdr:row>97</xdr:row>
      <xdr:rowOff>40945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50849"/>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156299</xdr:rowOff>
    </xdr:from>
    <xdr:to>
      <xdr:col>24</xdr:col>
      <xdr:colOff>114300</xdr:colOff>
      <xdr:row>96</xdr:row>
      <xdr:rowOff>86449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153384</xdr:rowOff>
    </xdr:from>
    <xdr:to>
      <xdr:col>20</xdr:col>
      <xdr:colOff>38100</xdr:colOff>
      <xdr:row>97</xdr:row>
      <xdr:rowOff>83534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74661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158508</xdr:rowOff>
    </xdr:from>
    <xdr:to>
      <xdr:col>15</xdr:col>
      <xdr:colOff>101600</xdr:colOff>
      <xdr:row>97</xdr:row>
      <xdr:rowOff>88658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140849</xdr:rowOff>
    </xdr:from>
    <xdr:to>
      <xdr:col>10</xdr:col>
      <xdr:colOff>165100</xdr:colOff>
      <xdr:row>97</xdr:row>
      <xdr:rowOff>70999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62126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161595</xdr:rowOff>
    </xdr:from>
    <xdr:to>
      <xdr:col>6</xdr:col>
      <xdr:colOff>38100</xdr:colOff>
      <xdr:row>97</xdr:row>
      <xdr:rowOff>91745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82872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158941</xdr:rowOff>
    </xdr:from>
    <xdr:to>
      <xdr:col>55</xdr:col>
      <xdr:colOff>0</xdr:colOff>
      <xdr:row>36</xdr:row>
      <xdr:rowOff>169037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31141"/>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168847</xdr:rowOff>
    </xdr:from>
    <xdr:to>
      <xdr:col>50</xdr:col>
      <xdr:colOff>114300</xdr:colOff>
      <xdr:row>36</xdr:row>
      <xdr:rowOff>169037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4104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95711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158178</xdr:rowOff>
    </xdr:from>
    <xdr:to>
      <xdr:col>45</xdr:col>
      <xdr:colOff>177800</xdr:colOff>
      <xdr:row>36</xdr:row>
      <xdr:rowOff>168847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3037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131699</xdr:rowOff>
    </xdr:from>
    <xdr:to>
      <xdr:col>41</xdr:col>
      <xdr:colOff>50800</xdr:colOff>
      <xdr:row>36</xdr:row>
      <xdr:rowOff>158178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60999"/>
          <a:ext cx="889000" cy="3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108141</xdr:rowOff>
    </xdr:from>
    <xdr:to>
      <xdr:col>55</xdr:col>
      <xdr:colOff>50800</xdr:colOff>
      <xdr:row>37</xdr:row>
      <xdr:rowOff>38291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131018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3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118237</xdr:rowOff>
    </xdr:from>
    <xdr:to>
      <xdr:col>50</xdr:col>
      <xdr:colOff>165100</xdr:colOff>
      <xdr:row>37</xdr:row>
      <xdr:rowOff>48387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64914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118047</xdr:rowOff>
    </xdr:from>
    <xdr:to>
      <xdr:col>46</xdr:col>
      <xdr:colOff>38100</xdr:colOff>
      <xdr:row>37</xdr:row>
      <xdr:rowOff>48197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64724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107378</xdr:rowOff>
    </xdr:from>
    <xdr:to>
      <xdr:col>41</xdr:col>
      <xdr:colOff>101600</xdr:colOff>
      <xdr:row>37</xdr:row>
      <xdr:rowOff>37528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54055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05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80899</xdr:rowOff>
    </xdr:from>
    <xdr:to>
      <xdr:col>36</xdr:col>
      <xdr:colOff>165100</xdr:colOff>
      <xdr:row>35</xdr:row>
      <xdr:rowOff>11049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27576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149639</xdr:rowOff>
    </xdr:from>
    <xdr:to>
      <xdr:col>55</xdr:col>
      <xdr:colOff>0</xdr:colOff>
      <xdr:row>57</xdr:row>
      <xdr:rowOff>30135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50839"/>
          <a:ext cx="838200" cy="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29624</xdr:rowOff>
    </xdr:from>
    <xdr:to>
      <xdr:col>50</xdr:col>
      <xdr:colOff>114300</xdr:colOff>
      <xdr:row>57</xdr:row>
      <xdr:rowOff>30135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0227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170539</xdr:rowOff>
    </xdr:from>
    <xdr:to>
      <xdr:col>45</xdr:col>
      <xdr:colOff>177800</xdr:colOff>
      <xdr:row>57</xdr:row>
      <xdr:rowOff>29624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7173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158010</xdr:rowOff>
    </xdr:from>
    <xdr:to>
      <xdr:col>41</xdr:col>
      <xdr:colOff>50800</xdr:colOff>
      <xdr:row>56</xdr:row>
      <xdr:rowOff>170539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59210"/>
          <a:ext cx="889000" cy="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98839</xdr:rowOff>
    </xdr:from>
    <xdr:to>
      <xdr:col>55</xdr:col>
      <xdr:colOff>50800</xdr:colOff>
      <xdr:row>57</xdr:row>
      <xdr:rowOff>28989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121716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150785</xdr:rowOff>
    </xdr:from>
    <xdr:to>
      <xdr:col>50</xdr:col>
      <xdr:colOff>165100</xdr:colOff>
      <xdr:row>57</xdr:row>
      <xdr:rowOff>80935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97462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150274</xdr:rowOff>
    </xdr:from>
    <xdr:to>
      <xdr:col>46</xdr:col>
      <xdr:colOff>38100</xdr:colOff>
      <xdr:row>57</xdr:row>
      <xdr:rowOff>80424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96951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119739</xdr:rowOff>
    </xdr:from>
    <xdr:to>
      <xdr:col>41</xdr:col>
      <xdr:colOff>101600</xdr:colOff>
      <xdr:row>57</xdr:row>
      <xdr:rowOff>49889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66416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107210</xdr:rowOff>
    </xdr:from>
    <xdr:to>
      <xdr:col>36</xdr:col>
      <xdr:colOff>165100</xdr:colOff>
      <xdr:row>57</xdr:row>
      <xdr:rowOff>37360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53887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154101</xdr:rowOff>
    </xdr:from>
    <xdr:to>
      <xdr:col>55</xdr:col>
      <xdr:colOff>0</xdr:colOff>
      <xdr:row>74</xdr:row>
      <xdr:rowOff>112078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98501"/>
          <a:ext cx="838200" cy="30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112078</xdr:rowOff>
    </xdr:from>
    <xdr:to>
      <xdr:col>50</xdr:col>
      <xdr:colOff>114300</xdr:colOff>
      <xdr:row>75</xdr:row>
      <xdr:rowOff>80950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99378"/>
          <a:ext cx="889000" cy="1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20104</xdr:rowOff>
    </xdr:from>
    <xdr:to>
      <xdr:col>45</xdr:col>
      <xdr:colOff>177800</xdr:colOff>
      <xdr:row>75</xdr:row>
      <xdr:rowOff>80950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878854"/>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139547</xdr:rowOff>
    </xdr:from>
    <xdr:to>
      <xdr:col>41</xdr:col>
      <xdr:colOff>50800</xdr:colOff>
      <xdr:row>75</xdr:row>
      <xdr:rowOff>20104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826847"/>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103301</xdr:rowOff>
    </xdr:from>
    <xdr:to>
      <xdr:col>55</xdr:col>
      <xdr:colOff>50800</xdr:colOff>
      <xdr:row>73</xdr:row>
      <xdr:rowOff>33451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126178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61278</xdr:rowOff>
    </xdr:from>
    <xdr:to>
      <xdr:col>50</xdr:col>
      <xdr:colOff>165100</xdr:colOff>
      <xdr:row>74</xdr:row>
      <xdr:rowOff>162878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30150</xdr:rowOff>
    </xdr:from>
    <xdr:to>
      <xdr:col>46</xdr:col>
      <xdr:colOff>38100</xdr:colOff>
      <xdr:row>75</xdr:row>
      <xdr:rowOff>131750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148277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140754</xdr:rowOff>
    </xdr:from>
    <xdr:to>
      <xdr:col>41</xdr:col>
      <xdr:colOff>101600</xdr:colOff>
      <xdr:row>75</xdr:row>
      <xdr:rowOff>70904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87431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88747</xdr:rowOff>
    </xdr:from>
    <xdr:to>
      <xdr:col>36</xdr:col>
      <xdr:colOff>165100</xdr:colOff>
      <xdr:row>75</xdr:row>
      <xdr:rowOff>18897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35424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69599</xdr:rowOff>
    </xdr:from>
    <xdr:to>
      <xdr:col>55</xdr:col>
      <xdr:colOff>0</xdr:colOff>
      <xdr:row>98</xdr:row>
      <xdr:rowOff>89063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71699"/>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89063</xdr:rowOff>
    </xdr:from>
    <xdr:to>
      <xdr:col>50</xdr:col>
      <xdr:colOff>114300</xdr:colOff>
      <xdr:row>98</xdr:row>
      <xdr:rowOff>94842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9116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94842</xdr:rowOff>
    </xdr:from>
    <xdr:to>
      <xdr:col>45</xdr:col>
      <xdr:colOff>177800</xdr:colOff>
      <xdr:row>98</xdr:row>
      <xdr:rowOff>97487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9694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97487</xdr:rowOff>
    </xdr:from>
    <xdr:to>
      <xdr:col>41</xdr:col>
      <xdr:colOff>50800</xdr:colOff>
      <xdr:row>98</xdr:row>
      <xdr:rowOff>98600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99587"/>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18799</xdr:rowOff>
    </xdr:from>
    <xdr:to>
      <xdr:col>55</xdr:col>
      <xdr:colOff>50800</xdr:colOff>
      <xdr:row>98</xdr:row>
      <xdr:rowOff>120399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149626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38263</xdr:rowOff>
    </xdr:from>
    <xdr:to>
      <xdr:col>50</xdr:col>
      <xdr:colOff>165100</xdr:colOff>
      <xdr:row>98</xdr:row>
      <xdr:rowOff>139863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156390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44042</xdr:rowOff>
    </xdr:from>
    <xdr:to>
      <xdr:col>46</xdr:col>
      <xdr:colOff>38100</xdr:colOff>
      <xdr:row>98</xdr:row>
      <xdr:rowOff>145642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46687</xdr:rowOff>
    </xdr:from>
    <xdr:to>
      <xdr:col>41</xdr:col>
      <xdr:colOff>101600</xdr:colOff>
      <xdr:row>98</xdr:row>
      <xdr:rowOff>148287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47800</xdr:rowOff>
    </xdr:from>
    <xdr:to>
      <xdr:col>36</xdr:col>
      <xdr:colOff>165100</xdr:colOff>
      <xdr:row>98</xdr:row>
      <xdr:rowOff>149400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140527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8179</xdr:rowOff>
    </xdr:from>
    <xdr:to>
      <xdr:col>85</xdr:col>
      <xdr:colOff>127000</xdr:colOff>
      <xdr:row>38</xdr:row>
      <xdr:rowOff>37592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3279"/>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37592</xdr:rowOff>
    </xdr:from>
    <xdr:to>
      <xdr:col>81</xdr:col>
      <xdr:colOff>50800</xdr:colOff>
      <xdr:row>38</xdr:row>
      <xdr:rowOff>70434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5269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36296</xdr:rowOff>
    </xdr:from>
    <xdr:to>
      <xdr:col>76</xdr:col>
      <xdr:colOff>114300</xdr:colOff>
      <xdr:row>38</xdr:row>
      <xdr:rowOff>70434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51396"/>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36296</xdr:rowOff>
    </xdr:from>
    <xdr:to>
      <xdr:col>71</xdr:col>
      <xdr:colOff>177800</xdr:colOff>
      <xdr:row>38</xdr:row>
      <xdr:rowOff>56985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51396"/>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128829</xdr:rowOff>
    </xdr:from>
    <xdr:to>
      <xdr:col>85</xdr:col>
      <xdr:colOff>177800</xdr:colOff>
      <xdr:row>38</xdr:row>
      <xdr:rowOff>58979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43756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158242</xdr:rowOff>
    </xdr:from>
    <xdr:to>
      <xdr:col>81</xdr:col>
      <xdr:colOff>101600</xdr:colOff>
      <xdr:row>38</xdr:row>
      <xdr:rowOff>88392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79519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19634</xdr:rowOff>
    </xdr:from>
    <xdr:to>
      <xdr:col>76</xdr:col>
      <xdr:colOff>165100</xdr:colOff>
      <xdr:row>38</xdr:row>
      <xdr:rowOff>121234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112361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156947</xdr:rowOff>
    </xdr:from>
    <xdr:to>
      <xdr:col>72</xdr:col>
      <xdr:colOff>38100</xdr:colOff>
      <xdr:row>38</xdr:row>
      <xdr:rowOff>87097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78223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6185</xdr:rowOff>
    </xdr:from>
    <xdr:to>
      <xdr:col>67</xdr:col>
      <xdr:colOff>101600</xdr:colOff>
      <xdr:row>38</xdr:row>
      <xdr:rowOff>107785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98912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109647</xdr:rowOff>
    </xdr:from>
    <xdr:to>
      <xdr:col>85</xdr:col>
      <xdr:colOff>127000</xdr:colOff>
      <xdr:row>57</xdr:row>
      <xdr:rowOff>3637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0847"/>
          <a:ext cx="8382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154101</xdr:rowOff>
    </xdr:from>
    <xdr:to>
      <xdr:col>81</xdr:col>
      <xdr:colOff>50800</xdr:colOff>
      <xdr:row>57</xdr:row>
      <xdr:rowOff>3637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40951"/>
          <a:ext cx="889000" cy="5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154101</xdr:rowOff>
    </xdr:from>
    <xdr:to>
      <xdr:col>76</xdr:col>
      <xdr:colOff>114300</xdr:colOff>
      <xdr:row>54</xdr:row>
      <xdr:rowOff>94666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40951"/>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94666</xdr:rowOff>
    </xdr:from>
    <xdr:to>
      <xdr:col>71</xdr:col>
      <xdr:colOff>177800</xdr:colOff>
      <xdr:row>56</xdr:row>
      <xdr:rowOff>44679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52966"/>
          <a:ext cx="889000" cy="2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58847</xdr:rowOff>
    </xdr:from>
    <xdr:to>
      <xdr:col>85</xdr:col>
      <xdr:colOff>177800</xdr:colOff>
      <xdr:row>56</xdr:row>
      <xdr:rowOff>160447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81724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124287</xdr:rowOff>
    </xdr:from>
    <xdr:to>
      <xdr:col>81</xdr:col>
      <xdr:colOff>101600</xdr:colOff>
      <xdr:row>57</xdr:row>
      <xdr:rowOff>54437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45564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103301</xdr:rowOff>
    </xdr:from>
    <xdr:to>
      <xdr:col>76</xdr:col>
      <xdr:colOff>165100</xdr:colOff>
      <xdr:row>54</xdr:row>
      <xdr:rowOff>33451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1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49978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6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43866</xdr:rowOff>
    </xdr:from>
    <xdr:to>
      <xdr:col>72</xdr:col>
      <xdr:colOff>38100</xdr:colOff>
      <xdr:row>54</xdr:row>
      <xdr:rowOff>145466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161993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165329</xdr:rowOff>
    </xdr:from>
    <xdr:to>
      <xdr:col>67</xdr:col>
      <xdr:colOff>101600</xdr:colOff>
      <xdr:row>56</xdr:row>
      <xdr:rowOff>95479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112006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123295</xdr:rowOff>
    </xdr:from>
    <xdr:to>
      <xdr:col>85</xdr:col>
      <xdr:colOff>127000</xdr:colOff>
      <xdr:row>95</xdr:row>
      <xdr:rowOff>128868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11045"/>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107468</xdr:rowOff>
    </xdr:from>
    <xdr:to>
      <xdr:col>81</xdr:col>
      <xdr:colOff>50800</xdr:colOff>
      <xdr:row>95</xdr:row>
      <xdr:rowOff>128868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9521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69117</xdr:rowOff>
    </xdr:from>
    <xdr:to>
      <xdr:col>76</xdr:col>
      <xdr:colOff>114300</xdr:colOff>
      <xdr:row>95</xdr:row>
      <xdr:rowOff>107468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56867"/>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56566</xdr:rowOff>
    </xdr:from>
    <xdr:to>
      <xdr:col>71</xdr:col>
      <xdr:colOff>177800</xdr:colOff>
      <xdr:row>95</xdr:row>
      <xdr:rowOff>69117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44316"/>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72495</xdr:rowOff>
    </xdr:from>
    <xdr:to>
      <xdr:col>85</xdr:col>
      <xdr:colOff>177800</xdr:colOff>
      <xdr:row>96</xdr:row>
      <xdr:rowOff>2645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50922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78068</xdr:rowOff>
    </xdr:from>
    <xdr:to>
      <xdr:col>81</xdr:col>
      <xdr:colOff>101600</xdr:colOff>
      <xdr:row>96</xdr:row>
      <xdr:rowOff>8218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170795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56668</xdr:rowOff>
    </xdr:from>
    <xdr:to>
      <xdr:col>76</xdr:col>
      <xdr:colOff>165100</xdr:colOff>
      <xdr:row>95</xdr:row>
      <xdr:rowOff>158268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18317</xdr:rowOff>
    </xdr:from>
    <xdr:to>
      <xdr:col>72</xdr:col>
      <xdr:colOff>38100</xdr:colOff>
      <xdr:row>95</xdr:row>
      <xdr:rowOff>119917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136444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5766</xdr:rowOff>
    </xdr:from>
    <xdr:to>
      <xdr:col>67</xdr:col>
      <xdr:colOff>101600</xdr:colOff>
      <xdr:row>95</xdr:row>
      <xdr:rowOff>107366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123893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衛生費、労働費、農林水産業費、商工費、土木費、教育費が類似団体を上回っている。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衛生費と土木費は普通建設事業費の増加に伴い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年度はそれぞれ増加した。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商工費は観光施設を多く抱えており、施設の管理委託料や辺地対策事業債を活用した整備事業により増加傾向にある。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H29</a:t>
          </a:r>
          <a:r>
            <a:rPr kumimoji="1" lang="ja-JP" altLang="en-US" sz="1400" baseline="0">
              <a:latin typeface="ＭＳ ゴシック" pitchFamily="49" charset="-128"/>
              <a:ea typeface="ＭＳ ゴシック" pitchFamily="49" charset="-128"/>
            </a:rPr>
            <a:t>年度は財政調整基金</a:t>
          </a:r>
          <a:r>
            <a:rPr kumimoji="1" lang="en-US" altLang="ja-JP" sz="1400" baseline="0">
              <a:latin typeface="ＭＳ ゴシック" pitchFamily="49" charset="-128"/>
              <a:ea typeface="ＭＳ ゴシック" pitchFamily="49" charset="-128"/>
            </a:rPr>
            <a:t>295</a:t>
          </a:r>
          <a:r>
            <a:rPr kumimoji="1" lang="ja-JP" altLang="en-US" sz="1400" baseline="0">
              <a:latin typeface="ＭＳ ゴシック" pitchFamily="49" charset="-128"/>
              <a:ea typeface="ＭＳ ゴシック" pitchFamily="49" charset="-128"/>
            </a:rPr>
            <a:t>百万円の取崩しを行っており、実質単年度収支は２年続けてマイナスとなった。基金に依存せず、財政健全化の取組により実質収支の黒字拡大を目指していく。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全ての会計において、赤字額は生じていない。一般会計からの事業費補填により黒字を維持している会計もあるため、今後も経営改善により健全化を進めていく。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16498047</v>
      </c>
      <c r="BO4" s="410"/>
      <c r="BP4" s="410"/>
      <c r="BQ4" s="410"/>
      <c r="BR4" s="410"/>
      <c r="BS4" s="410"/>
      <c r="BT4" s="410"/>
      <c r="BU4" s="411"/>
      <c r="BV4" s="409">
        <v>14893128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15938691</v>
      </c>
      <c r="BO5" s="447"/>
      <c r="BP5" s="447"/>
      <c r="BQ5" s="447"/>
      <c r="BR5" s="447"/>
      <c r="BS5" s="447"/>
      <c r="BT5" s="447"/>
      <c r="BU5" s="448"/>
      <c r="BV5" s="446">
        <v>14418134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97.4</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559356</v>
      </c>
      <c r="BO6" s="447"/>
      <c r="BP6" s="447"/>
      <c r="BQ6" s="447"/>
      <c r="BR6" s="447"/>
      <c r="BS6" s="447"/>
      <c r="BT6" s="447"/>
      <c r="BU6" s="448"/>
      <c r="BV6" s="446">
        <v>474994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102.9</v>
      </c>
      <c r="CU6" s="484"/>
      <c r="CV6" s="484"/>
      <c r="CW6" s="484"/>
      <c r="CX6" s="484"/>
      <c r="CY6" s="484"/>
      <c r="CZ6" s="484"/>
      <c r="DA6" s="485"/>
      <c r="DB6" s="483">
        <v>99.8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62292</v>
      </c>
      <c r="BO7" s="447"/>
      <c r="BP7" s="447"/>
      <c r="BQ7" s="447"/>
      <c r="BR7" s="447"/>
      <c r="BS7" s="447"/>
      <c r="BT7" s="447"/>
      <c r="BU7" s="448"/>
      <c r="BV7" s="446">
        <v>52974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9192005</v>
      </c>
      <c r="CU7" s="447"/>
      <c r="CV7" s="447"/>
      <c r="CW7" s="447"/>
      <c r="CX7" s="447"/>
      <c r="CY7" s="447"/>
      <c r="CZ7" s="447"/>
      <c r="DA7" s="448"/>
      <c r="DB7" s="446">
        <v>9339380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497064</v>
      </c>
      <c r="BO8" s="447"/>
      <c r="BP8" s="447"/>
      <c r="BQ8" s="447"/>
      <c r="BR8" s="447"/>
      <c r="BS8" s="447"/>
      <c r="BT8" s="447"/>
      <c r="BU8" s="448"/>
      <c r="BV8" s="446">
        <v>422020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0.49</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30198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75044</v>
      </c>
      <c r="BO9" s="447"/>
      <c r="BP9" s="447"/>
      <c r="BQ9" s="447"/>
      <c r="BR9" s="447"/>
      <c r="BS9" s="447"/>
      <c r="BT9" s="447"/>
      <c r="BU9" s="448"/>
      <c r="BV9" s="446">
        <v>-312641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15.9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31424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100</v>
      </c>
      <c r="BO10" s="447"/>
      <c r="BP10" s="447"/>
      <c r="BQ10" s="447"/>
      <c r="BR10" s="447"/>
      <c r="BS10" s="447"/>
      <c r="BT10" s="447"/>
      <c r="BU10" s="448"/>
      <c r="BV10" s="446">
        <v>145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29765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295000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29614</v>
      </c>
      <c r="S13" s="528"/>
      <c r="T13" s="528"/>
      <c r="U13" s="528"/>
      <c r="V13" s="529"/>
      <c r="W13" s="462" t="s">
        <v>135</v>
      </c>
      <c r="X13" s="463"/>
      <c r="Y13" s="463"/>
      <c r="Z13" s="463"/>
      <c r="AA13" s="463"/>
      <c r="AB13" s="453"/>
      <c r="AC13" s="497">
        <v>1528</v>
      </c>
      <c r="AD13" s="498"/>
      <c r="AE13" s="498"/>
      <c r="AF13" s="498"/>
      <c r="AG13" s="537"/>
      <c r="AH13" s="497">
        <v>1685</v>
      </c>
      <c r="AI13" s="498"/>
      <c r="AJ13" s="498"/>
      <c r="AK13" s="498"/>
      <c r="AL13" s="499"/>
      <c r="AM13" s="475" t="s">
        <v>136</v>
      </c>
      <c r="AN13" s="476"/>
      <c r="AO13" s="476"/>
      <c r="AP13" s="476"/>
      <c r="AQ13" s="476"/>
      <c r="AR13" s="476"/>
      <c r="AS13" s="476"/>
      <c r="AT13" s="477"/>
      <c r="AU13" s="478" t="s">
        <v>130</v>
      </c>
      <c r="AV13" s="479"/>
      <c r="AW13" s="479"/>
      <c r="AX13" s="479"/>
      <c r="AY13" s="480" t="s">
        <v>137</v>
      </c>
      <c r="AZ13" s="481"/>
      <c r="BA13" s="481"/>
      <c r="BB13" s="481"/>
      <c r="BC13" s="481"/>
      <c r="BD13" s="481"/>
      <c r="BE13" s="481"/>
      <c r="BF13" s="481"/>
      <c r="BG13" s="481"/>
      <c r="BH13" s="481"/>
      <c r="BI13" s="481"/>
      <c r="BJ13" s="481"/>
      <c r="BK13" s="481"/>
      <c r="BL13" s="481"/>
      <c r="BM13" s="482"/>
      <c r="BN13" s="446">
        <v>-219856</v>
      </c>
      <c r="BO13" s="447"/>
      <c r="BP13" s="447"/>
      <c r="BQ13" s="447"/>
      <c r="BR13" s="447"/>
      <c r="BS13" s="447"/>
      <c r="BT13" s="447"/>
      <c r="BU13" s="448"/>
      <c r="BV13" s="446">
        <v>-312496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11.5</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30274</v>
      </c>
      <c r="S14" s="528"/>
      <c r="T14" s="528"/>
      <c r="U14" s="528"/>
      <c r="V14" s="529"/>
      <c r="W14" s="436"/>
      <c r="X14" s="437"/>
      <c r="Y14" s="437"/>
      <c r="Z14" s="437"/>
      <c r="AA14" s="437"/>
      <c r="AB14" s="426"/>
      <c r="AC14" s="530">
        <v>10.4</v>
      </c>
      <c r="AD14" s="531"/>
      <c r="AE14" s="531"/>
      <c r="AF14" s="531"/>
      <c r="AG14" s="532"/>
      <c r="AH14" s="530">
        <v>11.1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165.7</v>
      </c>
      <c r="CU14" s="542"/>
      <c r="CV14" s="542"/>
      <c r="CW14" s="542"/>
      <c r="CX14" s="542"/>
      <c r="CY14" s="542"/>
      <c r="CZ14" s="542"/>
      <c r="DA14" s="543"/>
      <c r="DB14" s="541">
        <v>162.9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30145</v>
      </c>
      <c r="S15" s="528"/>
      <c r="T15" s="528"/>
      <c r="U15" s="528"/>
      <c r="V15" s="529"/>
      <c r="W15" s="462" t="s">
        <v>142</v>
      </c>
      <c r="X15" s="463"/>
      <c r="Y15" s="463"/>
      <c r="Z15" s="463"/>
      <c r="AA15" s="463"/>
      <c r="AB15" s="453"/>
      <c r="AC15" s="497">
        <v>5264</v>
      </c>
      <c r="AD15" s="498"/>
      <c r="AE15" s="498"/>
      <c r="AF15" s="498"/>
      <c r="AG15" s="537"/>
      <c r="AH15" s="497">
        <v>5360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3649931</v>
      </c>
      <c r="BO15" s="410"/>
      <c r="BP15" s="410"/>
      <c r="BQ15" s="410"/>
      <c r="BR15" s="410"/>
      <c r="BS15" s="410"/>
      <c r="BT15" s="410"/>
      <c r="BU15" s="411"/>
      <c r="BV15" s="409">
        <v>3679145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35.799999999999997</v>
      </c>
      <c r="AD16" s="531"/>
      <c r="AE16" s="531"/>
      <c r="AF16" s="531"/>
      <c r="AG16" s="532"/>
      <c r="AH16" s="530">
        <v>35.4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7460616</v>
      </c>
      <c r="BO16" s="447"/>
      <c r="BP16" s="447"/>
      <c r="BQ16" s="447"/>
      <c r="BR16" s="447"/>
      <c r="BS16" s="447"/>
      <c r="BT16" s="447"/>
      <c r="BU16" s="448"/>
      <c r="BV16" s="446">
        <v>7499154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7923</v>
      </c>
      <c r="AD17" s="498"/>
      <c r="AE17" s="498"/>
      <c r="AF17" s="498"/>
      <c r="AG17" s="537"/>
      <c r="AH17" s="497">
        <v>8096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4654345</v>
      </c>
      <c r="BO17" s="447"/>
      <c r="BP17" s="447"/>
      <c r="BQ17" s="447"/>
      <c r="BR17" s="447"/>
      <c r="BS17" s="447"/>
      <c r="BT17" s="447"/>
      <c r="BU17" s="448"/>
      <c r="BV17" s="446">
        <v>4679113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264.89</v>
      </c>
      <c r="M18" s="559"/>
      <c r="N18" s="559"/>
      <c r="O18" s="559"/>
      <c r="P18" s="559"/>
      <c r="Q18" s="559"/>
      <c r="R18" s="560"/>
      <c r="S18" s="560"/>
      <c r="T18" s="560"/>
      <c r="U18" s="560"/>
      <c r="V18" s="561"/>
      <c r="W18" s="464"/>
      <c r="X18" s="465"/>
      <c r="Y18" s="465"/>
      <c r="Z18" s="465"/>
      <c r="AA18" s="465"/>
      <c r="AB18" s="456"/>
      <c r="AC18" s="562">
        <v>53.8</v>
      </c>
      <c r="AD18" s="563"/>
      <c r="AE18" s="563"/>
      <c r="AF18" s="563"/>
      <c r="AG18" s="564"/>
      <c r="AH18" s="562">
        <v>53.5</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8999608</v>
      </c>
      <c r="BO18" s="447"/>
      <c r="BP18" s="447"/>
      <c r="BQ18" s="447"/>
      <c r="BR18" s="447"/>
      <c r="BS18" s="447"/>
      <c r="BT18" s="447"/>
      <c r="BU18" s="448"/>
      <c r="BV18" s="446">
        <v>8850580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10788920</v>
      </c>
      <c r="BO19" s="447"/>
      <c r="BP19" s="447"/>
      <c r="BQ19" s="447"/>
      <c r="BR19" s="447"/>
      <c r="BS19" s="447"/>
      <c r="BT19" s="447"/>
      <c r="BU19" s="448"/>
      <c r="BV19" s="446">
        <v>10826171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10056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19525110</v>
      </c>
      <c r="BO23" s="447"/>
      <c r="BP23" s="447"/>
      <c r="BQ23" s="447"/>
      <c r="BR23" s="447"/>
      <c r="BS23" s="447"/>
      <c r="BT23" s="447"/>
      <c r="BU23" s="448"/>
      <c r="BV23" s="446">
        <v>19418501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7330</v>
      </c>
      <c r="R24" s="498"/>
      <c r="S24" s="498"/>
      <c r="T24" s="498"/>
      <c r="U24" s="498"/>
      <c r="V24" s="537"/>
      <c r="W24" s="596"/>
      <c r="X24" s="584"/>
      <c r="Y24" s="585"/>
      <c r="Z24" s="496" t="s">
        <v>166</v>
      </c>
      <c r="AA24" s="476"/>
      <c r="AB24" s="476"/>
      <c r="AC24" s="476"/>
      <c r="AD24" s="476"/>
      <c r="AE24" s="476"/>
      <c r="AF24" s="476"/>
      <c r="AG24" s="477"/>
      <c r="AH24" s="497">
        <v>314</v>
      </c>
      <c r="AI24" s="498"/>
      <c r="AJ24" s="498"/>
      <c r="AK24" s="498"/>
      <c r="AL24" s="537"/>
      <c r="AM24" s="497">
        <v>942628</v>
      </c>
      <c r="AN24" s="498"/>
      <c r="AO24" s="498"/>
      <c r="AP24" s="498"/>
      <c r="AQ24" s="498"/>
      <c r="AR24" s="537"/>
      <c r="AS24" s="497">
        <v>3002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11369099</v>
      </c>
      <c r="BO24" s="447"/>
      <c r="BP24" s="447"/>
      <c r="BQ24" s="447"/>
      <c r="BR24" s="447"/>
      <c r="BS24" s="447"/>
      <c r="BT24" s="447"/>
      <c r="BU24" s="448"/>
      <c r="BV24" s="446">
        <v>11040436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6030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2394372</v>
      </c>
      <c r="BO25" s="410"/>
      <c r="BP25" s="410"/>
      <c r="BQ25" s="410"/>
      <c r="BR25" s="410"/>
      <c r="BS25" s="410"/>
      <c r="BT25" s="410"/>
      <c r="BU25" s="411"/>
      <c r="BV25" s="409">
        <v>3147450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5350</v>
      </c>
      <c r="R26" s="498"/>
      <c r="S26" s="498"/>
      <c r="T26" s="498"/>
      <c r="U26" s="498"/>
      <c r="V26" s="537"/>
      <c r="W26" s="596"/>
      <c r="X26" s="584"/>
      <c r="Y26" s="585"/>
      <c r="Z26" s="496" t="s">
        <v>172</v>
      </c>
      <c r="AA26" s="606"/>
      <c r="AB26" s="606"/>
      <c r="AC26" s="606"/>
      <c r="AD26" s="606"/>
      <c r="AE26" s="606"/>
      <c r="AF26" s="606"/>
      <c r="AG26" s="607"/>
      <c r="AH26" s="497">
        <v>50</v>
      </c>
      <c r="AI26" s="498"/>
      <c r="AJ26" s="498"/>
      <c r="AK26" s="498"/>
      <c r="AL26" s="537"/>
      <c r="AM26" s="497">
        <v>155450</v>
      </c>
      <c r="AN26" s="498"/>
      <c r="AO26" s="498"/>
      <c r="AP26" s="498"/>
      <c r="AQ26" s="498"/>
      <c r="AR26" s="537"/>
      <c r="AS26" s="497">
        <v>3109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3400</v>
      </c>
      <c r="R27" s="498"/>
      <c r="S27" s="498"/>
      <c r="T27" s="498"/>
      <c r="U27" s="498"/>
      <c r="V27" s="537"/>
      <c r="W27" s="596"/>
      <c r="X27" s="584"/>
      <c r="Y27" s="585"/>
      <c r="Z27" s="496" t="s">
        <v>175</v>
      </c>
      <c r="AA27" s="476"/>
      <c r="AB27" s="476"/>
      <c r="AC27" s="476"/>
      <c r="AD27" s="476"/>
      <c r="AE27" s="476"/>
      <c r="AF27" s="476"/>
      <c r="AG27" s="477"/>
      <c r="AH27" s="497">
        <v>9</v>
      </c>
      <c r="AI27" s="498"/>
      <c r="AJ27" s="498"/>
      <c r="AK27" s="498"/>
      <c r="AL27" s="537"/>
      <c r="AM27" s="497">
        <v>24459</v>
      </c>
      <c r="AN27" s="498"/>
      <c r="AO27" s="498"/>
      <c r="AP27" s="498"/>
      <c r="AQ27" s="498"/>
      <c r="AR27" s="537"/>
      <c r="AS27" s="497">
        <v>2718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153859</v>
      </c>
      <c r="BO27" s="620"/>
      <c r="BP27" s="620"/>
      <c r="BQ27" s="620"/>
      <c r="BR27" s="620"/>
      <c r="BS27" s="620"/>
      <c r="BT27" s="620"/>
      <c r="BU27" s="621"/>
      <c r="BV27" s="619">
        <v>153859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2760</v>
      </c>
      <c r="R28" s="498"/>
      <c r="S28" s="498"/>
      <c r="T28" s="498"/>
      <c r="U28" s="498"/>
      <c r="V28" s="537"/>
      <c r="W28" s="596"/>
      <c r="X28" s="584"/>
      <c r="Y28" s="585"/>
      <c r="Z28" s="496" t="s">
        <v>178</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712266</v>
      </c>
      <c r="BO28" s="410"/>
      <c r="BP28" s="410"/>
      <c r="BQ28" s="410"/>
      <c r="BR28" s="410"/>
      <c r="BS28" s="410"/>
      <c r="BT28" s="410"/>
      <c r="BU28" s="411"/>
      <c r="BV28" s="409">
        <v>1007166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2500</v>
      </c>
      <c r="R29" s="498"/>
      <c r="S29" s="498"/>
      <c r="T29" s="498"/>
      <c r="U29" s="498"/>
      <c r="V29" s="537"/>
      <c r="W29" s="597"/>
      <c r="X29" s="598"/>
      <c r="Y29" s="599"/>
      <c r="Z29" s="496" t="s">
        <v>181</v>
      </c>
      <c r="AA29" s="476"/>
      <c r="AB29" s="476"/>
      <c r="AC29" s="476"/>
      <c r="AD29" s="476"/>
      <c r="AE29" s="476"/>
      <c r="AF29" s="476"/>
      <c r="AG29" s="477"/>
      <c r="AH29" s="497">
        <v>323</v>
      </c>
      <c r="AI29" s="498"/>
      <c r="AJ29" s="498"/>
      <c r="AK29" s="498"/>
      <c r="AL29" s="537"/>
      <c r="AM29" s="497">
        <v>967087</v>
      </c>
      <c r="AN29" s="498"/>
      <c r="AO29" s="498"/>
      <c r="AP29" s="498"/>
      <c r="AQ29" s="498"/>
      <c r="AR29" s="537"/>
      <c r="AS29" s="497">
        <v>2994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2486</v>
      </c>
      <c r="BO29" s="447"/>
      <c r="BP29" s="447"/>
      <c r="BQ29" s="447"/>
      <c r="BR29" s="447"/>
      <c r="BS29" s="447"/>
      <c r="BT29" s="447"/>
      <c r="BU29" s="448"/>
      <c r="BV29" s="446">
        <v>2486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1580181</v>
      </c>
      <c r="BO30" s="620"/>
      <c r="BP30" s="620"/>
      <c r="BQ30" s="620"/>
      <c r="BR30" s="620"/>
      <c r="BS30" s="620"/>
      <c r="BT30" s="620"/>
      <c r="BU30" s="621"/>
      <c r="BV30" s="619">
        <v>1840698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公共下水道事業会計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新潟県市町村総合事務組合【一般会計】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新潟製粉㈱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黒川診療所運営事業特別会計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新潟県市町村総合事務組合【職員退職手当支給事業特別会計】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新潟フルーツパーク㈱</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鹿ノ俣発電所運営事業特別会計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工業用水道事業会計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地域産業振興事業特別会計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新潟県市町村総合事務組合【消防団員等公務災害補償事業特別会計】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胎内高原ハウス㈱</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新潟県市町村総合事務組合【消防賞じゅつ金支給事業特別会計】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㈱胎内リゾート</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新潟県市町村総合事務組合【非常勤職員公務災害補償等特別会計】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新潟県市町村総合事務組合【交通災害共済事業特別会計】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新潟県後期高齢者医療広域連合【一般会計】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新潟県後期高齢者医療広域連合【後期高齢者医療特別会計】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新発田地域広域事務組合【一般会計】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新発田地域広域事務組合【ごみ処理事業特別会計】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T+pXz7HqJ752GPpQXY5co8X2jd7MqA4OhdU1Ym9YMiVVWTgEQG3ygE+gQP9advElA0OMnNHmtWWJRV6sawV8A==" saltValue="kyX0iaRrhtYlFHGewofd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1" t="s">
        <v>564</v>
      </c>
      <c r="D34" s="1221"/>
      <c r="E34" s="1222"/>
      <c r="F34" s="32">
        <v>6.86</v>
      </c>
      <c r="G34" s="33">
        <v>5.21</v>
      </c>
      <c r="H34" s="33">
        <v>7.29</v>
      </c>
      <c r="I34" s="33">
        <v>4.3499999999999996</v>
      </c>
      <c r="J34" s="34">
        <v>5.17</v>
      </c>
      <c r="K34" s="22"/>
      <c r="L34" s="22"/>
      <c r="M34" s="22"/>
      <c r="N34" s="22"/>
      <c r="O34" s="22"/>
      <c r="P34" s="22"/>
    </row>
    <row r="35" spans="1:16" ht="39" customHeight="1" x14ac:dyDescent="0.15">
      <c r="A35" s="22"/>
      <c r="B35" s="35"/>
      <c r="C35" s="1215" t="s">
        <v>565</v>
      </c>
      <c r="D35" s="1216"/>
      <c r="E35" s="1217"/>
      <c r="F35" s="36">
        <v>5.29</v>
      </c>
      <c r="G35" s="37">
        <v>4.28</v>
      </c>
      <c r="H35" s="37">
        <v>3.67</v>
      </c>
      <c r="I35" s="37">
        <v>4.18</v>
      </c>
      <c r="J35" s="38">
        <v>4.7300000000000004</v>
      </c>
      <c r="K35" s="22"/>
      <c r="L35" s="22"/>
      <c r="M35" s="22"/>
      <c r="N35" s="22"/>
      <c r="O35" s="22"/>
      <c r="P35" s="22"/>
    </row>
    <row r="36" spans="1:16" ht="39" customHeight="1" x14ac:dyDescent="0.15">
      <c r="A36" s="22"/>
      <c r="B36" s="35"/>
      <c r="C36" s="1215" t="s">
        <v>566</v>
      </c>
      <c r="D36" s="1216"/>
      <c r="E36" s="1217"/>
      <c r="F36" s="36">
        <v>0.73</v>
      </c>
      <c r="G36" s="37">
        <v>1.68</v>
      </c>
      <c r="H36" s="37">
        <v>1.51</v>
      </c>
      <c r="I36" s="37">
        <v>2.65</v>
      </c>
      <c r="J36" s="38">
        <v>3.65</v>
      </c>
      <c r="K36" s="22"/>
      <c r="L36" s="22"/>
      <c r="M36" s="22"/>
      <c r="N36" s="22"/>
      <c r="O36" s="22"/>
      <c r="P36" s="22"/>
    </row>
    <row r="37" spans="1:16" ht="39" customHeight="1" x14ac:dyDescent="0.15">
      <c r="A37" s="22"/>
      <c r="B37" s="35"/>
      <c r="C37" s="1215" t="s">
        <v>567</v>
      </c>
      <c r="D37" s="1216"/>
      <c r="E37" s="1217"/>
      <c r="F37" s="36">
        <v>1.61</v>
      </c>
      <c r="G37" s="37">
        <v>1.3</v>
      </c>
      <c r="H37" s="37">
        <v>0.77</v>
      </c>
      <c r="I37" s="37">
        <v>0.21</v>
      </c>
      <c r="J37" s="38">
        <v>2.02</v>
      </c>
      <c r="K37" s="22"/>
      <c r="L37" s="22"/>
      <c r="M37" s="22"/>
      <c r="N37" s="22"/>
      <c r="O37" s="22"/>
      <c r="P37" s="22"/>
    </row>
    <row r="38" spans="1:16" ht="39" customHeight="1" x14ac:dyDescent="0.15">
      <c r="A38" s="22"/>
      <c r="B38" s="35"/>
      <c r="C38" s="1215" t="s">
        <v>568</v>
      </c>
      <c r="D38" s="1216"/>
      <c r="E38" s="1217"/>
      <c r="F38" s="36">
        <v>1.44</v>
      </c>
      <c r="G38" s="37">
        <v>1.26</v>
      </c>
      <c r="H38" s="37">
        <v>1.58</v>
      </c>
      <c r="I38" s="37">
        <v>1.65</v>
      </c>
      <c r="J38" s="38">
        <v>0.64</v>
      </c>
      <c r="K38" s="22"/>
      <c r="L38" s="22"/>
      <c r="M38" s="22"/>
      <c r="N38" s="22"/>
      <c r="O38" s="22"/>
      <c r="P38" s="22"/>
    </row>
    <row r="39" spans="1:16" ht="39" customHeight="1" x14ac:dyDescent="0.15">
      <c r="A39" s="22"/>
      <c r="B39" s="35"/>
      <c r="C39" s="1215" t="s">
        <v>569</v>
      </c>
      <c r="D39" s="1216"/>
      <c r="E39" s="1217"/>
      <c r="F39" s="36">
        <v>0.1</v>
      </c>
      <c r="G39" s="37">
        <v>0.12</v>
      </c>
      <c r="H39" s="37">
        <v>0.18</v>
      </c>
      <c r="I39" s="37">
        <v>0.28999999999999998</v>
      </c>
      <c r="J39" s="38">
        <v>0.22</v>
      </c>
      <c r="K39" s="22"/>
      <c r="L39" s="22"/>
      <c r="M39" s="22"/>
      <c r="N39" s="22"/>
      <c r="O39" s="22"/>
      <c r="P39" s="22"/>
    </row>
    <row r="40" spans="1:16" ht="39" customHeight="1" x14ac:dyDescent="0.15">
      <c r="A40" s="22"/>
      <c r="B40" s="35"/>
      <c r="C40" s="1215" t="s">
        <v>570</v>
      </c>
      <c r="D40" s="1216"/>
      <c r="E40" s="1217"/>
      <c r="F40" s="36">
        <v>0.19</v>
      </c>
      <c r="G40" s="37">
        <v>0.22</v>
      </c>
      <c r="H40" s="37">
        <v>0.33</v>
      </c>
      <c r="I40" s="37">
        <v>0.16</v>
      </c>
      <c r="J40" s="38">
        <v>0.22</v>
      </c>
      <c r="K40" s="22"/>
      <c r="L40" s="22"/>
      <c r="M40" s="22"/>
      <c r="N40" s="22"/>
      <c r="O40" s="22"/>
      <c r="P40" s="22"/>
    </row>
    <row r="41" spans="1:16" ht="39" customHeight="1" x14ac:dyDescent="0.15">
      <c r="A41" s="22"/>
      <c r="B41" s="35"/>
      <c r="C41" s="1215" t="s">
        <v>571</v>
      </c>
      <c r="D41" s="1216"/>
      <c r="E41" s="1217"/>
      <c r="F41" s="36">
        <v>0.08</v>
      </c>
      <c r="G41" s="37">
        <v>0.06</v>
      </c>
      <c r="H41" s="37">
        <v>0.25</v>
      </c>
      <c r="I41" s="37">
        <v>0.28999999999999998</v>
      </c>
      <c r="J41" s="38">
        <v>0.19</v>
      </c>
      <c r="K41" s="22"/>
      <c r="L41" s="22"/>
      <c r="M41" s="22"/>
      <c r="N41" s="22"/>
      <c r="O41" s="22"/>
      <c r="P41" s="22"/>
    </row>
    <row r="42" spans="1:16" ht="39" customHeight="1" x14ac:dyDescent="0.15">
      <c r="A42" s="22"/>
      <c r="B42" s="39"/>
      <c r="C42" s="1215" t="s">
        <v>572</v>
      </c>
      <c r="D42" s="1216"/>
      <c r="E42" s="1217"/>
      <c r="F42" s="36" t="s">
        <v>514</v>
      </c>
      <c r="G42" s="37" t="s">
        <v>514</v>
      </c>
      <c r="H42" s="37" t="s">
        <v>514</v>
      </c>
      <c r="I42" s="37" t="s">
        <v>514</v>
      </c>
      <c r="J42" s="38" t="s">
        <v>514</v>
      </c>
      <c r="K42" s="22"/>
      <c r="L42" s="22"/>
      <c r="M42" s="22"/>
      <c r="N42" s="22"/>
      <c r="O42" s="22"/>
      <c r="P42" s="22"/>
    </row>
    <row r="43" spans="1:16" ht="39" customHeight="1" thickBot="1" x14ac:dyDescent="0.2">
      <c r="A43" s="22"/>
      <c r="B43" s="40"/>
      <c r="C43" s="1218" t="s">
        <v>573</v>
      </c>
      <c r="D43" s="1219"/>
      <c r="E43" s="1220"/>
      <c r="F43" s="41">
        <v>0.1</v>
      </c>
      <c r="G43" s="42">
        <v>0.12</v>
      </c>
      <c r="H43" s="42">
        <v>0.11</v>
      </c>
      <c r="I43" s="42">
        <v>0.35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VfaxufIN51tNuD+OghhkF2WAZ46XcwCivFCL+orwzMUrIKDnfwoAQrwotHZVoEAfu/pDpcRnIUmzV78/cebbw==" saltValue="TX2xzmgeWBuGqGuRmpXH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2086</v>
      </c>
      <c r="L45" s="60">
        <v>2032</v>
      </c>
      <c r="M45" s="60">
        <v>1906</v>
      </c>
      <c r="N45" s="60">
        <v>1828</v>
      </c>
      <c r="O45" s="61">
        <v>1814</v>
      </c>
      <c r="P45" s="48"/>
      <c r="Q45" s="48"/>
      <c r="R45" s="48"/>
      <c r="S45" s="48"/>
      <c r="T45" s="48"/>
      <c r="U45" s="48"/>
    </row>
    <row r="46" spans="1:21" ht="30.75" customHeight="1" x14ac:dyDescent="0.15">
      <c r="A46" s="48"/>
      <c r="B46" s="1233"/>
      <c r="C46" s="1234"/>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33"/>
      <c r="C47" s="1234"/>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33"/>
      <c r="C48" s="1234"/>
      <c r="D48" s="62"/>
      <c r="E48" s="1225" t="s">
        <v>15</v>
      </c>
      <c r="F48" s="1225"/>
      <c r="G48" s="1225"/>
      <c r="H48" s="1225"/>
      <c r="I48" s="1225"/>
      <c r="J48" s="1226"/>
      <c r="K48" s="63">
        <v>632</v>
      </c>
      <c r="L48" s="64">
        <v>650</v>
      </c>
      <c r="M48" s="64">
        <v>588</v>
      </c>
      <c r="N48" s="64">
        <v>643</v>
      </c>
      <c r="O48" s="65">
        <v>682</v>
      </c>
      <c r="P48" s="48"/>
      <c r="Q48" s="48"/>
      <c r="R48" s="48"/>
      <c r="S48" s="48"/>
      <c r="T48" s="48"/>
      <c r="U48" s="48"/>
    </row>
    <row r="49" spans="1:21" ht="30.75" customHeight="1" x14ac:dyDescent="0.15">
      <c r="A49" s="48"/>
      <c r="B49" s="1233"/>
      <c r="C49" s="1234"/>
      <c r="D49" s="62"/>
      <c r="E49" s="1225" t="s">
        <v>16</v>
      </c>
      <c r="F49" s="1225"/>
      <c r="G49" s="1225"/>
      <c r="H49" s="1225"/>
      <c r="I49" s="1225"/>
      <c r="J49" s="1226"/>
      <c r="K49" s="63">
        <v>47</v>
      </c>
      <c r="L49" s="64">
        <v>42</v>
      </c>
      <c r="M49" s="64">
        <v>37</v>
      </c>
      <c r="N49" s="64">
        <v>46</v>
      </c>
      <c r="O49" s="65">
        <v>54</v>
      </c>
      <c r="P49" s="48"/>
      <c r="Q49" s="48"/>
      <c r="R49" s="48"/>
      <c r="S49" s="48"/>
      <c r="T49" s="48"/>
      <c r="U49" s="48"/>
    </row>
    <row r="50" spans="1:21" ht="30.75" customHeight="1" x14ac:dyDescent="0.15">
      <c r="A50" s="48"/>
      <c r="B50" s="1233"/>
      <c r="C50" s="1234"/>
      <c r="D50" s="62"/>
      <c r="E50" s="1225" t="s">
        <v>17</v>
      </c>
      <c r="F50" s="1225"/>
      <c r="G50" s="1225"/>
      <c r="H50" s="1225"/>
      <c r="I50" s="1225"/>
      <c r="J50" s="1226"/>
      <c r="K50" s="63">
        <v>69</v>
      </c>
      <c r="L50" s="64">
        <v>54</v>
      </c>
      <c r="M50" s="64">
        <v>24</v>
      </c>
      <c r="N50" s="64">
        <v>20</v>
      </c>
      <c r="O50" s="65">
        <v>20</v>
      </c>
      <c r="P50" s="48"/>
      <c r="Q50" s="48"/>
      <c r="R50" s="48"/>
      <c r="S50" s="48"/>
      <c r="T50" s="48"/>
      <c r="U50" s="48"/>
    </row>
    <row r="51" spans="1:21" ht="30.75" customHeight="1" x14ac:dyDescent="0.15">
      <c r="A51" s="48"/>
      <c r="B51" s="1235"/>
      <c r="C51" s="1236"/>
      <c r="D51" s="66"/>
      <c r="E51" s="1225" t="s">
        <v>18</v>
      </c>
      <c r="F51" s="1225"/>
      <c r="G51" s="1225"/>
      <c r="H51" s="1225"/>
      <c r="I51" s="1225"/>
      <c r="J51" s="1226"/>
      <c r="K51" s="63">
        <v>0</v>
      </c>
      <c r="L51" s="64" t="s">
        <v>514</v>
      </c>
      <c r="M51" s="64">
        <v>0</v>
      </c>
      <c r="N51" s="64" t="s">
        <v>514</v>
      </c>
      <c r="O51" s="65" t="s">
        <v>514</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1813</v>
      </c>
      <c r="L52" s="64">
        <v>1909</v>
      </c>
      <c r="M52" s="64">
        <v>1708</v>
      </c>
      <c r="N52" s="64">
        <v>1611</v>
      </c>
      <c r="O52" s="65">
        <v>1646</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1021</v>
      </c>
      <c r="L53" s="69">
        <v>869</v>
      </c>
      <c r="M53" s="69">
        <v>847</v>
      </c>
      <c r="N53" s="69">
        <v>926</v>
      </c>
      <c r="O53" s="70">
        <v>924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d0o6fJ/r2k/mRUFUhU+zduDRgkMdJDAlrkWXK9exPy1rBbHiiUq6an3Xdrfp/hXsarbObzdSAoOs8LVM3P+wA==" saltValue="Qa6P8JOBOwijbR4XH92G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39" t="s">
        <v>24</v>
      </c>
      <c r="C41" s="1240"/>
      <c r="D41" s="81"/>
      <c r="E41" s="1245" t="s">
        <v>25</v>
      </c>
      <c r="F41" s="1245"/>
      <c r="G41" s="1245"/>
      <c r="H41" s="1246"/>
      <c r="I41" s="82">
        <v>18885</v>
      </c>
      <c r="J41" s="83">
        <v>18948</v>
      </c>
      <c r="K41" s="83">
        <v>20102</v>
      </c>
      <c r="L41" s="83">
        <v>19436</v>
      </c>
      <c r="M41" s="84">
        <v>19574</v>
      </c>
    </row>
    <row r="42" spans="2:13" ht="27.75" customHeight="1" x14ac:dyDescent="0.15">
      <c r="B42" s="1241"/>
      <c r="C42" s="1242"/>
      <c r="D42" s="85"/>
      <c r="E42" s="1247" t="s">
        <v>26</v>
      </c>
      <c r="F42" s="1247"/>
      <c r="G42" s="1247"/>
      <c r="H42" s="1248"/>
      <c r="I42" s="86">
        <v>250</v>
      </c>
      <c r="J42" s="87">
        <v>207</v>
      </c>
      <c r="K42" s="87">
        <v>187</v>
      </c>
      <c r="L42" s="87">
        <v>181</v>
      </c>
      <c r="M42" s="88">
        <v>171</v>
      </c>
    </row>
    <row r="43" spans="2:13" ht="27.75" customHeight="1" x14ac:dyDescent="0.15">
      <c r="B43" s="1241"/>
      <c r="C43" s="1242"/>
      <c r="D43" s="85"/>
      <c r="E43" s="1247" t="s">
        <v>27</v>
      </c>
      <c r="F43" s="1247"/>
      <c r="G43" s="1247"/>
      <c r="H43" s="1248"/>
      <c r="I43" s="86">
        <v>13072</v>
      </c>
      <c r="J43" s="87">
        <v>13158</v>
      </c>
      <c r="K43" s="87">
        <v>12998</v>
      </c>
      <c r="L43" s="87">
        <v>12935</v>
      </c>
      <c r="M43" s="88">
        <v>12404</v>
      </c>
    </row>
    <row r="44" spans="2:13" ht="27.75" customHeight="1" x14ac:dyDescent="0.15">
      <c r="B44" s="1241"/>
      <c r="C44" s="1242"/>
      <c r="D44" s="85"/>
      <c r="E44" s="1247" t="s">
        <v>28</v>
      </c>
      <c r="F44" s="1247"/>
      <c r="G44" s="1247"/>
      <c r="H44" s="1248"/>
      <c r="I44" s="86">
        <v>463</v>
      </c>
      <c r="J44" s="87">
        <v>382</v>
      </c>
      <c r="K44" s="87">
        <v>326</v>
      </c>
      <c r="L44" s="87">
        <v>367</v>
      </c>
      <c r="M44" s="88">
        <v>403</v>
      </c>
    </row>
    <row r="45" spans="2:13" ht="27.75" customHeight="1" x14ac:dyDescent="0.15">
      <c r="B45" s="1241"/>
      <c r="C45" s="1242"/>
      <c r="D45" s="85"/>
      <c r="E45" s="1247" t="s">
        <v>29</v>
      </c>
      <c r="F45" s="1247"/>
      <c r="G45" s="1247"/>
      <c r="H45" s="1248"/>
      <c r="I45" s="86">
        <v>3755</v>
      </c>
      <c r="J45" s="87">
        <v>3587</v>
      </c>
      <c r="K45" s="87">
        <v>3474</v>
      </c>
      <c r="L45" s="87">
        <v>3452</v>
      </c>
      <c r="M45" s="88">
        <v>3434</v>
      </c>
    </row>
    <row r="46" spans="2:13" ht="27.75" customHeight="1" x14ac:dyDescent="0.15">
      <c r="B46" s="1241"/>
      <c r="C46" s="1242"/>
      <c r="D46" s="89"/>
      <c r="E46" s="1247" t="s">
        <v>30</v>
      </c>
      <c r="F46" s="1247"/>
      <c r="G46" s="1247"/>
      <c r="H46" s="1248"/>
      <c r="I46" s="86">
        <v>285</v>
      </c>
      <c r="J46" s="87">
        <v>160</v>
      </c>
      <c r="K46" s="87">
        <v>143</v>
      </c>
      <c r="L46" s="87">
        <v>126</v>
      </c>
      <c r="M46" s="88">
        <v>108</v>
      </c>
    </row>
    <row r="47" spans="2:13" ht="27.75" customHeight="1" x14ac:dyDescent="0.15">
      <c r="B47" s="1241"/>
      <c r="C47" s="1242"/>
      <c r="D47" s="90"/>
      <c r="E47" s="1249" t="s">
        <v>31</v>
      </c>
      <c r="F47" s="1250"/>
      <c r="G47" s="1250"/>
      <c r="H47" s="1251"/>
      <c r="I47" s="86" t="s">
        <v>514</v>
      </c>
      <c r="J47" s="87" t="s">
        <v>514</v>
      </c>
      <c r="K47" s="87" t="s">
        <v>514</v>
      </c>
      <c r="L47" s="87" t="s">
        <v>514</v>
      </c>
      <c r="M47" s="88" t="s">
        <v>514</v>
      </c>
    </row>
    <row r="48" spans="2:13" ht="27.75" customHeight="1" x14ac:dyDescent="0.15">
      <c r="B48" s="1241"/>
      <c r="C48" s="1242"/>
      <c r="D48" s="85"/>
      <c r="E48" s="1247" t="s">
        <v>32</v>
      </c>
      <c r="F48" s="1247"/>
      <c r="G48" s="1247"/>
      <c r="H48" s="1248"/>
      <c r="I48" s="86" t="s">
        <v>514</v>
      </c>
      <c r="J48" s="87" t="s">
        <v>514</v>
      </c>
      <c r="K48" s="87" t="s">
        <v>514</v>
      </c>
      <c r="L48" s="87" t="s">
        <v>514</v>
      </c>
      <c r="M48" s="88" t="s">
        <v>514</v>
      </c>
    </row>
    <row r="49" spans="2:13" ht="27.75" customHeight="1" x14ac:dyDescent="0.15">
      <c r="B49" s="1243"/>
      <c r="C49" s="1244"/>
      <c r="D49" s="85"/>
      <c r="E49" s="1247" t="s">
        <v>33</v>
      </c>
      <c r="F49" s="1247"/>
      <c r="G49" s="1247"/>
      <c r="H49" s="1248"/>
      <c r="I49" s="86" t="s">
        <v>514</v>
      </c>
      <c r="J49" s="87" t="s">
        <v>514</v>
      </c>
      <c r="K49" s="87" t="s">
        <v>514</v>
      </c>
      <c r="L49" s="87" t="s">
        <v>514</v>
      </c>
      <c r="M49" s="88" t="s">
        <v>514</v>
      </c>
    </row>
    <row r="50" spans="2:13" ht="27.75" customHeight="1" x14ac:dyDescent="0.15">
      <c r="B50" s="1252" t="s">
        <v>34</v>
      </c>
      <c r="C50" s="1253"/>
      <c r="D50" s="91"/>
      <c r="E50" s="1247" t="s">
        <v>35</v>
      </c>
      <c r="F50" s="1247"/>
      <c r="G50" s="1247"/>
      <c r="H50" s="1248"/>
      <c r="I50" s="86">
        <v>1740</v>
      </c>
      <c r="J50" s="87">
        <v>1577</v>
      </c>
      <c r="K50" s="87">
        <v>1608</v>
      </c>
      <c r="L50" s="87">
        <v>1725</v>
      </c>
      <c r="M50" s="88">
        <v>1530</v>
      </c>
    </row>
    <row r="51" spans="2:13" ht="27.75" customHeight="1" x14ac:dyDescent="0.15">
      <c r="B51" s="1241"/>
      <c r="C51" s="1242"/>
      <c r="D51" s="85"/>
      <c r="E51" s="1247" t="s">
        <v>36</v>
      </c>
      <c r="F51" s="1247"/>
      <c r="G51" s="1247"/>
      <c r="H51" s="1248"/>
      <c r="I51" s="86">
        <v>872</v>
      </c>
      <c r="J51" s="87">
        <v>776</v>
      </c>
      <c r="K51" s="87">
        <v>661</v>
      </c>
      <c r="L51" s="87">
        <v>586</v>
      </c>
      <c r="M51" s="88">
        <v>539</v>
      </c>
    </row>
    <row r="52" spans="2:13" ht="27.75" customHeight="1" x14ac:dyDescent="0.15">
      <c r="B52" s="1243"/>
      <c r="C52" s="1244"/>
      <c r="D52" s="85"/>
      <c r="E52" s="1247" t="s">
        <v>37</v>
      </c>
      <c r="F52" s="1247"/>
      <c r="G52" s="1247"/>
      <c r="H52" s="1248"/>
      <c r="I52" s="86">
        <v>21533</v>
      </c>
      <c r="J52" s="87">
        <v>21657</v>
      </c>
      <c r="K52" s="87">
        <v>21917</v>
      </c>
      <c r="L52" s="87">
        <v>21429</v>
      </c>
      <c r="M52" s="88">
        <v>21348</v>
      </c>
    </row>
    <row r="53" spans="2:13" ht="27.75" customHeight="1" thickBot="1" x14ac:dyDescent="0.2">
      <c r="B53" s="1254" t="s">
        <v>38</v>
      </c>
      <c r="C53" s="1255"/>
      <c r="D53" s="92"/>
      <c r="E53" s="1256" t="s">
        <v>39</v>
      </c>
      <c r="F53" s="1256"/>
      <c r="G53" s="1256"/>
      <c r="H53" s="1257"/>
      <c r="I53" s="93">
        <v>12564</v>
      </c>
      <c r="J53" s="94">
        <v>12433</v>
      </c>
      <c r="K53" s="94">
        <v>13045</v>
      </c>
      <c r="L53" s="94">
        <v>12757</v>
      </c>
      <c r="M53" s="95">
        <v>12677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zHMsvuFE/0edbydFPBTpGdKOPDeJVpgWumb+InjhT9oM8bJCMnR33t2TjQisFWfJaya3r9pQFwAnsagd50R+A==" saltValue="Ii14jpnD0Ni0U6jk/R4u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6" t="s">
        <v>42</v>
      </c>
      <c r="D55" s="1266"/>
      <c r="E55" s="1267"/>
      <c r="F55" s="107">
        <v>1007</v>
      </c>
      <c r="G55" s="107">
        <v>1007</v>
      </c>
      <c r="H55" s="108">
        <v>712</v>
      </c>
    </row>
    <row r="56" spans="2:8" ht="52.5" customHeight="1" x14ac:dyDescent="0.15">
      <c r="B56" s="109"/>
      <c r="C56" s="1268" t="s">
        <v>43</v>
      </c>
      <c r="D56" s="1268"/>
      <c r="E56" s="1269"/>
      <c r="F56" s="110">
        <v>2</v>
      </c>
      <c r="G56" s="110">
        <v>2</v>
      </c>
      <c r="H56" s="111">
        <v>2</v>
      </c>
    </row>
    <row r="57" spans="2:8" ht="53.25" customHeight="1" x14ac:dyDescent="0.15">
      <c r="B57" s="109"/>
      <c r="C57" s="1270" t="s">
        <v>44</v>
      </c>
      <c r="D57" s="1270"/>
      <c r="E57" s="1271"/>
      <c r="F57" s="112">
        <v>1743</v>
      </c>
      <c r="G57" s="112">
        <v>1841</v>
      </c>
      <c r="H57" s="113">
        <v>1580</v>
      </c>
    </row>
    <row r="58" spans="2:8" ht="45.75" customHeight="1" x14ac:dyDescent="0.15">
      <c r="B58" s="114"/>
      <c r="C58" s="1258" t="s">
        <v>599</v>
      </c>
      <c r="D58" s="1259"/>
      <c r="E58" s="1260"/>
      <c r="F58" s="115">
        <v>1258</v>
      </c>
      <c r="G58" s="115">
        <v>1264</v>
      </c>
      <c r="H58" s="116">
        <v>964</v>
      </c>
    </row>
    <row r="59" spans="2:8" ht="45.75" customHeight="1" x14ac:dyDescent="0.15">
      <c r="B59" s="114"/>
      <c r="C59" s="1258" t="s">
        <v>600</v>
      </c>
      <c r="D59" s="1259"/>
      <c r="E59" s="1260"/>
      <c r="F59" s="115">
        <v>145</v>
      </c>
      <c r="G59" s="115">
        <v>198</v>
      </c>
      <c r="H59" s="116">
        <v>272</v>
      </c>
    </row>
    <row r="60" spans="2:8" ht="45.75" customHeight="1" x14ac:dyDescent="0.15">
      <c r="B60" s="114"/>
      <c r="C60" s="1258" t="s">
        <v>601</v>
      </c>
      <c r="D60" s="1259"/>
      <c r="E60" s="1260"/>
      <c r="F60" s="115">
        <v>182</v>
      </c>
      <c r="G60" s="115">
        <v>231</v>
      </c>
      <c r="H60" s="116">
        <v>200</v>
      </c>
    </row>
    <row r="61" spans="2:8" ht="45.75" customHeight="1" x14ac:dyDescent="0.15">
      <c r="B61" s="114"/>
      <c r="C61" s="1258" t="s">
        <v>602</v>
      </c>
      <c r="D61" s="1259"/>
      <c r="E61" s="1260"/>
      <c r="F61" s="115">
        <v>75</v>
      </c>
      <c r="G61" s="115">
        <v>75</v>
      </c>
      <c r="H61" s="116">
        <v>75</v>
      </c>
    </row>
    <row r="62" spans="2:8" ht="45.75" customHeight="1" thickBot="1" x14ac:dyDescent="0.2">
      <c r="B62" s="117"/>
      <c r="C62" s="1261" t="s">
        <v>603</v>
      </c>
      <c r="D62" s="1262"/>
      <c r="E62" s="1263"/>
      <c r="F62" s="118">
        <v>68</v>
      </c>
      <c r="G62" s="118">
        <v>58</v>
      </c>
      <c r="H62" s="119">
        <v>55</v>
      </c>
    </row>
    <row r="63" spans="2:8" ht="52.5" customHeight="1" thickBot="1" x14ac:dyDescent="0.2">
      <c r="B63" s="120"/>
      <c r="C63" s="1264" t="s">
        <v>45</v>
      </c>
      <c r="D63" s="1264"/>
      <c r="E63" s="1265"/>
      <c r="F63" s="121">
        <v>2752</v>
      </c>
      <c r="G63" s="121">
        <v>2850</v>
      </c>
      <c r="H63" s="122">
        <v>2295</v>
      </c>
    </row>
    <row r="64" spans="2:8" ht="15" customHeight="1" x14ac:dyDescent="0.15"/>
    <row r="65" ht="0" hidden="1" customHeight="1" x14ac:dyDescent="0.15"/>
    <row r="66" ht="0" hidden="1" customHeight="1" x14ac:dyDescent="0.15"/>
  </sheetData>
  <sheetProtection algorithmName="SHA-512" hashValue="2XWB5ekC08AKZ+CuqbvjFASy7uoi0IK3hIfIjm2HtvFhNCVZH+Odbsm2m29YKb2isqPutbNZO4ZRdgffhrHMkQ==" saltValue="Sfksen/F97l1Ss7aOwbM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EA6A-8156-4C73-933E-57A02C8D454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608</v>
      </c>
    </row>
    <row r="50" spans="1:109" x14ac:dyDescent="0.15">
      <c r="B50" s="374"/>
      <c r="G50" s="1278"/>
      <c r="H50" s="1278"/>
      <c r="I50" s="1278"/>
      <c r="J50" s="1278"/>
      <c r="K50" s="384"/>
      <c r="L50" s="384"/>
      <c r="M50" s="385"/>
      <c r="N50" s="38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77" t="s">
        <v>556</v>
      </c>
      <c r="BQ50" s="1277"/>
      <c r="BR50" s="1277"/>
      <c r="BS50" s="1277"/>
      <c r="BT50" s="1277"/>
      <c r="BU50" s="1277"/>
      <c r="BV50" s="1277"/>
      <c r="BW50" s="1277"/>
      <c r="BX50" s="1277" t="s">
        <v>557</v>
      </c>
      <c r="BY50" s="1277"/>
      <c r="BZ50" s="1277"/>
      <c r="CA50" s="1277"/>
      <c r="CB50" s="1277"/>
      <c r="CC50" s="1277"/>
      <c r="CD50" s="1277"/>
      <c r="CE50" s="1277"/>
      <c r="CF50" s="1277" t="s">
        <v>558</v>
      </c>
      <c r="CG50" s="1277"/>
      <c r="CH50" s="1277"/>
      <c r="CI50" s="1277"/>
      <c r="CJ50" s="1277"/>
      <c r="CK50" s="1277"/>
      <c r="CL50" s="1277"/>
      <c r="CM50" s="1277"/>
      <c r="CN50" s="1277" t="s">
        <v>559</v>
      </c>
      <c r="CO50" s="1277"/>
      <c r="CP50" s="1277"/>
      <c r="CQ50" s="1277"/>
      <c r="CR50" s="1277"/>
      <c r="CS50" s="1277"/>
      <c r="CT50" s="1277"/>
      <c r="CU50" s="1277"/>
      <c r="CV50" s="1277" t="s">
        <v>560</v>
      </c>
      <c r="CW50" s="1277"/>
      <c r="CX50" s="1277"/>
      <c r="CY50" s="1277"/>
      <c r="CZ50" s="1277"/>
      <c r="DA50" s="1277"/>
      <c r="DB50" s="1277"/>
      <c r="DC50" s="1277"/>
    </row>
    <row r="51" spans="1:109" ht="13.5" customHeight="1" x14ac:dyDescent="0.15">
      <c r="B51" s="374"/>
      <c r="G51" s="1280"/>
      <c r="H51" s="1280"/>
      <c r="I51" s="1294"/>
      <c r="J51" s="1294"/>
      <c r="K51" s="1279"/>
      <c r="L51" s="1279"/>
      <c r="M51" s="1279"/>
      <c r="N51" s="1279"/>
      <c r="AM51" s="383"/>
      <c r="AN51" s="1275" t="s">
        <v>609</v>
      </c>
      <c r="AO51" s="1275"/>
      <c r="AP51" s="1275"/>
      <c r="AQ51" s="1275"/>
      <c r="AR51" s="1275"/>
      <c r="AS51" s="1275"/>
      <c r="AT51" s="1275"/>
      <c r="AU51" s="1275"/>
      <c r="AV51" s="1275"/>
      <c r="AW51" s="1275"/>
      <c r="AX51" s="1275"/>
      <c r="AY51" s="1275"/>
      <c r="AZ51" s="1275"/>
      <c r="BA51" s="1275"/>
      <c r="BB51" s="1275" t="s">
        <v>610</v>
      </c>
      <c r="BC51" s="1275"/>
      <c r="BD51" s="1275"/>
      <c r="BE51" s="1275"/>
      <c r="BF51" s="1275"/>
      <c r="BG51" s="1275"/>
      <c r="BH51" s="1275"/>
      <c r="BI51" s="1275"/>
      <c r="BJ51" s="1275"/>
      <c r="BK51" s="1275"/>
      <c r="BL51" s="1275"/>
      <c r="BM51" s="1275"/>
      <c r="BN51" s="1275"/>
      <c r="BO51" s="1275"/>
      <c r="BP51" s="1284"/>
      <c r="BQ51" s="1272"/>
      <c r="BR51" s="1272"/>
      <c r="BS51" s="1272"/>
      <c r="BT51" s="1272"/>
      <c r="BU51" s="1272"/>
      <c r="BV51" s="1272"/>
      <c r="BW51" s="1272"/>
      <c r="BX51" s="1284"/>
      <c r="BY51" s="1272"/>
      <c r="BZ51" s="1272"/>
      <c r="CA51" s="1272"/>
      <c r="CB51" s="1272"/>
      <c r="CC51" s="1272"/>
      <c r="CD51" s="1272"/>
      <c r="CE51" s="1272"/>
      <c r="CF51" s="1284"/>
      <c r="CG51" s="1272"/>
      <c r="CH51" s="1272"/>
      <c r="CI51" s="1272"/>
      <c r="CJ51" s="1272"/>
      <c r="CK51" s="1272"/>
      <c r="CL51" s="1272"/>
      <c r="CM51" s="1272"/>
      <c r="CN51" s="1272">
        <v>162.9</v>
      </c>
      <c r="CO51" s="1272"/>
      <c r="CP51" s="1272"/>
      <c r="CQ51" s="1272"/>
      <c r="CR51" s="1272"/>
      <c r="CS51" s="1272"/>
      <c r="CT51" s="1272"/>
      <c r="CU51" s="1272"/>
      <c r="CV51" s="1284"/>
      <c r="CW51" s="1272"/>
      <c r="CX51" s="1272"/>
      <c r="CY51" s="1272"/>
      <c r="CZ51" s="1272"/>
      <c r="DA51" s="1272"/>
      <c r="DB51" s="1272"/>
      <c r="DC51" s="1272"/>
    </row>
    <row r="52" spans="1:109" x14ac:dyDescent="0.15">
      <c r="B52" s="374"/>
      <c r="G52" s="1280"/>
      <c r="H52" s="1280"/>
      <c r="I52" s="1294"/>
      <c r="J52" s="1294"/>
      <c r="K52" s="1279"/>
      <c r="L52" s="1279"/>
      <c r="M52" s="1279"/>
      <c r="N52" s="1279"/>
      <c r="AM52" s="38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382"/>
      <c r="B53" s="374"/>
      <c r="G53" s="1280"/>
      <c r="H53" s="1280"/>
      <c r="I53" s="1278"/>
      <c r="J53" s="1278"/>
      <c r="K53" s="1279"/>
      <c r="L53" s="1279"/>
      <c r="M53" s="1279"/>
      <c r="N53" s="1279"/>
      <c r="AM53" s="383"/>
      <c r="AN53" s="1275"/>
      <c r="AO53" s="1275"/>
      <c r="AP53" s="1275"/>
      <c r="AQ53" s="1275"/>
      <c r="AR53" s="1275"/>
      <c r="AS53" s="1275"/>
      <c r="AT53" s="1275"/>
      <c r="AU53" s="1275"/>
      <c r="AV53" s="1275"/>
      <c r="AW53" s="1275"/>
      <c r="AX53" s="1275"/>
      <c r="AY53" s="1275"/>
      <c r="AZ53" s="1275"/>
      <c r="BA53" s="1275"/>
      <c r="BB53" s="1275" t="s">
        <v>611</v>
      </c>
      <c r="BC53" s="1275"/>
      <c r="BD53" s="1275"/>
      <c r="BE53" s="1275"/>
      <c r="BF53" s="1275"/>
      <c r="BG53" s="1275"/>
      <c r="BH53" s="1275"/>
      <c r="BI53" s="1275"/>
      <c r="BJ53" s="1275"/>
      <c r="BK53" s="1275"/>
      <c r="BL53" s="1275"/>
      <c r="BM53" s="1275"/>
      <c r="BN53" s="1275"/>
      <c r="BO53" s="1275"/>
      <c r="BP53" s="1284"/>
      <c r="BQ53" s="1272"/>
      <c r="BR53" s="1272"/>
      <c r="BS53" s="1272"/>
      <c r="BT53" s="1272"/>
      <c r="BU53" s="1272"/>
      <c r="BV53" s="1272"/>
      <c r="BW53" s="1272"/>
      <c r="BX53" s="1284"/>
      <c r="BY53" s="1272"/>
      <c r="BZ53" s="1272"/>
      <c r="CA53" s="1272"/>
      <c r="CB53" s="1272"/>
      <c r="CC53" s="1272"/>
      <c r="CD53" s="1272"/>
      <c r="CE53" s="1272"/>
      <c r="CF53" s="1284"/>
      <c r="CG53" s="1272"/>
      <c r="CH53" s="1272"/>
      <c r="CI53" s="1272"/>
      <c r="CJ53" s="1272"/>
      <c r="CK53" s="1272"/>
      <c r="CL53" s="1272"/>
      <c r="CM53" s="1272"/>
      <c r="CN53" s="1272">
        <v>48.5</v>
      </c>
      <c r="CO53" s="1272"/>
      <c r="CP53" s="1272"/>
      <c r="CQ53" s="1272"/>
      <c r="CR53" s="1272"/>
      <c r="CS53" s="1272"/>
      <c r="CT53" s="1272"/>
      <c r="CU53" s="1272"/>
      <c r="CV53" s="1284"/>
      <c r="CW53" s="1272"/>
      <c r="CX53" s="1272"/>
      <c r="CY53" s="1272"/>
      <c r="CZ53" s="1272"/>
      <c r="DA53" s="1272"/>
      <c r="DB53" s="1272"/>
      <c r="DC53" s="1272"/>
    </row>
    <row r="54" spans="1:109" x14ac:dyDescent="0.15">
      <c r="A54" s="382"/>
      <c r="B54" s="374"/>
      <c r="G54" s="1280"/>
      <c r="H54" s="1280"/>
      <c r="I54" s="1278"/>
      <c r="J54" s="1278"/>
      <c r="K54" s="1279"/>
      <c r="L54" s="1279"/>
      <c r="M54" s="1279"/>
      <c r="N54" s="1279"/>
      <c r="AM54" s="38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382"/>
      <c r="B55" s="374"/>
      <c r="G55" s="1278"/>
      <c r="H55" s="1278"/>
      <c r="I55" s="1278"/>
      <c r="J55" s="1278"/>
      <c r="K55" s="1279"/>
      <c r="L55" s="1279"/>
      <c r="M55" s="1279"/>
      <c r="N55" s="1279"/>
      <c r="AN55" s="1277" t="s">
        <v>612</v>
      </c>
      <c r="AO55" s="1277"/>
      <c r="AP55" s="1277"/>
      <c r="AQ55" s="1277"/>
      <c r="AR55" s="1277"/>
      <c r="AS55" s="1277"/>
      <c r="AT55" s="1277"/>
      <c r="AU55" s="1277"/>
      <c r="AV55" s="1277"/>
      <c r="AW55" s="1277"/>
      <c r="AX55" s="1277"/>
      <c r="AY55" s="1277"/>
      <c r="AZ55" s="1277"/>
      <c r="BA55" s="1277"/>
      <c r="BB55" s="1275" t="s">
        <v>610</v>
      </c>
      <c r="BC55" s="1275"/>
      <c r="BD55" s="1275"/>
      <c r="BE55" s="1275"/>
      <c r="BF55" s="1275"/>
      <c r="BG55" s="1275"/>
      <c r="BH55" s="1275"/>
      <c r="BI55" s="1275"/>
      <c r="BJ55" s="1275"/>
      <c r="BK55" s="1275"/>
      <c r="BL55" s="1275"/>
      <c r="BM55" s="1275"/>
      <c r="BN55" s="1275"/>
      <c r="BO55" s="1275"/>
      <c r="BP55" s="1284"/>
      <c r="BQ55" s="1272"/>
      <c r="BR55" s="1272"/>
      <c r="BS55" s="1272"/>
      <c r="BT55" s="1272"/>
      <c r="BU55" s="1272"/>
      <c r="BV55" s="1272"/>
      <c r="BW55" s="1272"/>
      <c r="BX55" s="1284"/>
      <c r="BY55" s="1272"/>
      <c r="BZ55" s="1272"/>
      <c r="CA55" s="1272"/>
      <c r="CB55" s="1272"/>
      <c r="CC55" s="1272"/>
      <c r="CD55" s="1272"/>
      <c r="CE55" s="1272"/>
      <c r="CF55" s="1284"/>
      <c r="CG55" s="1272"/>
      <c r="CH55" s="1272"/>
      <c r="CI55" s="1272"/>
      <c r="CJ55" s="1272"/>
      <c r="CK55" s="1272"/>
      <c r="CL55" s="1272"/>
      <c r="CM55" s="1272"/>
      <c r="CN55" s="1272">
        <v>20.2</v>
      </c>
      <c r="CO55" s="1272"/>
      <c r="CP55" s="1272"/>
      <c r="CQ55" s="1272"/>
      <c r="CR55" s="1272"/>
      <c r="CS55" s="1272"/>
      <c r="CT55" s="1272"/>
      <c r="CU55" s="1272"/>
      <c r="CV55" s="1284"/>
      <c r="CW55" s="1272"/>
      <c r="CX55" s="1272"/>
      <c r="CY55" s="1272"/>
      <c r="CZ55" s="1272"/>
      <c r="DA55" s="1272"/>
      <c r="DB55" s="1272"/>
      <c r="DC55" s="1272"/>
    </row>
    <row r="56" spans="1:109" x14ac:dyDescent="0.15">
      <c r="A56" s="382"/>
      <c r="B56" s="374"/>
      <c r="G56" s="1278"/>
      <c r="H56" s="1278"/>
      <c r="I56" s="1278"/>
      <c r="J56" s="1278"/>
      <c r="K56" s="1279"/>
      <c r="L56" s="1279"/>
      <c r="M56" s="1279"/>
      <c r="N56" s="1279"/>
      <c r="AN56" s="1277"/>
      <c r="AO56" s="1277"/>
      <c r="AP56" s="1277"/>
      <c r="AQ56" s="1277"/>
      <c r="AR56" s="1277"/>
      <c r="AS56" s="1277"/>
      <c r="AT56" s="1277"/>
      <c r="AU56" s="1277"/>
      <c r="AV56" s="1277"/>
      <c r="AW56" s="1277"/>
      <c r="AX56" s="1277"/>
      <c r="AY56" s="1277"/>
      <c r="AZ56" s="1277"/>
      <c r="BA56" s="1277"/>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382" customFormat="1" x14ac:dyDescent="0.15">
      <c r="B57" s="386"/>
      <c r="G57" s="1278"/>
      <c r="H57" s="1278"/>
      <c r="I57" s="1273"/>
      <c r="J57" s="1273"/>
      <c r="K57" s="1279"/>
      <c r="L57" s="1279"/>
      <c r="M57" s="1279"/>
      <c r="N57" s="1279"/>
      <c r="AM57" s="367"/>
      <c r="AN57" s="1277"/>
      <c r="AO57" s="1277"/>
      <c r="AP57" s="1277"/>
      <c r="AQ57" s="1277"/>
      <c r="AR57" s="1277"/>
      <c r="AS57" s="1277"/>
      <c r="AT57" s="1277"/>
      <c r="AU57" s="1277"/>
      <c r="AV57" s="1277"/>
      <c r="AW57" s="1277"/>
      <c r="AX57" s="1277"/>
      <c r="AY57" s="1277"/>
      <c r="AZ57" s="1277"/>
      <c r="BA57" s="1277"/>
      <c r="BB57" s="1275" t="s">
        <v>611</v>
      </c>
      <c r="BC57" s="1275"/>
      <c r="BD57" s="1275"/>
      <c r="BE57" s="1275"/>
      <c r="BF57" s="1275"/>
      <c r="BG57" s="1275"/>
      <c r="BH57" s="1275"/>
      <c r="BI57" s="1275"/>
      <c r="BJ57" s="1275"/>
      <c r="BK57" s="1275"/>
      <c r="BL57" s="1275"/>
      <c r="BM57" s="1275"/>
      <c r="BN57" s="1275"/>
      <c r="BO57" s="1275"/>
      <c r="BP57" s="1284"/>
      <c r="BQ57" s="1272"/>
      <c r="BR57" s="1272"/>
      <c r="BS57" s="1272"/>
      <c r="BT57" s="1272"/>
      <c r="BU57" s="1272"/>
      <c r="BV57" s="1272"/>
      <c r="BW57" s="1272"/>
      <c r="BX57" s="1284"/>
      <c r="BY57" s="1272"/>
      <c r="BZ57" s="1272"/>
      <c r="CA57" s="1272"/>
      <c r="CB57" s="1272"/>
      <c r="CC57" s="1272"/>
      <c r="CD57" s="1272"/>
      <c r="CE57" s="1272"/>
      <c r="CF57" s="1284"/>
      <c r="CG57" s="1272"/>
      <c r="CH57" s="1272"/>
      <c r="CI57" s="1272"/>
      <c r="CJ57" s="1272"/>
      <c r="CK57" s="1272"/>
      <c r="CL57" s="1272"/>
      <c r="CM57" s="1272"/>
      <c r="CN57" s="1272">
        <v>53.6</v>
      </c>
      <c r="CO57" s="1272"/>
      <c r="CP57" s="1272"/>
      <c r="CQ57" s="1272"/>
      <c r="CR57" s="1272"/>
      <c r="CS57" s="1272"/>
      <c r="CT57" s="1272"/>
      <c r="CU57" s="1272"/>
      <c r="CV57" s="1284"/>
      <c r="CW57" s="1272"/>
      <c r="CX57" s="1272"/>
      <c r="CY57" s="1272"/>
      <c r="CZ57" s="1272"/>
      <c r="DA57" s="1272"/>
      <c r="DB57" s="1272"/>
      <c r="DC57" s="1272"/>
      <c r="DD57" s="387"/>
      <c r="DE57" s="386"/>
    </row>
    <row r="58" spans="1:109" s="382" customFormat="1" x14ac:dyDescent="0.15">
      <c r="A58" s="367"/>
      <c r="B58" s="386"/>
      <c r="G58" s="1278"/>
      <c r="H58" s="1278"/>
      <c r="I58" s="1273"/>
      <c r="J58" s="1273"/>
      <c r="K58" s="1279"/>
      <c r="L58" s="1279"/>
      <c r="M58" s="1279"/>
      <c r="N58" s="1279"/>
      <c r="AM58" s="367"/>
      <c r="AN58" s="1277"/>
      <c r="AO58" s="1277"/>
      <c r="AP58" s="1277"/>
      <c r="AQ58" s="1277"/>
      <c r="AR58" s="1277"/>
      <c r="AS58" s="1277"/>
      <c r="AT58" s="1277"/>
      <c r="AU58" s="1277"/>
      <c r="AV58" s="1277"/>
      <c r="AW58" s="1277"/>
      <c r="AX58" s="1277"/>
      <c r="AY58" s="1277"/>
      <c r="AZ58" s="1277"/>
      <c r="BA58" s="1277"/>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613</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608</v>
      </c>
    </row>
    <row r="72" spans="2:107" x14ac:dyDescent="0.15">
      <c r="B72" s="374"/>
      <c r="G72" s="1278"/>
      <c r="H72" s="1278"/>
      <c r="I72" s="1278"/>
      <c r="J72" s="1278"/>
      <c r="K72" s="384"/>
      <c r="L72" s="384"/>
      <c r="M72" s="385"/>
      <c r="N72" s="38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77" t="s">
        <v>556</v>
      </c>
      <c r="BQ72" s="1277"/>
      <c r="BR72" s="1277"/>
      <c r="BS72" s="1277"/>
      <c r="BT72" s="1277"/>
      <c r="BU72" s="1277"/>
      <c r="BV72" s="1277"/>
      <c r="BW72" s="1277"/>
      <c r="BX72" s="1277" t="s">
        <v>557</v>
      </c>
      <c r="BY72" s="1277"/>
      <c r="BZ72" s="1277"/>
      <c r="CA72" s="1277"/>
      <c r="CB72" s="1277"/>
      <c r="CC72" s="1277"/>
      <c r="CD72" s="1277"/>
      <c r="CE72" s="1277"/>
      <c r="CF72" s="1277" t="s">
        <v>558</v>
      </c>
      <c r="CG72" s="1277"/>
      <c r="CH72" s="1277"/>
      <c r="CI72" s="1277"/>
      <c r="CJ72" s="1277"/>
      <c r="CK72" s="1277"/>
      <c r="CL72" s="1277"/>
      <c r="CM72" s="1277"/>
      <c r="CN72" s="1277" t="s">
        <v>559</v>
      </c>
      <c r="CO72" s="1277"/>
      <c r="CP72" s="1277"/>
      <c r="CQ72" s="1277"/>
      <c r="CR72" s="1277"/>
      <c r="CS72" s="1277"/>
      <c r="CT72" s="1277"/>
      <c r="CU72" s="1277"/>
      <c r="CV72" s="1277" t="s">
        <v>560</v>
      </c>
      <c r="CW72" s="1277"/>
      <c r="CX72" s="1277"/>
      <c r="CY72" s="1277"/>
      <c r="CZ72" s="1277"/>
      <c r="DA72" s="1277"/>
      <c r="DB72" s="1277"/>
      <c r="DC72" s="1277"/>
    </row>
    <row r="73" spans="2:107" x14ac:dyDescent="0.15">
      <c r="B73" s="374"/>
      <c r="G73" s="1280"/>
      <c r="H73" s="1280"/>
      <c r="I73" s="1280"/>
      <c r="J73" s="1280"/>
      <c r="K73" s="1276"/>
      <c r="L73" s="1276"/>
      <c r="M73" s="1276"/>
      <c r="N73" s="1276"/>
      <c r="AM73" s="383"/>
      <c r="AN73" s="1275" t="s">
        <v>609</v>
      </c>
      <c r="AO73" s="1275"/>
      <c r="AP73" s="1275"/>
      <c r="AQ73" s="1275"/>
      <c r="AR73" s="1275"/>
      <c r="AS73" s="1275"/>
      <c r="AT73" s="1275"/>
      <c r="AU73" s="1275"/>
      <c r="AV73" s="1275"/>
      <c r="AW73" s="1275"/>
      <c r="AX73" s="1275"/>
      <c r="AY73" s="1275"/>
      <c r="AZ73" s="1275"/>
      <c r="BA73" s="1275"/>
      <c r="BB73" s="1275" t="s">
        <v>610</v>
      </c>
      <c r="BC73" s="1275"/>
      <c r="BD73" s="1275"/>
      <c r="BE73" s="1275"/>
      <c r="BF73" s="1275"/>
      <c r="BG73" s="1275"/>
      <c r="BH73" s="1275"/>
      <c r="BI73" s="1275"/>
      <c r="BJ73" s="1275"/>
      <c r="BK73" s="1275"/>
      <c r="BL73" s="1275"/>
      <c r="BM73" s="1275"/>
      <c r="BN73" s="1275"/>
      <c r="BO73" s="1275"/>
      <c r="BP73" s="1272">
        <v>159.5</v>
      </c>
      <c r="BQ73" s="1272"/>
      <c r="BR73" s="1272"/>
      <c r="BS73" s="1272"/>
      <c r="BT73" s="1272"/>
      <c r="BU73" s="1272"/>
      <c r="BV73" s="1272"/>
      <c r="BW73" s="1272"/>
      <c r="BX73" s="1272">
        <v>160.80000000000001</v>
      </c>
      <c r="BY73" s="1272"/>
      <c r="BZ73" s="1272"/>
      <c r="CA73" s="1272"/>
      <c r="CB73" s="1272"/>
      <c r="CC73" s="1272"/>
      <c r="CD73" s="1272"/>
      <c r="CE73" s="1272"/>
      <c r="CF73" s="1272">
        <v>164.6</v>
      </c>
      <c r="CG73" s="1272"/>
      <c r="CH73" s="1272"/>
      <c r="CI73" s="1272"/>
      <c r="CJ73" s="1272"/>
      <c r="CK73" s="1272"/>
      <c r="CL73" s="1272"/>
      <c r="CM73" s="1272"/>
      <c r="CN73" s="1272">
        <v>162.9</v>
      </c>
      <c r="CO73" s="1272"/>
      <c r="CP73" s="1272"/>
      <c r="CQ73" s="1272"/>
      <c r="CR73" s="1272"/>
      <c r="CS73" s="1272"/>
      <c r="CT73" s="1272"/>
      <c r="CU73" s="1272"/>
      <c r="CV73" s="1272">
        <v>165.7</v>
      </c>
      <c r="CW73" s="1272"/>
      <c r="CX73" s="1272"/>
      <c r="CY73" s="1272"/>
      <c r="CZ73" s="1272"/>
      <c r="DA73" s="1272"/>
      <c r="DB73" s="1272"/>
      <c r="DC73" s="1272"/>
    </row>
    <row r="74" spans="2:107" x14ac:dyDescent="0.15">
      <c r="B74" s="374"/>
      <c r="G74" s="1280"/>
      <c r="H74" s="1280"/>
      <c r="I74" s="1280"/>
      <c r="J74" s="1280"/>
      <c r="K74" s="1276"/>
      <c r="L74" s="1276"/>
      <c r="M74" s="1276"/>
      <c r="N74" s="1276"/>
      <c r="AM74" s="38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374"/>
      <c r="G75" s="1280"/>
      <c r="H75" s="1280"/>
      <c r="I75" s="1278"/>
      <c r="J75" s="1278"/>
      <c r="K75" s="1279"/>
      <c r="L75" s="1279"/>
      <c r="M75" s="1279"/>
      <c r="N75" s="1279"/>
      <c r="AM75" s="383"/>
      <c r="AN75" s="1275"/>
      <c r="AO75" s="1275"/>
      <c r="AP75" s="1275"/>
      <c r="AQ75" s="1275"/>
      <c r="AR75" s="1275"/>
      <c r="AS75" s="1275"/>
      <c r="AT75" s="1275"/>
      <c r="AU75" s="1275"/>
      <c r="AV75" s="1275"/>
      <c r="AW75" s="1275"/>
      <c r="AX75" s="1275"/>
      <c r="AY75" s="1275"/>
      <c r="AZ75" s="1275"/>
      <c r="BA75" s="1275"/>
      <c r="BB75" s="1275" t="s">
        <v>615</v>
      </c>
      <c r="BC75" s="1275"/>
      <c r="BD75" s="1275"/>
      <c r="BE75" s="1275"/>
      <c r="BF75" s="1275"/>
      <c r="BG75" s="1275"/>
      <c r="BH75" s="1275"/>
      <c r="BI75" s="1275"/>
      <c r="BJ75" s="1275"/>
      <c r="BK75" s="1275"/>
      <c r="BL75" s="1275"/>
      <c r="BM75" s="1275"/>
      <c r="BN75" s="1275"/>
      <c r="BO75" s="1275"/>
      <c r="BP75" s="1272">
        <v>15.2</v>
      </c>
      <c r="BQ75" s="1272"/>
      <c r="BR75" s="1272"/>
      <c r="BS75" s="1272"/>
      <c r="BT75" s="1272"/>
      <c r="BU75" s="1272"/>
      <c r="BV75" s="1272"/>
      <c r="BW75" s="1272"/>
      <c r="BX75" s="1272">
        <v>13.3</v>
      </c>
      <c r="BY75" s="1272"/>
      <c r="BZ75" s="1272"/>
      <c r="CA75" s="1272"/>
      <c r="CB75" s="1272"/>
      <c r="CC75" s="1272"/>
      <c r="CD75" s="1272"/>
      <c r="CE75" s="1272"/>
      <c r="CF75" s="1272">
        <v>11.6</v>
      </c>
      <c r="CG75" s="1272"/>
      <c r="CH75" s="1272"/>
      <c r="CI75" s="1272"/>
      <c r="CJ75" s="1272"/>
      <c r="CK75" s="1272"/>
      <c r="CL75" s="1272"/>
      <c r="CM75" s="1272"/>
      <c r="CN75" s="1272">
        <v>11.2</v>
      </c>
      <c r="CO75" s="1272"/>
      <c r="CP75" s="1272"/>
      <c r="CQ75" s="1272"/>
      <c r="CR75" s="1272"/>
      <c r="CS75" s="1272"/>
      <c r="CT75" s="1272"/>
      <c r="CU75" s="1272"/>
      <c r="CV75" s="1272">
        <v>11.5</v>
      </c>
      <c r="CW75" s="1272"/>
      <c r="CX75" s="1272"/>
      <c r="CY75" s="1272"/>
      <c r="CZ75" s="1272"/>
      <c r="DA75" s="1272"/>
      <c r="DB75" s="1272"/>
      <c r="DC75" s="1272"/>
    </row>
    <row r="76" spans="2:107" x14ac:dyDescent="0.15">
      <c r="B76" s="374"/>
      <c r="G76" s="1280"/>
      <c r="H76" s="1280"/>
      <c r="I76" s="1278"/>
      <c r="J76" s="1278"/>
      <c r="K76" s="1279"/>
      <c r="L76" s="1279"/>
      <c r="M76" s="1279"/>
      <c r="N76" s="1279"/>
      <c r="AM76" s="38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374"/>
      <c r="G77" s="1278"/>
      <c r="H77" s="1278"/>
      <c r="I77" s="1278"/>
      <c r="J77" s="1278"/>
      <c r="K77" s="1276"/>
      <c r="L77" s="1276"/>
      <c r="M77" s="1276"/>
      <c r="N77" s="1276"/>
      <c r="AN77" s="1277" t="s">
        <v>612</v>
      </c>
      <c r="AO77" s="1277"/>
      <c r="AP77" s="1277"/>
      <c r="AQ77" s="1277"/>
      <c r="AR77" s="1277"/>
      <c r="AS77" s="1277"/>
      <c r="AT77" s="1277"/>
      <c r="AU77" s="1277"/>
      <c r="AV77" s="1277"/>
      <c r="AW77" s="1277"/>
      <c r="AX77" s="1277"/>
      <c r="AY77" s="1277"/>
      <c r="AZ77" s="1277"/>
      <c r="BA77" s="1277"/>
      <c r="BB77" s="1275" t="s">
        <v>610</v>
      </c>
      <c r="BC77" s="1275"/>
      <c r="BD77" s="1275"/>
      <c r="BE77" s="1275"/>
      <c r="BF77" s="1275"/>
      <c r="BG77" s="1275"/>
      <c r="BH77" s="1275"/>
      <c r="BI77" s="1275"/>
      <c r="BJ77" s="1275"/>
      <c r="BK77" s="1275"/>
      <c r="BL77" s="1275"/>
      <c r="BM77" s="1275"/>
      <c r="BN77" s="1275"/>
      <c r="BO77" s="1275"/>
      <c r="BP77" s="1272">
        <v>52.8</v>
      </c>
      <c r="BQ77" s="1272"/>
      <c r="BR77" s="1272"/>
      <c r="BS77" s="1272"/>
      <c r="BT77" s="1272"/>
      <c r="BU77" s="1272"/>
      <c r="BV77" s="1272"/>
      <c r="BW77" s="1272"/>
      <c r="BX77" s="1272">
        <v>48.6</v>
      </c>
      <c r="BY77" s="1272"/>
      <c r="BZ77" s="1272"/>
      <c r="CA77" s="1272"/>
      <c r="CB77" s="1272"/>
      <c r="CC77" s="1272"/>
      <c r="CD77" s="1272"/>
      <c r="CE77" s="1272"/>
      <c r="CF77" s="1272">
        <v>32.799999999999997</v>
      </c>
      <c r="CG77" s="1272"/>
      <c r="CH77" s="1272"/>
      <c r="CI77" s="1272"/>
      <c r="CJ77" s="1272"/>
      <c r="CK77" s="1272"/>
      <c r="CL77" s="1272"/>
      <c r="CM77" s="1272"/>
      <c r="CN77" s="1272">
        <v>20.2</v>
      </c>
      <c r="CO77" s="1272"/>
      <c r="CP77" s="1272"/>
      <c r="CQ77" s="1272"/>
      <c r="CR77" s="1272"/>
      <c r="CS77" s="1272"/>
      <c r="CT77" s="1272"/>
      <c r="CU77" s="1272"/>
      <c r="CV77" s="1272">
        <v>19</v>
      </c>
      <c r="CW77" s="1272"/>
      <c r="CX77" s="1272"/>
      <c r="CY77" s="1272"/>
      <c r="CZ77" s="1272"/>
      <c r="DA77" s="1272"/>
      <c r="DB77" s="1272"/>
      <c r="DC77" s="1272"/>
    </row>
    <row r="78" spans="2:107" x14ac:dyDescent="0.15">
      <c r="B78" s="374"/>
      <c r="G78" s="1278"/>
      <c r="H78" s="1278"/>
      <c r="I78" s="1278"/>
      <c r="J78" s="1278"/>
      <c r="K78" s="1276"/>
      <c r="L78" s="1276"/>
      <c r="M78" s="1276"/>
      <c r="N78" s="1276"/>
      <c r="AN78" s="1277"/>
      <c r="AO78" s="1277"/>
      <c r="AP78" s="1277"/>
      <c r="AQ78" s="1277"/>
      <c r="AR78" s="1277"/>
      <c r="AS78" s="1277"/>
      <c r="AT78" s="1277"/>
      <c r="AU78" s="1277"/>
      <c r="AV78" s="1277"/>
      <c r="AW78" s="1277"/>
      <c r="AX78" s="1277"/>
      <c r="AY78" s="1277"/>
      <c r="AZ78" s="1277"/>
      <c r="BA78" s="1277"/>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374"/>
      <c r="G79" s="1278"/>
      <c r="H79" s="1278"/>
      <c r="I79" s="1273"/>
      <c r="J79" s="1273"/>
      <c r="K79" s="1274"/>
      <c r="L79" s="1274"/>
      <c r="M79" s="1274"/>
      <c r="N79" s="1274"/>
      <c r="AN79" s="1277"/>
      <c r="AO79" s="1277"/>
      <c r="AP79" s="1277"/>
      <c r="AQ79" s="1277"/>
      <c r="AR79" s="1277"/>
      <c r="AS79" s="1277"/>
      <c r="AT79" s="1277"/>
      <c r="AU79" s="1277"/>
      <c r="AV79" s="1277"/>
      <c r="AW79" s="1277"/>
      <c r="AX79" s="1277"/>
      <c r="AY79" s="1277"/>
      <c r="AZ79" s="1277"/>
      <c r="BA79" s="1277"/>
      <c r="BB79" s="1275" t="s">
        <v>615</v>
      </c>
      <c r="BC79" s="1275"/>
      <c r="BD79" s="1275"/>
      <c r="BE79" s="1275"/>
      <c r="BF79" s="1275"/>
      <c r="BG79" s="1275"/>
      <c r="BH79" s="1275"/>
      <c r="BI79" s="1275"/>
      <c r="BJ79" s="1275"/>
      <c r="BK79" s="1275"/>
      <c r="BL79" s="1275"/>
      <c r="BM79" s="1275"/>
      <c r="BN79" s="1275"/>
      <c r="BO79" s="1275"/>
      <c r="BP79" s="1272">
        <v>11.5</v>
      </c>
      <c r="BQ79" s="1272"/>
      <c r="BR79" s="1272"/>
      <c r="BS79" s="1272"/>
      <c r="BT79" s="1272"/>
      <c r="BU79" s="1272"/>
      <c r="BV79" s="1272"/>
      <c r="BW79" s="1272"/>
      <c r="BX79" s="1272">
        <v>10.4</v>
      </c>
      <c r="BY79" s="1272"/>
      <c r="BZ79" s="1272"/>
      <c r="CA79" s="1272"/>
      <c r="CB79" s="1272"/>
      <c r="CC79" s="1272"/>
      <c r="CD79" s="1272"/>
      <c r="CE79" s="1272"/>
      <c r="CF79" s="1272">
        <v>9.5</v>
      </c>
      <c r="CG79" s="1272"/>
      <c r="CH79" s="1272"/>
      <c r="CI79" s="1272"/>
      <c r="CJ79" s="1272"/>
      <c r="CK79" s="1272"/>
      <c r="CL79" s="1272"/>
      <c r="CM79" s="1272"/>
      <c r="CN79" s="1272">
        <v>8.6</v>
      </c>
      <c r="CO79" s="1272"/>
      <c r="CP79" s="1272"/>
      <c r="CQ79" s="1272"/>
      <c r="CR79" s="1272"/>
      <c r="CS79" s="1272"/>
      <c r="CT79" s="1272"/>
      <c r="CU79" s="1272"/>
      <c r="CV79" s="1272">
        <v>8.5</v>
      </c>
      <c r="CW79" s="1272"/>
      <c r="CX79" s="1272"/>
      <c r="CY79" s="1272"/>
      <c r="CZ79" s="1272"/>
      <c r="DA79" s="1272"/>
      <c r="DB79" s="1272"/>
      <c r="DC79" s="1272"/>
    </row>
    <row r="80" spans="2:107" x14ac:dyDescent="0.15">
      <c r="B80" s="374"/>
      <c r="G80" s="1278"/>
      <c r="H80" s="1278"/>
      <c r="I80" s="1273"/>
      <c r="J80" s="1273"/>
      <c r="K80" s="1274"/>
      <c r="L80" s="1274"/>
      <c r="M80" s="1274"/>
      <c r="N80" s="1274"/>
      <c r="AN80" s="1277"/>
      <c r="AO80" s="1277"/>
      <c r="AP80" s="1277"/>
      <c r="AQ80" s="1277"/>
      <c r="AR80" s="1277"/>
      <c r="AS80" s="1277"/>
      <c r="AT80" s="1277"/>
      <c r="AU80" s="1277"/>
      <c r="AV80" s="1277"/>
      <c r="AW80" s="1277"/>
      <c r="AX80" s="1277"/>
      <c r="AY80" s="1277"/>
      <c r="AZ80" s="1277"/>
      <c r="BA80" s="1277"/>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KCctyyLPvmsvAyujmkSAgdFqi/iOKDvFhSAlfs5IPLmCfqF998VufEi7+RjdEGRcWBOX5aGF5GhIiO/P1xGnA==" saltValue="EwkeZ8kLxoeFe7fbKwMw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9AC38-0E99-460E-838D-9454F18EAAE3}">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MBpmYChnMUOa295NTgCC6hU0ydOwbVL/RbRt1cELC8vEUytP0Ezn8oW76NIuVpQRVCctG9TQlszGi3YRmG7fw==" saltValue="a03ySN6zX1SpRiwsysmW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57C26-F5A0-4E51-95B0-95EC2C99506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ptnwya9RX6BoTLFiq88RLwQuCo1ixLlrCgUHTOoKHy0t8N5/T6hbFzczYDrpwLhzP8bOc/OQzaG2mcmzSBUGg==" saltValue="nt+tmAv4xAeTfTyPh+mQ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80746</v>
      </c>
      <c r="E3" s="141"/>
      <c r="F3" s="142">
        <v>84389</v>
      </c>
      <c r="G3" s="143"/>
      <c r="H3" s="144"/>
    </row>
    <row r="4" spans="1:8" x14ac:dyDescent="0.15">
      <c r="A4" s="145"/>
      <c r="B4" s="146"/>
      <c r="C4" s="147"/>
      <c r="D4" s="148">
        <v>35624</v>
      </c>
      <c r="E4" s="149"/>
      <c r="F4" s="150">
        <v>44339</v>
      </c>
      <c r="G4" s="151"/>
      <c r="H4" s="152"/>
    </row>
    <row r="5" spans="1:8" x14ac:dyDescent="0.15">
      <c r="A5" s="133" t="s">
        <v>548</v>
      </c>
      <c r="B5" s="138"/>
      <c r="C5" s="139"/>
      <c r="D5" s="140">
        <v>94031</v>
      </c>
      <c r="E5" s="141"/>
      <c r="F5" s="142">
        <v>83623</v>
      </c>
      <c r="G5" s="143"/>
      <c r="H5" s="144"/>
    </row>
    <row r="6" spans="1:8" x14ac:dyDescent="0.15">
      <c r="A6" s="145"/>
      <c r="B6" s="146"/>
      <c r="C6" s="147"/>
      <c r="D6" s="148">
        <v>64089</v>
      </c>
      <c r="E6" s="149"/>
      <c r="F6" s="150">
        <v>48787</v>
      </c>
      <c r="G6" s="151"/>
      <c r="H6" s="152"/>
    </row>
    <row r="7" spans="1:8" x14ac:dyDescent="0.15">
      <c r="A7" s="133" t="s">
        <v>549</v>
      </c>
      <c r="B7" s="138"/>
      <c r="C7" s="139"/>
      <c r="D7" s="140">
        <v>103137</v>
      </c>
      <c r="E7" s="141"/>
      <c r="F7" s="142">
        <v>87974</v>
      </c>
      <c r="G7" s="143"/>
      <c r="H7" s="144"/>
    </row>
    <row r="8" spans="1:8" x14ac:dyDescent="0.15">
      <c r="A8" s="145"/>
      <c r="B8" s="146"/>
      <c r="C8" s="147"/>
      <c r="D8" s="148">
        <v>75144</v>
      </c>
      <c r="E8" s="149"/>
      <c r="F8" s="150">
        <v>48183</v>
      </c>
      <c r="G8" s="151"/>
      <c r="H8" s="152"/>
    </row>
    <row r="9" spans="1:8" x14ac:dyDescent="0.15">
      <c r="A9" s="133" t="s">
        <v>550</v>
      </c>
      <c r="B9" s="138"/>
      <c r="C9" s="139"/>
      <c r="D9" s="140">
        <v>39986</v>
      </c>
      <c r="E9" s="141"/>
      <c r="F9" s="142">
        <v>78864</v>
      </c>
      <c r="G9" s="143"/>
      <c r="H9" s="144"/>
    </row>
    <row r="10" spans="1:8" x14ac:dyDescent="0.15">
      <c r="A10" s="145"/>
      <c r="B10" s="146"/>
      <c r="C10" s="147"/>
      <c r="D10" s="148">
        <v>24483</v>
      </c>
      <c r="E10" s="149"/>
      <c r="F10" s="150">
        <v>46136</v>
      </c>
      <c r="G10" s="151"/>
      <c r="H10" s="152"/>
    </row>
    <row r="11" spans="1:8" x14ac:dyDescent="0.15">
      <c r="A11" s="133" t="s">
        <v>551</v>
      </c>
      <c r="B11" s="138"/>
      <c r="C11" s="139"/>
      <c r="D11" s="140">
        <v>81103</v>
      </c>
      <c r="E11" s="141"/>
      <c r="F11" s="142">
        <v>85042</v>
      </c>
      <c r="G11" s="143"/>
      <c r="H11" s="144"/>
    </row>
    <row r="12" spans="1:8" x14ac:dyDescent="0.15">
      <c r="A12" s="145"/>
      <c r="B12" s="146"/>
      <c r="C12" s="153"/>
      <c r="D12" s="148">
        <v>43616</v>
      </c>
      <c r="E12" s="149"/>
      <c r="F12" s="150">
        <v>50806</v>
      </c>
      <c r="G12" s="151"/>
      <c r="H12" s="152"/>
    </row>
    <row r="13" spans="1:8" x14ac:dyDescent="0.15">
      <c r="A13" s="133"/>
      <c r="B13" s="138"/>
      <c r="C13" s="154"/>
      <c r="D13" s="155">
        <v>79801</v>
      </c>
      <c r="E13" s="156"/>
      <c r="F13" s="157">
        <v>83978</v>
      </c>
      <c r="G13" s="158"/>
      <c r="H13" s="144"/>
    </row>
    <row r="14" spans="1:8" x14ac:dyDescent="0.15">
      <c r="A14" s="145"/>
      <c r="B14" s="146"/>
      <c r="C14" s="147"/>
      <c r="D14" s="148">
        <v>48591</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7.09</v>
      </c>
      <c r="C19" s="159">
        <f>ROUND(VALUE(SUBSTITUTE(実質収支比率等に係る経年分析!G$48,"▲","-")),2)</f>
        <v>5.5</v>
      </c>
      <c r="D19" s="159">
        <f>ROUND(VALUE(SUBSTITUTE(実質収支比率等に係る経年分析!H$48,"▲","-")),2)</f>
        <v>7.72</v>
      </c>
      <c r="E19" s="159">
        <f>ROUND(VALUE(SUBSTITUTE(実質収支比率等に係る経年分析!I$48,"▲","-")),2)</f>
        <v>4.5199999999999996</v>
      </c>
      <c r="F19" s="159">
        <f>ROUND(VALUE(SUBSTITUTE(実質収支比率等に係る経年分析!J$48,"▲","-")),2)</f>
        <v>5.41</v>
      </c>
    </row>
    <row r="20" spans="1:11" x14ac:dyDescent="0.15">
      <c r="A20" s="159" t="s">
        <v>49</v>
      </c>
      <c r="B20" s="159">
        <f>ROUND(VALUE(SUBSTITUTE(実質収支比率等に係る経年分析!F$47,"▲","-")),2)</f>
        <v>12.08</v>
      </c>
      <c r="C20" s="159">
        <f>ROUND(VALUE(SUBSTITUTE(実質収支比率等に係る経年分析!G$47,"▲","-")),2)</f>
        <v>10.63</v>
      </c>
      <c r="D20" s="159">
        <f>ROUND(VALUE(SUBSTITUTE(実質収支比率等に係る経年分析!H$47,"▲","-")),2)</f>
        <v>10.58</v>
      </c>
      <c r="E20" s="159">
        <f>ROUND(VALUE(SUBSTITUTE(実質収支比率等に係る経年分析!I$47,"▲","-")),2)</f>
        <v>10.78</v>
      </c>
      <c r="F20" s="159">
        <f>ROUND(VALUE(SUBSTITUTE(実質収支比率等に係る経年分析!J$47,"▲","-")),2)</f>
        <v>7.75</v>
      </c>
    </row>
    <row r="21" spans="1:11" x14ac:dyDescent="0.15">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2.2599999999999998</v>
      </c>
      <c r="E21" s="159">
        <f>IF(ISNUMBER(VALUE(SUBSTITUTE(実質収支比率等に係る経年分析!I$49,"▲","-"))),ROUND(VALUE(SUBSTITUTE(実質収支比率等に係る経年分析!I$49,"▲","-")),2),NA())</f>
        <v>-3.35</v>
      </c>
      <c r="F21" s="159">
        <f>IF(ISNUMBER(VALUE(SUBSTITUTE(実質収支比率等に係る経年分析!J$49,"▲","-"))),ROUND(VALUE(SUBSTITUTE(実質収支比率等に係る経年分析!J$49,"▲","-")),2),NA())</f>
        <v>-2.39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0.28999999999999998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鹿ノ俣発電所運営事業特別会計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2.02</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4.7300000000000004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4.3499999999999996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1813</v>
      </c>
      <c r="E42" s="161"/>
      <c r="F42" s="161"/>
      <c r="G42" s="161">
        <f>'実質公債費比率（分子）の構造'!L$52</f>
        <v>1909</v>
      </c>
      <c r="H42" s="161"/>
      <c r="I42" s="161"/>
      <c r="J42" s="161">
        <f>'実質公債費比率（分子）の構造'!M$52</f>
        <v>1708</v>
      </c>
      <c r="K42" s="161"/>
      <c r="L42" s="161"/>
      <c r="M42" s="161">
        <f>'実質公債費比率（分子）の構造'!N$52</f>
        <v>1611</v>
      </c>
      <c r="N42" s="161"/>
      <c r="O42" s="161"/>
      <c r="P42" s="161">
        <f>'実質公債費比率（分子）の構造'!O$52</f>
        <v>1646</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69</v>
      </c>
      <c r="C44" s="161"/>
      <c r="D44" s="161"/>
      <c r="E44" s="161">
        <f>'実質公債費比率（分子）の構造'!L$50</f>
        <v>54</v>
      </c>
      <c r="F44" s="161"/>
      <c r="G44" s="161"/>
      <c r="H44" s="161">
        <f>'実質公債費比率（分子）の構造'!M$50</f>
        <v>24</v>
      </c>
      <c r="I44" s="161"/>
      <c r="J44" s="161"/>
      <c r="K44" s="161">
        <f>'実質公債費比率（分子）の構造'!N$50</f>
        <v>20</v>
      </c>
      <c r="L44" s="161"/>
      <c r="M44" s="161"/>
      <c r="N44" s="161">
        <f>'実質公債費比率（分子）の構造'!O$50</f>
        <v>20</v>
      </c>
      <c r="O44" s="161"/>
      <c r="P44" s="161"/>
    </row>
    <row r="45" spans="1:16" x14ac:dyDescent="0.15">
      <c r="A45" s="161" t="s">
        <v>60</v>
      </c>
      <c r="B45" s="161">
        <f>'実質公債費比率（分子）の構造'!K$49</f>
        <v>47</v>
      </c>
      <c r="C45" s="161"/>
      <c r="D45" s="161"/>
      <c r="E45" s="161">
        <f>'実質公債費比率（分子）の構造'!L$49</f>
        <v>42</v>
      </c>
      <c r="F45" s="161"/>
      <c r="G45" s="161"/>
      <c r="H45" s="161">
        <f>'実質公債費比率（分子）の構造'!M$49</f>
        <v>37</v>
      </c>
      <c r="I45" s="161"/>
      <c r="J45" s="161"/>
      <c r="K45" s="161">
        <f>'実質公債費比率（分子）の構造'!N$49</f>
        <v>46</v>
      </c>
      <c r="L45" s="161"/>
      <c r="M45" s="161"/>
      <c r="N45" s="161">
        <f>'実質公債費比率（分子）の構造'!O$49</f>
        <v>54</v>
      </c>
      <c r="O45" s="161"/>
      <c r="P45" s="161"/>
    </row>
    <row r="46" spans="1:16" x14ac:dyDescent="0.15">
      <c r="A46" s="161" t="s">
        <v>61</v>
      </c>
      <c r="B46" s="161">
        <f>'実質公債費比率（分子）の構造'!K$48</f>
        <v>632</v>
      </c>
      <c r="C46" s="161"/>
      <c r="D46" s="161"/>
      <c r="E46" s="161">
        <f>'実質公債費比率（分子）の構造'!L$48</f>
        <v>650</v>
      </c>
      <c r="F46" s="161"/>
      <c r="G46" s="161"/>
      <c r="H46" s="161">
        <f>'実質公債費比率（分子）の構造'!M$48</f>
        <v>588</v>
      </c>
      <c r="I46" s="161"/>
      <c r="J46" s="161"/>
      <c r="K46" s="161">
        <f>'実質公債費比率（分子）の構造'!N$48</f>
        <v>643</v>
      </c>
      <c r="L46" s="161"/>
      <c r="M46" s="161"/>
      <c r="N46" s="161">
        <f>'実質公債費比率（分子）の構造'!O$48</f>
        <v>682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2086</v>
      </c>
      <c r="C49" s="161"/>
      <c r="D49" s="161"/>
      <c r="E49" s="161">
        <f>'実質公債費比率（分子）の構造'!L$45</f>
        <v>2032</v>
      </c>
      <c r="F49" s="161"/>
      <c r="G49" s="161"/>
      <c r="H49" s="161">
        <f>'実質公債費比率（分子）の構造'!M$45</f>
        <v>1906</v>
      </c>
      <c r="I49" s="161"/>
      <c r="J49" s="161"/>
      <c r="K49" s="161">
        <f>'実質公債費比率（分子）の構造'!N$45</f>
        <v>1828</v>
      </c>
      <c r="L49" s="161"/>
      <c r="M49" s="161"/>
      <c r="N49" s="161">
        <f>'実質公債費比率（分子）の構造'!O$45</f>
        <v>1814</v>
      </c>
      <c r="O49" s="161"/>
      <c r="P49" s="161"/>
    </row>
    <row r="50" spans="1:16" x14ac:dyDescent="0.15">
      <c r="A50" s="161" t="s">
        <v>65</v>
      </c>
      <c r="B50" s="161" t="e">
        <f>NA()</f>
        <v>#N/A</v>
      </c>
      <c r="C50" s="161">
        <f>IF(ISNUMBER('実質公債費比率（分子）の構造'!K$53),'実質公債費比率（分子）の構造'!K$53,NA())</f>
        <v>1021</v>
      </c>
      <c r="D50" s="161" t="e">
        <f>NA()</f>
        <v>#N/A</v>
      </c>
      <c r="E50" s="161" t="e">
        <f>NA()</f>
        <v>#N/A</v>
      </c>
      <c r="F50" s="161">
        <f>IF(ISNUMBER('実質公債費比率（分子）の構造'!L$53),'実質公債費比率（分子）の構造'!L$53,NA())</f>
        <v>869</v>
      </c>
      <c r="G50" s="161" t="e">
        <f>NA()</f>
        <v>#N/A</v>
      </c>
      <c r="H50" s="161" t="e">
        <f>NA()</f>
        <v>#N/A</v>
      </c>
      <c r="I50" s="161">
        <f>IF(ISNUMBER('実質公債費比率（分子）の構造'!M$53),'実質公債費比率（分子）の構造'!M$53,NA())</f>
        <v>847</v>
      </c>
      <c r="J50" s="161" t="e">
        <f>NA()</f>
        <v>#N/A</v>
      </c>
      <c r="K50" s="161" t="e">
        <f>NA()</f>
        <v>#N/A</v>
      </c>
      <c r="L50" s="161">
        <f>IF(ISNUMBER('実質公債費比率（分子）の構造'!N$53),'実質公債費比率（分子）の構造'!N$53,NA())</f>
        <v>926</v>
      </c>
      <c r="M50" s="161" t="e">
        <f>NA()</f>
        <v>#N/A</v>
      </c>
      <c r="N50" s="161" t="e">
        <f>NA()</f>
        <v>#N/A</v>
      </c>
      <c r="O50" s="161">
        <f>IF(ISNUMBER('実質公債費比率（分子）の構造'!O$53),'実質公債費比率（分子）の構造'!O$53,NA())</f>
        <v>924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21533</v>
      </c>
      <c r="E56" s="160"/>
      <c r="F56" s="160"/>
      <c r="G56" s="160">
        <f>'将来負担比率（分子）の構造'!J$52</f>
        <v>21657</v>
      </c>
      <c r="H56" s="160"/>
      <c r="I56" s="160"/>
      <c r="J56" s="160">
        <f>'将来負担比率（分子）の構造'!K$52</f>
        <v>21917</v>
      </c>
      <c r="K56" s="160"/>
      <c r="L56" s="160"/>
      <c r="M56" s="160">
        <f>'将来負担比率（分子）の構造'!L$52</f>
        <v>21429</v>
      </c>
      <c r="N56" s="160"/>
      <c r="O56" s="160"/>
      <c r="P56" s="160">
        <f>'将来負担比率（分子）の構造'!M$52</f>
        <v>21348</v>
      </c>
    </row>
    <row r="57" spans="1:16" x14ac:dyDescent="0.15">
      <c r="A57" s="160" t="s">
        <v>36</v>
      </c>
      <c r="B57" s="160"/>
      <c r="C57" s="160"/>
      <c r="D57" s="160">
        <f>'将来負担比率（分子）の構造'!I$51</f>
        <v>872</v>
      </c>
      <c r="E57" s="160"/>
      <c r="F57" s="160"/>
      <c r="G57" s="160">
        <f>'将来負担比率（分子）の構造'!J$51</f>
        <v>776</v>
      </c>
      <c r="H57" s="160"/>
      <c r="I57" s="160"/>
      <c r="J57" s="160">
        <f>'将来負担比率（分子）の構造'!K$51</f>
        <v>661</v>
      </c>
      <c r="K57" s="160"/>
      <c r="L57" s="160"/>
      <c r="M57" s="160">
        <f>'将来負担比率（分子）の構造'!L$51</f>
        <v>586</v>
      </c>
      <c r="N57" s="160"/>
      <c r="O57" s="160"/>
      <c r="P57" s="160">
        <f>'将来負担比率（分子）の構造'!M$51</f>
        <v>539</v>
      </c>
    </row>
    <row r="58" spans="1:16" x14ac:dyDescent="0.15">
      <c r="A58" s="160" t="s">
        <v>35</v>
      </c>
      <c r="B58" s="160"/>
      <c r="C58" s="160"/>
      <c r="D58" s="160">
        <f>'将来負担比率（分子）の構造'!I$50</f>
        <v>1740</v>
      </c>
      <c r="E58" s="160"/>
      <c r="F58" s="160"/>
      <c r="G58" s="160">
        <f>'将来負担比率（分子）の構造'!J$50</f>
        <v>1577</v>
      </c>
      <c r="H58" s="160"/>
      <c r="I58" s="160"/>
      <c r="J58" s="160">
        <f>'将来負担比率（分子）の構造'!K$50</f>
        <v>1608</v>
      </c>
      <c r="K58" s="160"/>
      <c r="L58" s="160"/>
      <c r="M58" s="160">
        <f>'将来負担比率（分子）の構造'!L$50</f>
        <v>1725</v>
      </c>
      <c r="N58" s="160"/>
      <c r="O58" s="160"/>
      <c r="P58" s="160">
        <f>'将来負担比率（分子）の構造'!M$50</f>
        <v>1530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285</v>
      </c>
      <c r="C61" s="160"/>
      <c r="D61" s="160"/>
      <c r="E61" s="160">
        <f>'将来負担比率（分子）の構造'!J$46</f>
        <v>160</v>
      </c>
      <c r="F61" s="160"/>
      <c r="G61" s="160"/>
      <c r="H61" s="160">
        <f>'将来負担比率（分子）の構造'!K$46</f>
        <v>143</v>
      </c>
      <c r="I61" s="160"/>
      <c r="J61" s="160"/>
      <c r="K61" s="160">
        <f>'将来負担比率（分子）の構造'!L$46</f>
        <v>126</v>
      </c>
      <c r="L61" s="160"/>
      <c r="M61" s="160"/>
      <c r="N61" s="160">
        <f>'将来負担比率（分子）の構造'!M$46</f>
        <v>108</v>
      </c>
      <c r="O61" s="160"/>
      <c r="P61" s="160"/>
    </row>
    <row r="62" spans="1:16" x14ac:dyDescent="0.15">
      <c r="A62" s="160" t="s">
        <v>29</v>
      </c>
      <c r="B62" s="160">
        <f>'将来負担比率（分子）の構造'!I$45</f>
        <v>3755</v>
      </c>
      <c r="C62" s="160"/>
      <c r="D62" s="160"/>
      <c r="E62" s="160">
        <f>'将来負担比率（分子）の構造'!J$45</f>
        <v>3587</v>
      </c>
      <c r="F62" s="160"/>
      <c r="G62" s="160"/>
      <c r="H62" s="160">
        <f>'将来負担比率（分子）の構造'!K$45</f>
        <v>3474</v>
      </c>
      <c r="I62" s="160"/>
      <c r="J62" s="160"/>
      <c r="K62" s="160">
        <f>'将来負担比率（分子）の構造'!L$45</f>
        <v>3452</v>
      </c>
      <c r="L62" s="160"/>
      <c r="M62" s="160"/>
      <c r="N62" s="160">
        <f>'将来負担比率（分子）の構造'!M$45</f>
        <v>3434</v>
      </c>
      <c r="O62" s="160"/>
      <c r="P62" s="160"/>
    </row>
    <row r="63" spans="1:16" x14ac:dyDescent="0.15">
      <c r="A63" s="160" t="s">
        <v>28</v>
      </c>
      <c r="B63" s="160">
        <f>'将来負担比率（分子）の構造'!I$44</f>
        <v>463</v>
      </c>
      <c r="C63" s="160"/>
      <c r="D63" s="160"/>
      <c r="E63" s="160">
        <f>'将来負担比率（分子）の構造'!J$44</f>
        <v>382</v>
      </c>
      <c r="F63" s="160"/>
      <c r="G63" s="160"/>
      <c r="H63" s="160">
        <f>'将来負担比率（分子）の構造'!K$44</f>
        <v>326</v>
      </c>
      <c r="I63" s="160"/>
      <c r="J63" s="160"/>
      <c r="K63" s="160">
        <f>'将来負担比率（分子）の構造'!L$44</f>
        <v>367</v>
      </c>
      <c r="L63" s="160"/>
      <c r="M63" s="160"/>
      <c r="N63" s="160">
        <f>'将来負担比率（分子）の構造'!M$44</f>
        <v>403</v>
      </c>
      <c r="O63" s="160"/>
      <c r="P63" s="160"/>
    </row>
    <row r="64" spans="1:16" x14ac:dyDescent="0.15">
      <c r="A64" s="160" t="s">
        <v>27</v>
      </c>
      <c r="B64" s="160">
        <f>'将来負担比率（分子）の構造'!I$43</f>
        <v>13072</v>
      </c>
      <c r="C64" s="160"/>
      <c r="D64" s="160"/>
      <c r="E64" s="160">
        <f>'将来負担比率（分子）の構造'!J$43</f>
        <v>13158</v>
      </c>
      <c r="F64" s="160"/>
      <c r="G64" s="160"/>
      <c r="H64" s="160">
        <f>'将来負担比率（分子）の構造'!K$43</f>
        <v>12998</v>
      </c>
      <c r="I64" s="160"/>
      <c r="J64" s="160"/>
      <c r="K64" s="160">
        <f>'将来負担比率（分子）の構造'!L$43</f>
        <v>12935</v>
      </c>
      <c r="L64" s="160"/>
      <c r="M64" s="160"/>
      <c r="N64" s="160">
        <f>'将来負担比率（分子）の構造'!M$43</f>
        <v>12404</v>
      </c>
      <c r="O64" s="160"/>
      <c r="P64" s="160"/>
    </row>
    <row r="65" spans="1:16" x14ac:dyDescent="0.15">
      <c r="A65" s="160" t="s">
        <v>26</v>
      </c>
      <c r="B65" s="160">
        <f>'将来負担比率（分子）の構造'!I$42</f>
        <v>250</v>
      </c>
      <c r="C65" s="160"/>
      <c r="D65" s="160"/>
      <c r="E65" s="160">
        <f>'将来負担比率（分子）の構造'!J$42</f>
        <v>207</v>
      </c>
      <c r="F65" s="160"/>
      <c r="G65" s="160"/>
      <c r="H65" s="160">
        <f>'将来負担比率（分子）の構造'!K$42</f>
        <v>187</v>
      </c>
      <c r="I65" s="160"/>
      <c r="J65" s="160"/>
      <c r="K65" s="160">
        <f>'将来負担比率（分子）の構造'!L$42</f>
        <v>181</v>
      </c>
      <c r="L65" s="160"/>
      <c r="M65" s="160"/>
      <c r="N65" s="160">
        <f>'将来負担比率（分子）の構造'!M$42</f>
        <v>171</v>
      </c>
      <c r="O65" s="160"/>
      <c r="P65" s="160"/>
    </row>
    <row r="66" spans="1:16" x14ac:dyDescent="0.15">
      <c r="A66" s="160" t="s">
        <v>25</v>
      </c>
      <c r="B66" s="160">
        <f>'将来負担比率（分子）の構造'!I$41</f>
        <v>18885</v>
      </c>
      <c r="C66" s="160"/>
      <c r="D66" s="160"/>
      <c r="E66" s="160">
        <f>'将来負担比率（分子）の構造'!J$41</f>
        <v>18948</v>
      </c>
      <c r="F66" s="160"/>
      <c r="G66" s="160"/>
      <c r="H66" s="160">
        <f>'将来負担比率（分子）の構造'!K$41</f>
        <v>20102</v>
      </c>
      <c r="I66" s="160"/>
      <c r="J66" s="160"/>
      <c r="K66" s="160">
        <f>'将来負担比率（分子）の構造'!L$41</f>
        <v>19436</v>
      </c>
      <c r="L66" s="160"/>
      <c r="M66" s="160"/>
      <c r="N66" s="160">
        <f>'将来負担比率（分子）の構造'!M$41</f>
        <v>19574</v>
      </c>
      <c r="O66" s="160"/>
      <c r="P66" s="160"/>
    </row>
    <row r="67" spans="1:16" x14ac:dyDescent="0.15">
      <c r="A67" s="160" t="s">
        <v>69</v>
      </c>
      <c r="B67" s="160" t="e">
        <f>NA()</f>
        <v>#N/A</v>
      </c>
      <c r="C67" s="160">
        <f>IF(ISNUMBER('将来負担比率（分子）の構造'!I$53), IF('将来負担比率（分子）の構造'!I$53 &lt; 0, 0, '将来負担比率（分子）の構造'!I$53), NA())</f>
        <v>12564</v>
      </c>
      <c r="D67" s="160" t="e">
        <f>NA()</f>
        <v>#N/A</v>
      </c>
      <c r="E67" s="160" t="e">
        <f>NA()</f>
        <v>#N/A</v>
      </c>
      <c r="F67" s="160">
        <f>IF(ISNUMBER('将来負担比率（分子）の構造'!J$53), IF('将来負担比率（分子）の構造'!J$53 &lt; 0, 0, '将来負担比率（分子）の構造'!J$53), NA())</f>
        <v>12433</v>
      </c>
      <c r="G67" s="160" t="e">
        <f>NA()</f>
        <v>#N/A</v>
      </c>
      <c r="H67" s="160" t="e">
        <f>NA()</f>
        <v>#N/A</v>
      </c>
      <c r="I67" s="160">
        <f>IF(ISNUMBER('将来負担比率（分子）の構造'!K$53), IF('将来負担比率（分子）の構造'!K$53 &lt; 0, 0, '将来負担比率（分子）の構造'!K$53), NA())</f>
        <v>13045</v>
      </c>
      <c r="J67" s="160" t="e">
        <f>NA()</f>
        <v>#N/A</v>
      </c>
      <c r="K67" s="160" t="e">
        <f>NA()</f>
        <v>#N/A</v>
      </c>
      <c r="L67" s="160">
        <f>IF(ISNUMBER('将来負担比率（分子）の構造'!L$53), IF('将来負担比率（分子）の構造'!L$53 &lt; 0, 0, '将来負担比率（分子）の構造'!L$53), NA())</f>
        <v>12757</v>
      </c>
      <c r="M67" s="160" t="e">
        <f>NA()</f>
        <v>#N/A</v>
      </c>
      <c r="N67" s="160" t="e">
        <f>NA()</f>
        <v>#N/A</v>
      </c>
      <c r="O67" s="160">
        <f>IF(ISNUMBER('将来負担比率（分子）の構造'!M$53), IF('将来負担比率（分子）の構造'!M$53 &lt; 0, 0, '将来負担比率（分子）の構造'!M$53), NA())</f>
        <v>12677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1007</v>
      </c>
      <c r="C72" s="164">
        <f>基金残高に係る経年分析!G55</f>
        <v>1007</v>
      </c>
      <c r="D72" s="164">
        <f>基金残高に係る経年分析!H55</f>
        <v>712</v>
      </c>
    </row>
    <row r="73" spans="1:16" x14ac:dyDescent="0.15">
      <c r="A73" s="163" t="s">
        <v>72</v>
      </c>
      <c r="B73" s="164">
        <f>基金残高に係る経年分析!F56</f>
        <v>2</v>
      </c>
      <c r="C73" s="164">
        <f>基金残高に係る経年分析!G56</f>
        <v>2</v>
      </c>
      <c r="D73" s="164">
        <f>基金残高に係る経年分析!H56</f>
        <v>2</v>
      </c>
    </row>
    <row r="74" spans="1:16" x14ac:dyDescent="0.15">
      <c r="A74" s="163" t="s">
        <v>73</v>
      </c>
      <c r="B74" s="164">
        <f>基金残高に係る経年分析!F57</f>
        <v>1743</v>
      </c>
      <c r="C74" s="164">
        <f>基金残高に係る経年分析!G57</f>
        <v>1841</v>
      </c>
      <c r="D74" s="164">
        <f>基金残高に係る経年分析!H57</f>
        <v>1580</v>
      </c>
    </row>
  </sheetData>
  <sheetProtection algorithmName="SHA-512" hashValue="PH7RlhsT6q934xWp9DzL8+2oxWGbDt4I/OisNsDhWEElxnticXbtQljrEU/nK7xrYHqdA57P6NFY83gAQSHkqQ==" saltValue="/hf+x31BoLpRNr3CifKS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3808936</v>
      </c>
      <c r="S5" s="649"/>
      <c r="T5" s="649"/>
      <c r="U5" s="649"/>
      <c r="V5" s="649"/>
      <c r="W5" s="649"/>
      <c r="X5" s="649"/>
      <c r="Y5" s="650"/>
      <c r="Z5" s="651">
        <v>23.1</v>
      </c>
      <c r="AA5" s="651"/>
      <c r="AB5" s="651"/>
      <c r="AC5" s="651"/>
      <c r="AD5" s="652">
        <v>3808936</v>
      </c>
      <c r="AE5" s="652"/>
      <c r="AF5" s="652"/>
      <c r="AG5" s="652"/>
      <c r="AH5" s="652"/>
      <c r="AI5" s="652"/>
      <c r="AJ5" s="652"/>
      <c r="AK5" s="652"/>
      <c r="AL5" s="653">
        <v>43.6</v>
      </c>
      <c r="AM5" s="654"/>
      <c r="AN5" s="654"/>
      <c r="AO5" s="655"/>
      <c r="AP5" s="645" t="s">
        <v>221</v>
      </c>
      <c r="AQ5" s="646"/>
      <c r="AR5" s="646"/>
      <c r="AS5" s="646"/>
      <c r="AT5" s="646"/>
      <c r="AU5" s="646"/>
      <c r="AV5" s="646"/>
      <c r="AW5" s="646"/>
      <c r="AX5" s="646"/>
      <c r="AY5" s="646"/>
      <c r="AZ5" s="646"/>
      <c r="BA5" s="646"/>
      <c r="BB5" s="646"/>
      <c r="BC5" s="646"/>
      <c r="BD5" s="646"/>
      <c r="BE5" s="646"/>
      <c r="BF5" s="647"/>
      <c r="BG5" s="659">
        <v>3800722</v>
      </c>
      <c r="BH5" s="660"/>
      <c r="BI5" s="660"/>
      <c r="BJ5" s="660"/>
      <c r="BK5" s="660"/>
      <c r="BL5" s="660"/>
      <c r="BM5" s="660"/>
      <c r="BN5" s="661"/>
      <c r="BO5" s="662">
        <v>99.8</v>
      </c>
      <c r="BP5" s="662"/>
      <c r="BQ5" s="662"/>
      <c r="BR5" s="662"/>
      <c r="BS5" s="663">
        <v>67406</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139879</v>
      </c>
      <c r="S6" s="660"/>
      <c r="T6" s="660"/>
      <c r="U6" s="660"/>
      <c r="V6" s="660"/>
      <c r="W6" s="660"/>
      <c r="X6" s="660"/>
      <c r="Y6" s="661"/>
      <c r="Z6" s="662">
        <v>0.8</v>
      </c>
      <c r="AA6" s="662"/>
      <c r="AB6" s="662"/>
      <c r="AC6" s="662"/>
      <c r="AD6" s="663">
        <v>139879</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3800722</v>
      </c>
      <c r="BH6" s="660"/>
      <c r="BI6" s="660"/>
      <c r="BJ6" s="660"/>
      <c r="BK6" s="660"/>
      <c r="BL6" s="660"/>
      <c r="BM6" s="660"/>
      <c r="BN6" s="661"/>
      <c r="BO6" s="662">
        <v>99.8</v>
      </c>
      <c r="BP6" s="662"/>
      <c r="BQ6" s="662"/>
      <c r="BR6" s="662"/>
      <c r="BS6" s="663">
        <v>67406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132620</v>
      </c>
      <c r="CS6" s="660"/>
      <c r="CT6" s="660"/>
      <c r="CU6" s="660"/>
      <c r="CV6" s="660"/>
      <c r="CW6" s="660"/>
      <c r="CX6" s="660"/>
      <c r="CY6" s="661"/>
      <c r="CZ6" s="653">
        <v>0.8</v>
      </c>
      <c r="DA6" s="654"/>
      <c r="DB6" s="654"/>
      <c r="DC6" s="673"/>
      <c r="DD6" s="668" t="s">
        <v>228</v>
      </c>
      <c r="DE6" s="660"/>
      <c r="DF6" s="660"/>
      <c r="DG6" s="660"/>
      <c r="DH6" s="660"/>
      <c r="DI6" s="660"/>
      <c r="DJ6" s="660"/>
      <c r="DK6" s="660"/>
      <c r="DL6" s="660"/>
      <c r="DM6" s="660"/>
      <c r="DN6" s="660"/>
      <c r="DO6" s="660"/>
      <c r="DP6" s="661"/>
      <c r="DQ6" s="668">
        <v>131957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5190</v>
      </c>
      <c r="S7" s="660"/>
      <c r="T7" s="660"/>
      <c r="U7" s="660"/>
      <c r="V7" s="660"/>
      <c r="W7" s="660"/>
      <c r="X7" s="660"/>
      <c r="Y7" s="661"/>
      <c r="Z7" s="662">
        <v>0</v>
      </c>
      <c r="AA7" s="662"/>
      <c r="AB7" s="662"/>
      <c r="AC7" s="662"/>
      <c r="AD7" s="663">
        <v>5190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1549260</v>
      </c>
      <c r="BH7" s="660"/>
      <c r="BI7" s="660"/>
      <c r="BJ7" s="660"/>
      <c r="BK7" s="660"/>
      <c r="BL7" s="660"/>
      <c r="BM7" s="660"/>
      <c r="BN7" s="661"/>
      <c r="BO7" s="662">
        <v>40.700000000000003</v>
      </c>
      <c r="BP7" s="662"/>
      <c r="BQ7" s="662"/>
      <c r="BR7" s="662"/>
      <c r="BS7" s="663">
        <v>67406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1369848</v>
      </c>
      <c r="CS7" s="660"/>
      <c r="CT7" s="660"/>
      <c r="CU7" s="660"/>
      <c r="CV7" s="660"/>
      <c r="CW7" s="660"/>
      <c r="CX7" s="660"/>
      <c r="CY7" s="661"/>
      <c r="CZ7" s="662">
        <v>8.6</v>
      </c>
      <c r="DA7" s="662"/>
      <c r="DB7" s="662"/>
      <c r="DC7" s="662"/>
      <c r="DD7" s="668">
        <v>49951</v>
      </c>
      <c r="DE7" s="660"/>
      <c r="DF7" s="660"/>
      <c r="DG7" s="660"/>
      <c r="DH7" s="660"/>
      <c r="DI7" s="660"/>
      <c r="DJ7" s="660"/>
      <c r="DK7" s="660"/>
      <c r="DL7" s="660"/>
      <c r="DM7" s="660"/>
      <c r="DN7" s="660"/>
      <c r="DO7" s="660"/>
      <c r="DP7" s="661"/>
      <c r="DQ7" s="668">
        <v>1179351</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12451</v>
      </c>
      <c r="S8" s="660"/>
      <c r="T8" s="660"/>
      <c r="U8" s="660"/>
      <c r="V8" s="660"/>
      <c r="W8" s="660"/>
      <c r="X8" s="660"/>
      <c r="Y8" s="661"/>
      <c r="Z8" s="662">
        <v>0.1</v>
      </c>
      <c r="AA8" s="662"/>
      <c r="AB8" s="662"/>
      <c r="AC8" s="662"/>
      <c r="AD8" s="663">
        <v>12451</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52595</v>
      </c>
      <c r="BH8" s="660"/>
      <c r="BI8" s="660"/>
      <c r="BJ8" s="660"/>
      <c r="BK8" s="660"/>
      <c r="BL8" s="660"/>
      <c r="BM8" s="660"/>
      <c r="BN8" s="661"/>
      <c r="BO8" s="662">
        <v>1.4</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4536803</v>
      </c>
      <c r="CS8" s="660"/>
      <c r="CT8" s="660"/>
      <c r="CU8" s="660"/>
      <c r="CV8" s="660"/>
      <c r="CW8" s="660"/>
      <c r="CX8" s="660"/>
      <c r="CY8" s="661"/>
      <c r="CZ8" s="662">
        <v>28.5</v>
      </c>
      <c r="DA8" s="662"/>
      <c r="DB8" s="662"/>
      <c r="DC8" s="662"/>
      <c r="DD8" s="668">
        <v>187269</v>
      </c>
      <c r="DE8" s="660"/>
      <c r="DF8" s="660"/>
      <c r="DG8" s="660"/>
      <c r="DH8" s="660"/>
      <c r="DI8" s="660"/>
      <c r="DJ8" s="660"/>
      <c r="DK8" s="660"/>
      <c r="DL8" s="660"/>
      <c r="DM8" s="660"/>
      <c r="DN8" s="660"/>
      <c r="DO8" s="660"/>
      <c r="DP8" s="661"/>
      <c r="DQ8" s="668">
        <v>2569648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12003</v>
      </c>
      <c r="S9" s="660"/>
      <c r="T9" s="660"/>
      <c r="U9" s="660"/>
      <c r="V9" s="660"/>
      <c r="W9" s="660"/>
      <c r="X9" s="660"/>
      <c r="Y9" s="661"/>
      <c r="Z9" s="662">
        <v>0.1</v>
      </c>
      <c r="AA9" s="662"/>
      <c r="AB9" s="662"/>
      <c r="AC9" s="662"/>
      <c r="AD9" s="663">
        <v>12003</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1068605</v>
      </c>
      <c r="BH9" s="660"/>
      <c r="BI9" s="660"/>
      <c r="BJ9" s="660"/>
      <c r="BK9" s="660"/>
      <c r="BL9" s="660"/>
      <c r="BM9" s="660"/>
      <c r="BN9" s="661"/>
      <c r="BO9" s="662">
        <v>28.1</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1412699</v>
      </c>
      <c r="CS9" s="660"/>
      <c r="CT9" s="660"/>
      <c r="CU9" s="660"/>
      <c r="CV9" s="660"/>
      <c r="CW9" s="660"/>
      <c r="CX9" s="660"/>
      <c r="CY9" s="661"/>
      <c r="CZ9" s="662">
        <v>8.9</v>
      </c>
      <c r="DA9" s="662"/>
      <c r="DB9" s="662"/>
      <c r="DC9" s="662"/>
      <c r="DD9" s="668">
        <v>301353</v>
      </c>
      <c r="DE9" s="660"/>
      <c r="DF9" s="660"/>
      <c r="DG9" s="660"/>
      <c r="DH9" s="660"/>
      <c r="DI9" s="660"/>
      <c r="DJ9" s="660"/>
      <c r="DK9" s="660"/>
      <c r="DL9" s="660"/>
      <c r="DM9" s="660"/>
      <c r="DN9" s="660"/>
      <c r="DO9" s="660"/>
      <c r="DP9" s="661"/>
      <c r="DQ9" s="668">
        <v>822726</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88343</v>
      </c>
      <c r="BH10" s="660"/>
      <c r="BI10" s="660"/>
      <c r="BJ10" s="660"/>
      <c r="BK10" s="660"/>
      <c r="BL10" s="660"/>
      <c r="BM10" s="660"/>
      <c r="BN10" s="661"/>
      <c r="BO10" s="662">
        <v>2.2999999999999998</v>
      </c>
      <c r="BP10" s="662"/>
      <c r="BQ10" s="662"/>
      <c r="BR10" s="662"/>
      <c r="BS10" s="668" t="s">
        <v>234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62463</v>
      </c>
      <c r="CS10" s="660"/>
      <c r="CT10" s="660"/>
      <c r="CU10" s="660"/>
      <c r="CV10" s="660"/>
      <c r="CW10" s="660"/>
      <c r="CX10" s="660"/>
      <c r="CY10" s="661"/>
      <c r="CZ10" s="662">
        <v>0.4</v>
      </c>
      <c r="DA10" s="662"/>
      <c r="DB10" s="662"/>
      <c r="DC10" s="662"/>
      <c r="DD10" s="668" t="s">
        <v>228</v>
      </c>
      <c r="DE10" s="660"/>
      <c r="DF10" s="660"/>
      <c r="DG10" s="660"/>
      <c r="DH10" s="660"/>
      <c r="DI10" s="660"/>
      <c r="DJ10" s="660"/>
      <c r="DK10" s="660"/>
      <c r="DL10" s="660"/>
      <c r="DM10" s="660"/>
      <c r="DN10" s="660"/>
      <c r="DO10" s="660"/>
      <c r="DP10" s="661"/>
      <c r="DQ10" s="668">
        <v>1558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234</v>
      </c>
      <c r="AA11" s="662"/>
      <c r="AB11" s="662"/>
      <c r="AC11" s="662"/>
      <c r="AD11" s="663" t="s">
        <v>234</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339717</v>
      </c>
      <c r="BH11" s="660"/>
      <c r="BI11" s="660"/>
      <c r="BJ11" s="660"/>
      <c r="BK11" s="660"/>
      <c r="BL11" s="660"/>
      <c r="BM11" s="660"/>
      <c r="BN11" s="661"/>
      <c r="BO11" s="662">
        <v>8.9</v>
      </c>
      <c r="BP11" s="662"/>
      <c r="BQ11" s="662"/>
      <c r="BR11" s="662"/>
      <c r="BS11" s="668">
        <v>67406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1267605</v>
      </c>
      <c r="CS11" s="660"/>
      <c r="CT11" s="660"/>
      <c r="CU11" s="660"/>
      <c r="CV11" s="660"/>
      <c r="CW11" s="660"/>
      <c r="CX11" s="660"/>
      <c r="CY11" s="661"/>
      <c r="CZ11" s="662">
        <v>8</v>
      </c>
      <c r="DA11" s="662"/>
      <c r="DB11" s="662"/>
      <c r="DC11" s="662"/>
      <c r="DD11" s="668">
        <v>189937</v>
      </c>
      <c r="DE11" s="660"/>
      <c r="DF11" s="660"/>
      <c r="DG11" s="660"/>
      <c r="DH11" s="660"/>
      <c r="DI11" s="660"/>
      <c r="DJ11" s="660"/>
      <c r="DK11" s="660"/>
      <c r="DL11" s="660"/>
      <c r="DM11" s="660"/>
      <c r="DN11" s="660"/>
      <c r="DO11" s="660"/>
      <c r="DP11" s="661"/>
      <c r="DQ11" s="668">
        <v>743258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518979</v>
      </c>
      <c r="S12" s="660"/>
      <c r="T12" s="660"/>
      <c r="U12" s="660"/>
      <c r="V12" s="660"/>
      <c r="W12" s="660"/>
      <c r="X12" s="660"/>
      <c r="Y12" s="661"/>
      <c r="Z12" s="662">
        <v>3.1</v>
      </c>
      <c r="AA12" s="662"/>
      <c r="AB12" s="662"/>
      <c r="AC12" s="662"/>
      <c r="AD12" s="663">
        <v>518979</v>
      </c>
      <c r="AE12" s="663"/>
      <c r="AF12" s="663"/>
      <c r="AG12" s="663"/>
      <c r="AH12" s="663"/>
      <c r="AI12" s="663"/>
      <c r="AJ12" s="663"/>
      <c r="AK12" s="663"/>
      <c r="AL12" s="664">
        <v>5.9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1932986</v>
      </c>
      <c r="BH12" s="660"/>
      <c r="BI12" s="660"/>
      <c r="BJ12" s="660"/>
      <c r="BK12" s="660"/>
      <c r="BL12" s="660"/>
      <c r="BM12" s="660"/>
      <c r="BN12" s="661"/>
      <c r="BO12" s="662">
        <v>50.7</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851926</v>
      </c>
      <c r="CS12" s="660"/>
      <c r="CT12" s="660"/>
      <c r="CU12" s="660"/>
      <c r="CV12" s="660"/>
      <c r="CW12" s="660"/>
      <c r="CX12" s="660"/>
      <c r="CY12" s="661"/>
      <c r="CZ12" s="662">
        <v>5.3</v>
      </c>
      <c r="DA12" s="662"/>
      <c r="DB12" s="662"/>
      <c r="DC12" s="662"/>
      <c r="DD12" s="668">
        <v>367784</v>
      </c>
      <c r="DE12" s="660"/>
      <c r="DF12" s="660"/>
      <c r="DG12" s="660"/>
      <c r="DH12" s="660"/>
      <c r="DI12" s="660"/>
      <c r="DJ12" s="660"/>
      <c r="DK12" s="660"/>
      <c r="DL12" s="660"/>
      <c r="DM12" s="660"/>
      <c r="DN12" s="660"/>
      <c r="DO12" s="660"/>
      <c r="DP12" s="661"/>
      <c r="DQ12" s="668">
        <v>318977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43243</v>
      </c>
      <c r="S13" s="660"/>
      <c r="T13" s="660"/>
      <c r="U13" s="660"/>
      <c r="V13" s="660"/>
      <c r="W13" s="660"/>
      <c r="X13" s="660"/>
      <c r="Y13" s="661"/>
      <c r="Z13" s="662">
        <v>0.3</v>
      </c>
      <c r="AA13" s="662"/>
      <c r="AB13" s="662"/>
      <c r="AC13" s="662"/>
      <c r="AD13" s="663">
        <v>43243</v>
      </c>
      <c r="AE13" s="663"/>
      <c r="AF13" s="663"/>
      <c r="AG13" s="663"/>
      <c r="AH13" s="663"/>
      <c r="AI13" s="663"/>
      <c r="AJ13" s="663"/>
      <c r="AK13" s="663"/>
      <c r="AL13" s="664">
        <v>0.5</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1896557</v>
      </c>
      <c r="BH13" s="660"/>
      <c r="BI13" s="660"/>
      <c r="BJ13" s="660"/>
      <c r="BK13" s="660"/>
      <c r="BL13" s="660"/>
      <c r="BM13" s="660"/>
      <c r="BN13" s="661"/>
      <c r="BO13" s="662">
        <v>49.8</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2281899</v>
      </c>
      <c r="CS13" s="660"/>
      <c r="CT13" s="660"/>
      <c r="CU13" s="660"/>
      <c r="CV13" s="660"/>
      <c r="CW13" s="660"/>
      <c r="CX13" s="660"/>
      <c r="CY13" s="661"/>
      <c r="CZ13" s="662">
        <v>14.3</v>
      </c>
      <c r="DA13" s="662"/>
      <c r="DB13" s="662"/>
      <c r="DC13" s="662"/>
      <c r="DD13" s="668">
        <v>1116407</v>
      </c>
      <c r="DE13" s="660"/>
      <c r="DF13" s="660"/>
      <c r="DG13" s="660"/>
      <c r="DH13" s="660"/>
      <c r="DI13" s="660"/>
      <c r="DJ13" s="660"/>
      <c r="DK13" s="660"/>
      <c r="DL13" s="660"/>
      <c r="DM13" s="660"/>
      <c r="DN13" s="660"/>
      <c r="DO13" s="660"/>
      <c r="DP13" s="661"/>
      <c r="DQ13" s="668">
        <v>990651</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98291</v>
      </c>
      <c r="BH14" s="660"/>
      <c r="BI14" s="660"/>
      <c r="BJ14" s="660"/>
      <c r="BK14" s="660"/>
      <c r="BL14" s="660"/>
      <c r="BM14" s="660"/>
      <c r="BN14" s="661"/>
      <c r="BO14" s="662">
        <v>2.6</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459934</v>
      </c>
      <c r="CS14" s="660"/>
      <c r="CT14" s="660"/>
      <c r="CU14" s="660"/>
      <c r="CV14" s="660"/>
      <c r="CW14" s="660"/>
      <c r="CX14" s="660"/>
      <c r="CY14" s="661"/>
      <c r="CZ14" s="662">
        <v>2.9</v>
      </c>
      <c r="DA14" s="662"/>
      <c r="DB14" s="662"/>
      <c r="DC14" s="662"/>
      <c r="DD14" s="668">
        <v>20058</v>
      </c>
      <c r="DE14" s="660"/>
      <c r="DF14" s="660"/>
      <c r="DG14" s="660"/>
      <c r="DH14" s="660"/>
      <c r="DI14" s="660"/>
      <c r="DJ14" s="660"/>
      <c r="DK14" s="660"/>
      <c r="DL14" s="660"/>
      <c r="DM14" s="660"/>
      <c r="DN14" s="660"/>
      <c r="DO14" s="660"/>
      <c r="DP14" s="661"/>
      <c r="DQ14" s="668">
        <v>442984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38393</v>
      </c>
      <c r="S15" s="660"/>
      <c r="T15" s="660"/>
      <c r="U15" s="660"/>
      <c r="V15" s="660"/>
      <c r="W15" s="660"/>
      <c r="X15" s="660"/>
      <c r="Y15" s="661"/>
      <c r="Z15" s="662">
        <v>0.2</v>
      </c>
      <c r="AA15" s="662"/>
      <c r="AB15" s="662"/>
      <c r="AC15" s="662"/>
      <c r="AD15" s="663">
        <v>38393</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171129</v>
      </c>
      <c r="BH15" s="660"/>
      <c r="BI15" s="660"/>
      <c r="BJ15" s="660"/>
      <c r="BK15" s="660"/>
      <c r="BL15" s="660"/>
      <c r="BM15" s="660"/>
      <c r="BN15" s="661"/>
      <c r="BO15" s="662">
        <v>4.5</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1754467</v>
      </c>
      <c r="CS15" s="660"/>
      <c r="CT15" s="660"/>
      <c r="CU15" s="660"/>
      <c r="CV15" s="660"/>
      <c r="CW15" s="660"/>
      <c r="CX15" s="660"/>
      <c r="CY15" s="661"/>
      <c r="CZ15" s="662">
        <v>11</v>
      </c>
      <c r="DA15" s="662"/>
      <c r="DB15" s="662"/>
      <c r="DC15" s="662"/>
      <c r="DD15" s="668">
        <v>181277</v>
      </c>
      <c r="DE15" s="660"/>
      <c r="DF15" s="660"/>
      <c r="DG15" s="660"/>
      <c r="DH15" s="660"/>
      <c r="DI15" s="660"/>
      <c r="DJ15" s="660"/>
      <c r="DK15" s="660"/>
      <c r="DL15" s="660"/>
      <c r="DM15" s="660"/>
      <c r="DN15" s="660"/>
      <c r="DO15" s="660"/>
      <c r="DP15" s="661"/>
      <c r="DQ15" s="668">
        <v>1322954</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228</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49056</v>
      </c>
      <c r="BH16" s="660"/>
      <c r="BI16" s="660"/>
      <c r="BJ16" s="660"/>
      <c r="BK16" s="660"/>
      <c r="BL16" s="660"/>
      <c r="BM16" s="660"/>
      <c r="BN16" s="661"/>
      <c r="BO16" s="662">
        <v>1.3</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228</v>
      </c>
      <c r="DA16" s="662"/>
      <c r="DB16" s="662"/>
      <c r="DC16" s="662"/>
      <c r="DD16" s="668" t="s">
        <v>228</v>
      </c>
      <c r="DE16" s="660"/>
      <c r="DF16" s="660"/>
      <c r="DG16" s="660"/>
      <c r="DH16" s="660"/>
      <c r="DI16" s="660"/>
      <c r="DJ16" s="660"/>
      <c r="DK16" s="660"/>
      <c r="DL16" s="660"/>
      <c r="DM16" s="660"/>
      <c r="DN16" s="660"/>
      <c r="DO16" s="660"/>
      <c r="DP16" s="661"/>
      <c r="DQ16" s="668" t="s">
        <v>234</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16357</v>
      </c>
      <c r="S17" s="660"/>
      <c r="T17" s="660"/>
      <c r="U17" s="660"/>
      <c r="V17" s="660"/>
      <c r="W17" s="660"/>
      <c r="X17" s="660"/>
      <c r="Y17" s="661"/>
      <c r="Z17" s="662">
        <v>0.1</v>
      </c>
      <c r="AA17" s="662"/>
      <c r="AB17" s="662"/>
      <c r="AC17" s="662"/>
      <c r="AD17" s="663">
        <v>16357</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1808427</v>
      </c>
      <c r="CS17" s="660"/>
      <c r="CT17" s="660"/>
      <c r="CU17" s="660"/>
      <c r="CV17" s="660"/>
      <c r="CW17" s="660"/>
      <c r="CX17" s="660"/>
      <c r="CY17" s="661"/>
      <c r="CZ17" s="662">
        <v>11.3</v>
      </c>
      <c r="DA17" s="662"/>
      <c r="DB17" s="662"/>
      <c r="DC17" s="662"/>
      <c r="DD17" s="668" t="s">
        <v>228</v>
      </c>
      <c r="DE17" s="660"/>
      <c r="DF17" s="660"/>
      <c r="DG17" s="660"/>
      <c r="DH17" s="660"/>
      <c r="DI17" s="660"/>
      <c r="DJ17" s="660"/>
      <c r="DK17" s="660"/>
      <c r="DL17" s="660"/>
      <c r="DM17" s="660"/>
      <c r="DN17" s="660"/>
      <c r="DO17" s="660"/>
      <c r="DP17" s="661"/>
      <c r="DQ17" s="668">
        <v>1705500</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4619321</v>
      </c>
      <c r="S18" s="660"/>
      <c r="T18" s="660"/>
      <c r="U18" s="660"/>
      <c r="V18" s="660"/>
      <c r="W18" s="660"/>
      <c r="X18" s="660"/>
      <c r="Y18" s="661"/>
      <c r="Z18" s="662">
        <v>28</v>
      </c>
      <c r="AA18" s="662"/>
      <c r="AB18" s="662"/>
      <c r="AC18" s="662"/>
      <c r="AD18" s="663">
        <v>4041495</v>
      </c>
      <c r="AE18" s="663"/>
      <c r="AF18" s="663"/>
      <c r="AG18" s="663"/>
      <c r="AH18" s="663"/>
      <c r="AI18" s="663"/>
      <c r="AJ18" s="663"/>
      <c r="AK18" s="663"/>
      <c r="AL18" s="664">
        <v>46.2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4041495</v>
      </c>
      <c r="S19" s="660"/>
      <c r="T19" s="660"/>
      <c r="U19" s="660"/>
      <c r="V19" s="660"/>
      <c r="W19" s="660"/>
      <c r="X19" s="660"/>
      <c r="Y19" s="661"/>
      <c r="Z19" s="662">
        <v>24.5</v>
      </c>
      <c r="AA19" s="662"/>
      <c r="AB19" s="662"/>
      <c r="AC19" s="662"/>
      <c r="AD19" s="663">
        <v>4041495</v>
      </c>
      <c r="AE19" s="663"/>
      <c r="AF19" s="663"/>
      <c r="AG19" s="663"/>
      <c r="AH19" s="663"/>
      <c r="AI19" s="663"/>
      <c r="AJ19" s="663"/>
      <c r="AK19" s="663"/>
      <c r="AL19" s="664">
        <v>46.2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8214</v>
      </c>
      <c r="BH19" s="660"/>
      <c r="BI19" s="660"/>
      <c r="BJ19" s="660"/>
      <c r="BK19" s="660"/>
      <c r="BL19" s="660"/>
      <c r="BM19" s="660"/>
      <c r="BN19" s="661"/>
      <c r="BO19" s="662">
        <v>0.2</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577747</v>
      </c>
      <c r="S20" s="660"/>
      <c r="T20" s="660"/>
      <c r="U20" s="660"/>
      <c r="V20" s="660"/>
      <c r="W20" s="660"/>
      <c r="X20" s="660"/>
      <c r="Y20" s="661"/>
      <c r="Z20" s="662">
        <v>3.5</v>
      </c>
      <c r="AA20" s="662"/>
      <c r="AB20" s="662"/>
      <c r="AC20" s="662"/>
      <c r="AD20" s="663" t="s">
        <v>234</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8214</v>
      </c>
      <c r="BH20" s="660"/>
      <c r="BI20" s="660"/>
      <c r="BJ20" s="660"/>
      <c r="BK20" s="660"/>
      <c r="BL20" s="660"/>
      <c r="BM20" s="660"/>
      <c r="BN20" s="661"/>
      <c r="BO20" s="662">
        <v>0.2</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15938691</v>
      </c>
      <c r="CS20" s="660"/>
      <c r="CT20" s="660"/>
      <c r="CU20" s="660"/>
      <c r="CV20" s="660"/>
      <c r="CW20" s="660"/>
      <c r="CX20" s="660"/>
      <c r="CY20" s="661"/>
      <c r="CZ20" s="662">
        <v>100</v>
      </c>
      <c r="DA20" s="662"/>
      <c r="DB20" s="662"/>
      <c r="DC20" s="662"/>
      <c r="DD20" s="668">
        <v>2414036</v>
      </c>
      <c r="DE20" s="660"/>
      <c r="DF20" s="660"/>
      <c r="DG20" s="660"/>
      <c r="DH20" s="660"/>
      <c r="DI20" s="660"/>
      <c r="DJ20" s="660"/>
      <c r="DK20" s="660"/>
      <c r="DL20" s="660"/>
      <c r="DM20" s="660"/>
      <c r="DN20" s="660"/>
      <c r="DO20" s="660"/>
      <c r="DP20" s="661"/>
      <c r="DQ20" s="668">
        <v>10229564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79</v>
      </c>
      <c r="S21" s="660"/>
      <c r="T21" s="660"/>
      <c r="U21" s="660"/>
      <c r="V21" s="660"/>
      <c r="W21" s="660"/>
      <c r="X21" s="660"/>
      <c r="Y21" s="661"/>
      <c r="Z21" s="662">
        <v>0</v>
      </c>
      <c r="AA21" s="662"/>
      <c r="AB21" s="662"/>
      <c r="AC21" s="662"/>
      <c r="AD21" s="663" t="s">
        <v>234</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8214</v>
      </c>
      <c r="BH21" s="660"/>
      <c r="BI21" s="660"/>
      <c r="BJ21" s="660"/>
      <c r="BK21" s="660"/>
      <c r="BL21" s="660"/>
      <c r="BM21" s="660"/>
      <c r="BN21" s="661"/>
      <c r="BO21" s="662">
        <v>0.2</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9214752</v>
      </c>
      <c r="S22" s="660"/>
      <c r="T22" s="660"/>
      <c r="U22" s="660"/>
      <c r="V22" s="660"/>
      <c r="W22" s="660"/>
      <c r="X22" s="660"/>
      <c r="Y22" s="661"/>
      <c r="Z22" s="662">
        <v>55.9</v>
      </c>
      <c r="AA22" s="662"/>
      <c r="AB22" s="662"/>
      <c r="AC22" s="662"/>
      <c r="AD22" s="663">
        <v>8636926</v>
      </c>
      <c r="AE22" s="663"/>
      <c r="AF22" s="663"/>
      <c r="AG22" s="663"/>
      <c r="AH22" s="663"/>
      <c r="AI22" s="663"/>
      <c r="AJ22" s="663"/>
      <c r="AK22" s="663"/>
      <c r="AL22" s="664">
        <v>98.8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133</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2753</v>
      </c>
      <c r="S23" s="660"/>
      <c r="T23" s="660"/>
      <c r="U23" s="660"/>
      <c r="V23" s="660"/>
      <c r="W23" s="660"/>
      <c r="X23" s="660"/>
      <c r="Y23" s="661"/>
      <c r="Z23" s="662">
        <v>0</v>
      </c>
      <c r="AA23" s="662"/>
      <c r="AB23" s="662"/>
      <c r="AC23" s="662"/>
      <c r="AD23" s="663">
        <v>2753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146051</v>
      </c>
      <c r="S24" s="660"/>
      <c r="T24" s="660"/>
      <c r="U24" s="660"/>
      <c r="V24" s="660"/>
      <c r="W24" s="660"/>
      <c r="X24" s="660"/>
      <c r="Y24" s="661"/>
      <c r="Z24" s="662">
        <v>0.9</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6565427</v>
      </c>
      <c r="CS24" s="649"/>
      <c r="CT24" s="649"/>
      <c r="CU24" s="649"/>
      <c r="CV24" s="649"/>
      <c r="CW24" s="649"/>
      <c r="CX24" s="649"/>
      <c r="CY24" s="650"/>
      <c r="CZ24" s="653">
        <v>41.2</v>
      </c>
      <c r="DA24" s="654"/>
      <c r="DB24" s="654"/>
      <c r="DC24" s="673"/>
      <c r="DD24" s="692">
        <v>4840121</v>
      </c>
      <c r="DE24" s="649"/>
      <c r="DF24" s="649"/>
      <c r="DG24" s="649"/>
      <c r="DH24" s="649"/>
      <c r="DI24" s="649"/>
      <c r="DJ24" s="649"/>
      <c r="DK24" s="650"/>
      <c r="DL24" s="692">
        <v>4809149</v>
      </c>
      <c r="DM24" s="649"/>
      <c r="DN24" s="649"/>
      <c r="DO24" s="649"/>
      <c r="DP24" s="649"/>
      <c r="DQ24" s="649"/>
      <c r="DR24" s="649"/>
      <c r="DS24" s="649"/>
      <c r="DT24" s="649"/>
      <c r="DU24" s="649"/>
      <c r="DV24" s="650"/>
      <c r="DW24" s="653">
        <v>52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352370</v>
      </c>
      <c r="S25" s="660"/>
      <c r="T25" s="660"/>
      <c r="U25" s="660"/>
      <c r="V25" s="660"/>
      <c r="W25" s="660"/>
      <c r="X25" s="660"/>
      <c r="Y25" s="661"/>
      <c r="Z25" s="662">
        <v>2.1</v>
      </c>
      <c r="AA25" s="662"/>
      <c r="AB25" s="662"/>
      <c r="AC25" s="662"/>
      <c r="AD25" s="663">
        <v>22613</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2441465</v>
      </c>
      <c r="CS25" s="695"/>
      <c r="CT25" s="695"/>
      <c r="CU25" s="695"/>
      <c r="CV25" s="695"/>
      <c r="CW25" s="695"/>
      <c r="CX25" s="695"/>
      <c r="CY25" s="696"/>
      <c r="CZ25" s="664">
        <v>15.3</v>
      </c>
      <c r="DA25" s="693"/>
      <c r="DB25" s="693"/>
      <c r="DC25" s="697"/>
      <c r="DD25" s="668">
        <v>2275397</v>
      </c>
      <c r="DE25" s="695"/>
      <c r="DF25" s="695"/>
      <c r="DG25" s="695"/>
      <c r="DH25" s="695"/>
      <c r="DI25" s="695"/>
      <c r="DJ25" s="695"/>
      <c r="DK25" s="696"/>
      <c r="DL25" s="668">
        <v>2256423</v>
      </c>
      <c r="DM25" s="695"/>
      <c r="DN25" s="695"/>
      <c r="DO25" s="695"/>
      <c r="DP25" s="695"/>
      <c r="DQ25" s="695"/>
      <c r="DR25" s="695"/>
      <c r="DS25" s="695"/>
      <c r="DT25" s="695"/>
      <c r="DU25" s="695"/>
      <c r="DV25" s="696"/>
      <c r="DW25" s="664">
        <v>24.4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84992</v>
      </c>
      <c r="S26" s="660"/>
      <c r="T26" s="660"/>
      <c r="U26" s="660"/>
      <c r="V26" s="660"/>
      <c r="W26" s="660"/>
      <c r="X26" s="660"/>
      <c r="Y26" s="661"/>
      <c r="Z26" s="662">
        <v>0.5</v>
      </c>
      <c r="AA26" s="662"/>
      <c r="AB26" s="662"/>
      <c r="AC26" s="662"/>
      <c r="AD26" s="663" t="s">
        <v>133</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234</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1648270</v>
      </c>
      <c r="CS26" s="660"/>
      <c r="CT26" s="660"/>
      <c r="CU26" s="660"/>
      <c r="CV26" s="660"/>
      <c r="CW26" s="660"/>
      <c r="CX26" s="660"/>
      <c r="CY26" s="661"/>
      <c r="CZ26" s="664">
        <v>10.3</v>
      </c>
      <c r="DA26" s="693"/>
      <c r="DB26" s="693"/>
      <c r="DC26" s="697"/>
      <c r="DD26" s="668">
        <v>1497923</v>
      </c>
      <c r="DE26" s="660"/>
      <c r="DF26" s="660"/>
      <c r="DG26" s="660"/>
      <c r="DH26" s="660"/>
      <c r="DI26" s="660"/>
      <c r="DJ26" s="660"/>
      <c r="DK26" s="661"/>
      <c r="DL26" s="668" t="s">
        <v>228</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2084371</v>
      </c>
      <c r="S27" s="660"/>
      <c r="T27" s="660"/>
      <c r="U27" s="660"/>
      <c r="V27" s="660"/>
      <c r="W27" s="660"/>
      <c r="X27" s="660"/>
      <c r="Y27" s="661"/>
      <c r="Z27" s="662">
        <v>12.6</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3808936</v>
      </c>
      <c r="BH27" s="660"/>
      <c r="BI27" s="660"/>
      <c r="BJ27" s="660"/>
      <c r="BK27" s="660"/>
      <c r="BL27" s="660"/>
      <c r="BM27" s="660"/>
      <c r="BN27" s="661"/>
      <c r="BO27" s="662">
        <v>100</v>
      </c>
      <c r="BP27" s="662"/>
      <c r="BQ27" s="662"/>
      <c r="BR27" s="662"/>
      <c r="BS27" s="668">
        <v>67406</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2315535</v>
      </c>
      <c r="CS27" s="695"/>
      <c r="CT27" s="695"/>
      <c r="CU27" s="695"/>
      <c r="CV27" s="695"/>
      <c r="CW27" s="695"/>
      <c r="CX27" s="695"/>
      <c r="CY27" s="696"/>
      <c r="CZ27" s="664">
        <v>14.5</v>
      </c>
      <c r="DA27" s="693"/>
      <c r="DB27" s="693"/>
      <c r="DC27" s="697"/>
      <c r="DD27" s="668">
        <v>859224</v>
      </c>
      <c r="DE27" s="695"/>
      <c r="DF27" s="695"/>
      <c r="DG27" s="695"/>
      <c r="DH27" s="695"/>
      <c r="DI27" s="695"/>
      <c r="DJ27" s="695"/>
      <c r="DK27" s="696"/>
      <c r="DL27" s="668">
        <v>847226</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1808427</v>
      </c>
      <c r="CS28" s="660"/>
      <c r="CT28" s="660"/>
      <c r="CU28" s="660"/>
      <c r="CV28" s="660"/>
      <c r="CW28" s="660"/>
      <c r="CX28" s="660"/>
      <c r="CY28" s="661"/>
      <c r="CZ28" s="664">
        <v>11.3</v>
      </c>
      <c r="DA28" s="693"/>
      <c r="DB28" s="693"/>
      <c r="DC28" s="697"/>
      <c r="DD28" s="668">
        <v>1705500</v>
      </c>
      <c r="DE28" s="660"/>
      <c r="DF28" s="660"/>
      <c r="DG28" s="660"/>
      <c r="DH28" s="660"/>
      <c r="DI28" s="660"/>
      <c r="DJ28" s="660"/>
      <c r="DK28" s="661"/>
      <c r="DL28" s="668">
        <v>1705500</v>
      </c>
      <c r="DM28" s="660"/>
      <c r="DN28" s="660"/>
      <c r="DO28" s="660"/>
      <c r="DP28" s="660"/>
      <c r="DQ28" s="660"/>
      <c r="DR28" s="660"/>
      <c r="DS28" s="660"/>
      <c r="DT28" s="660"/>
      <c r="DU28" s="660"/>
      <c r="DV28" s="661"/>
      <c r="DW28" s="664">
        <v>18.5</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930471</v>
      </c>
      <c r="S29" s="660"/>
      <c r="T29" s="660"/>
      <c r="U29" s="660"/>
      <c r="V29" s="660"/>
      <c r="W29" s="660"/>
      <c r="X29" s="660"/>
      <c r="Y29" s="661"/>
      <c r="Z29" s="662">
        <v>5.6</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1808369</v>
      </c>
      <c r="CS29" s="695"/>
      <c r="CT29" s="695"/>
      <c r="CU29" s="695"/>
      <c r="CV29" s="695"/>
      <c r="CW29" s="695"/>
      <c r="CX29" s="695"/>
      <c r="CY29" s="696"/>
      <c r="CZ29" s="664">
        <v>11.3</v>
      </c>
      <c r="DA29" s="693"/>
      <c r="DB29" s="693"/>
      <c r="DC29" s="697"/>
      <c r="DD29" s="668">
        <v>1705442</v>
      </c>
      <c r="DE29" s="695"/>
      <c r="DF29" s="695"/>
      <c r="DG29" s="695"/>
      <c r="DH29" s="695"/>
      <c r="DI29" s="695"/>
      <c r="DJ29" s="695"/>
      <c r="DK29" s="696"/>
      <c r="DL29" s="668">
        <v>1705442</v>
      </c>
      <c r="DM29" s="695"/>
      <c r="DN29" s="695"/>
      <c r="DO29" s="695"/>
      <c r="DP29" s="695"/>
      <c r="DQ29" s="695"/>
      <c r="DR29" s="695"/>
      <c r="DS29" s="695"/>
      <c r="DT29" s="695"/>
      <c r="DU29" s="695"/>
      <c r="DV29" s="696"/>
      <c r="DW29" s="664">
        <v>18.5</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99984</v>
      </c>
      <c r="S30" s="660"/>
      <c r="T30" s="660"/>
      <c r="U30" s="660"/>
      <c r="V30" s="660"/>
      <c r="W30" s="660"/>
      <c r="X30" s="660"/>
      <c r="Y30" s="661"/>
      <c r="Z30" s="662">
        <v>0.6</v>
      </c>
      <c r="AA30" s="662"/>
      <c r="AB30" s="662"/>
      <c r="AC30" s="662"/>
      <c r="AD30" s="663">
        <v>11280</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99.3</v>
      </c>
      <c r="BH30" s="720"/>
      <c r="BI30" s="720"/>
      <c r="BJ30" s="720"/>
      <c r="BK30" s="720"/>
      <c r="BL30" s="720"/>
      <c r="BM30" s="654">
        <v>97.5</v>
      </c>
      <c r="BN30" s="720"/>
      <c r="BO30" s="720"/>
      <c r="BP30" s="720"/>
      <c r="BQ30" s="721"/>
      <c r="BR30" s="719">
        <v>99.3</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1658991</v>
      </c>
      <c r="CS30" s="660"/>
      <c r="CT30" s="660"/>
      <c r="CU30" s="660"/>
      <c r="CV30" s="660"/>
      <c r="CW30" s="660"/>
      <c r="CX30" s="660"/>
      <c r="CY30" s="661"/>
      <c r="CZ30" s="664">
        <v>10.4</v>
      </c>
      <c r="DA30" s="693"/>
      <c r="DB30" s="693"/>
      <c r="DC30" s="697"/>
      <c r="DD30" s="668">
        <v>1556362</v>
      </c>
      <c r="DE30" s="660"/>
      <c r="DF30" s="660"/>
      <c r="DG30" s="660"/>
      <c r="DH30" s="660"/>
      <c r="DI30" s="660"/>
      <c r="DJ30" s="660"/>
      <c r="DK30" s="661"/>
      <c r="DL30" s="668">
        <v>1556362</v>
      </c>
      <c r="DM30" s="660"/>
      <c r="DN30" s="660"/>
      <c r="DO30" s="660"/>
      <c r="DP30" s="660"/>
      <c r="DQ30" s="660"/>
      <c r="DR30" s="660"/>
      <c r="DS30" s="660"/>
      <c r="DT30" s="660"/>
      <c r="DU30" s="660"/>
      <c r="DV30" s="661"/>
      <c r="DW30" s="664">
        <v>16.8</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66120</v>
      </c>
      <c r="S31" s="660"/>
      <c r="T31" s="660"/>
      <c r="U31" s="660"/>
      <c r="V31" s="660"/>
      <c r="W31" s="660"/>
      <c r="X31" s="660"/>
      <c r="Y31" s="661"/>
      <c r="Z31" s="662">
        <v>0.4</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98.4</v>
      </c>
      <c r="BN31" s="717"/>
      <c r="BO31" s="717"/>
      <c r="BP31" s="717"/>
      <c r="BQ31" s="718"/>
      <c r="BR31" s="716">
        <v>99.5</v>
      </c>
      <c r="BS31" s="695"/>
      <c r="BT31" s="695"/>
      <c r="BU31" s="695"/>
      <c r="BV31" s="695"/>
      <c r="BW31" s="695"/>
      <c r="BX31" s="665">
        <v>98.5</v>
      </c>
      <c r="BY31" s="717"/>
      <c r="BZ31" s="717"/>
      <c r="CA31" s="717"/>
      <c r="CB31" s="718"/>
      <c r="CD31" s="724"/>
      <c r="CE31" s="725"/>
      <c r="CF31" s="674" t="s">
        <v>310</v>
      </c>
      <c r="CG31" s="675"/>
      <c r="CH31" s="675"/>
      <c r="CI31" s="675"/>
      <c r="CJ31" s="675"/>
      <c r="CK31" s="675"/>
      <c r="CL31" s="675"/>
      <c r="CM31" s="675"/>
      <c r="CN31" s="675"/>
      <c r="CO31" s="675"/>
      <c r="CP31" s="675"/>
      <c r="CQ31" s="676"/>
      <c r="CR31" s="659">
        <v>149378</v>
      </c>
      <c r="CS31" s="695"/>
      <c r="CT31" s="695"/>
      <c r="CU31" s="695"/>
      <c r="CV31" s="695"/>
      <c r="CW31" s="695"/>
      <c r="CX31" s="695"/>
      <c r="CY31" s="696"/>
      <c r="CZ31" s="664">
        <v>0.9</v>
      </c>
      <c r="DA31" s="693"/>
      <c r="DB31" s="693"/>
      <c r="DC31" s="697"/>
      <c r="DD31" s="668">
        <v>149080</v>
      </c>
      <c r="DE31" s="695"/>
      <c r="DF31" s="695"/>
      <c r="DG31" s="695"/>
      <c r="DH31" s="695"/>
      <c r="DI31" s="695"/>
      <c r="DJ31" s="695"/>
      <c r="DK31" s="696"/>
      <c r="DL31" s="668">
        <v>149080</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746981</v>
      </c>
      <c r="S32" s="660"/>
      <c r="T32" s="660"/>
      <c r="U32" s="660"/>
      <c r="V32" s="660"/>
      <c r="W32" s="660"/>
      <c r="X32" s="660"/>
      <c r="Y32" s="661"/>
      <c r="Z32" s="662">
        <v>4.5</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96.5</v>
      </c>
      <c r="BN32" s="729"/>
      <c r="BO32" s="729"/>
      <c r="BP32" s="729"/>
      <c r="BQ32" s="731"/>
      <c r="BR32" s="728">
        <v>99.2</v>
      </c>
      <c r="BS32" s="729"/>
      <c r="BT32" s="729"/>
      <c r="BU32" s="729"/>
      <c r="BV32" s="729"/>
      <c r="BW32" s="729"/>
      <c r="BX32" s="730">
        <v>96</v>
      </c>
      <c r="BY32" s="729"/>
      <c r="BZ32" s="729"/>
      <c r="CA32" s="729"/>
      <c r="CB32" s="731"/>
      <c r="CD32" s="726"/>
      <c r="CE32" s="727"/>
      <c r="CF32" s="674" t="s">
        <v>313</v>
      </c>
      <c r="CG32" s="675"/>
      <c r="CH32" s="675"/>
      <c r="CI32" s="675"/>
      <c r="CJ32" s="675"/>
      <c r="CK32" s="675"/>
      <c r="CL32" s="675"/>
      <c r="CM32" s="675"/>
      <c r="CN32" s="675"/>
      <c r="CO32" s="675"/>
      <c r="CP32" s="675"/>
      <c r="CQ32" s="676"/>
      <c r="CR32" s="659">
        <v>58</v>
      </c>
      <c r="CS32" s="660"/>
      <c r="CT32" s="660"/>
      <c r="CU32" s="660"/>
      <c r="CV32" s="660"/>
      <c r="CW32" s="660"/>
      <c r="CX32" s="660"/>
      <c r="CY32" s="661"/>
      <c r="CZ32" s="664">
        <v>0</v>
      </c>
      <c r="DA32" s="693"/>
      <c r="DB32" s="693"/>
      <c r="DC32" s="697"/>
      <c r="DD32" s="668">
        <v>58</v>
      </c>
      <c r="DE32" s="660"/>
      <c r="DF32" s="660"/>
      <c r="DG32" s="660"/>
      <c r="DH32" s="660"/>
      <c r="DI32" s="660"/>
      <c r="DJ32" s="660"/>
      <c r="DK32" s="661"/>
      <c r="DL32" s="668">
        <v>58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474994</v>
      </c>
      <c r="S33" s="660"/>
      <c r="T33" s="660"/>
      <c r="U33" s="660"/>
      <c r="V33" s="660"/>
      <c r="W33" s="660"/>
      <c r="X33" s="660"/>
      <c r="Y33" s="661"/>
      <c r="Z33" s="662">
        <v>2.9</v>
      </c>
      <c r="AA33" s="662"/>
      <c r="AB33" s="662"/>
      <c r="AC33" s="662"/>
      <c r="AD33" s="663" t="s">
        <v>133</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6959228</v>
      </c>
      <c r="CS33" s="695"/>
      <c r="CT33" s="695"/>
      <c r="CU33" s="695"/>
      <c r="CV33" s="695"/>
      <c r="CW33" s="695"/>
      <c r="CX33" s="695"/>
      <c r="CY33" s="696"/>
      <c r="CZ33" s="664">
        <v>43.7</v>
      </c>
      <c r="DA33" s="693"/>
      <c r="DB33" s="693"/>
      <c r="DC33" s="697"/>
      <c r="DD33" s="668">
        <v>5022918</v>
      </c>
      <c r="DE33" s="695"/>
      <c r="DF33" s="695"/>
      <c r="DG33" s="695"/>
      <c r="DH33" s="695"/>
      <c r="DI33" s="695"/>
      <c r="DJ33" s="695"/>
      <c r="DK33" s="696"/>
      <c r="DL33" s="668">
        <v>4190459</v>
      </c>
      <c r="DM33" s="695"/>
      <c r="DN33" s="695"/>
      <c r="DO33" s="695"/>
      <c r="DP33" s="695"/>
      <c r="DQ33" s="695"/>
      <c r="DR33" s="695"/>
      <c r="DS33" s="695"/>
      <c r="DT33" s="695"/>
      <c r="DU33" s="695"/>
      <c r="DV33" s="696"/>
      <c r="DW33" s="664">
        <v>45.4</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528608</v>
      </c>
      <c r="S34" s="660"/>
      <c r="T34" s="660"/>
      <c r="U34" s="660"/>
      <c r="V34" s="660"/>
      <c r="W34" s="660"/>
      <c r="X34" s="660"/>
      <c r="Y34" s="661"/>
      <c r="Z34" s="662">
        <v>3.2</v>
      </c>
      <c r="AA34" s="662"/>
      <c r="AB34" s="662"/>
      <c r="AC34" s="662"/>
      <c r="AD34" s="663">
        <v>69813</v>
      </c>
      <c r="AE34" s="663"/>
      <c r="AF34" s="663"/>
      <c r="AG34" s="663"/>
      <c r="AH34" s="663"/>
      <c r="AI34" s="663"/>
      <c r="AJ34" s="663"/>
      <c r="AK34" s="663"/>
      <c r="AL34" s="664">
        <v>0.8</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2722126</v>
      </c>
      <c r="CS34" s="660"/>
      <c r="CT34" s="660"/>
      <c r="CU34" s="660"/>
      <c r="CV34" s="660"/>
      <c r="CW34" s="660"/>
      <c r="CX34" s="660"/>
      <c r="CY34" s="661"/>
      <c r="CZ34" s="664">
        <v>17.100000000000001</v>
      </c>
      <c r="DA34" s="693"/>
      <c r="DB34" s="693"/>
      <c r="DC34" s="697"/>
      <c r="DD34" s="668">
        <v>1793477</v>
      </c>
      <c r="DE34" s="660"/>
      <c r="DF34" s="660"/>
      <c r="DG34" s="660"/>
      <c r="DH34" s="660"/>
      <c r="DI34" s="660"/>
      <c r="DJ34" s="660"/>
      <c r="DK34" s="661"/>
      <c r="DL34" s="668">
        <v>1585494</v>
      </c>
      <c r="DM34" s="660"/>
      <c r="DN34" s="660"/>
      <c r="DO34" s="660"/>
      <c r="DP34" s="660"/>
      <c r="DQ34" s="660"/>
      <c r="DR34" s="660"/>
      <c r="DS34" s="660"/>
      <c r="DT34" s="660"/>
      <c r="DU34" s="660"/>
      <c r="DV34" s="661"/>
      <c r="DW34" s="664">
        <v>17.2</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1765600</v>
      </c>
      <c r="S35" s="660"/>
      <c r="T35" s="660"/>
      <c r="U35" s="660"/>
      <c r="V35" s="660"/>
      <c r="W35" s="660"/>
      <c r="X35" s="660"/>
      <c r="Y35" s="661"/>
      <c r="Z35" s="662">
        <v>10.7</v>
      </c>
      <c r="AA35" s="662"/>
      <c r="AB35" s="662"/>
      <c r="AC35" s="662"/>
      <c r="AD35" s="663" t="s">
        <v>228</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1855276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185881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473281</v>
      </c>
      <c r="CS35" s="695"/>
      <c r="CT35" s="695"/>
      <c r="CU35" s="695"/>
      <c r="CV35" s="695"/>
      <c r="CW35" s="695"/>
      <c r="CX35" s="695"/>
      <c r="CY35" s="696"/>
      <c r="CZ35" s="664">
        <v>3</v>
      </c>
      <c r="DA35" s="693"/>
      <c r="DB35" s="693"/>
      <c r="DC35" s="697"/>
      <c r="DD35" s="668">
        <v>289454</v>
      </c>
      <c r="DE35" s="695"/>
      <c r="DF35" s="695"/>
      <c r="DG35" s="695"/>
      <c r="DH35" s="695"/>
      <c r="DI35" s="695"/>
      <c r="DJ35" s="695"/>
      <c r="DK35" s="696"/>
      <c r="DL35" s="668">
        <v>244250</v>
      </c>
      <c r="DM35" s="695"/>
      <c r="DN35" s="695"/>
      <c r="DO35" s="695"/>
      <c r="DP35" s="695"/>
      <c r="DQ35" s="695"/>
      <c r="DR35" s="695"/>
      <c r="DS35" s="695"/>
      <c r="DT35" s="695"/>
      <c r="DU35" s="695"/>
      <c r="DV35" s="696"/>
      <c r="DW35" s="664">
        <v>2.6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670951</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144898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2088210</v>
      </c>
      <c r="CS36" s="660"/>
      <c r="CT36" s="660"/>
      <c r="CU36" s="660"/>
      <c r="CV36" s="660"/>
      <c r="CW36" s="660"/>
      <c r="CX36" s="660"/>
      <c r="CY36" s="661"/>
      <c r="CZ36" s="664">
        <v>13.1</v>
      </c>
      <c r="DA36" s="693"/>
      <c r="DB36" s="693"/>
      <c r="DC36" s="697"/>
      <c r="DD36" s="668">
        <v>1645531</v>
      </c>
      <c r="DE36" s="660"/>
      <c r="DF36" s="660"/>
      <c r="DG36" s="660"/>
      <c r="DH36" s="660"/>
      <c r="DI36" s="660"/>
      <c r="DJ36" s="660"/>
      <c r="DK36" s="661"/>
      <c r="DL36" s="668">
        <v>1238025</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496100</v>
      </c>
      <c r="S37" s="660"/>
      <c r="T37" s="660"/>
      <c r="U37" s="660"/>
      <c r="V37" s="660"/>
      <c r="W37" s="660"/>
      <c r="X37" s="660"/>
      <c r="Y37" s="661"/>
      <c r="Z37" s="662">
        <v>3</v>
      </c>
      <c r="AA37" s="662"/>
      <c r="AB37" s="662"/>
      <c r="AC37" s="662"/>
      <c r="AD37" s="663" t="s">
        <v>228</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36053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4163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636981</v>
      </c>
      <c r="CS37" s="695"/>
      <c r="CT37" s="695"/>
      <c r="CU37" s="695"/>
      <c r="CV37" s="695"/>
      <c r="CW37" s="695"/>
      <c r="CX37" s="695"/>
      <c r="CY37" s="696"/>
      <c r="CZ37" s="664">
        <v>4</v>
      </c>
      <c r="DA37" s="693"/>
      <c r="DB37" s="693"/>
      <c r="DC37" s="697"/>
      <c r="DD37" s="668">
        <v>636981</v>
      </c>
      <c r="DE37" s="695"/>
      <c r="DF37" s="695"/>
      <c r="DG37" s="695"/>
      <c r="DH37" s="695"/>
      <c r="DI37" s="695"/>
      <c r="DJ37" s="695"/>
      <c r="DK37" s="696"/>
      <c r="DL37" s="668">
        <v>636981</v>
      </c>
      <c r="DM37" s="695"/>
      <c r="DN37" s="695"/>
      <c r="DO37" s="695"/>
      <c r="DP37" s="695"/>
      <c r="DQ37" s="695"/>
      <c r="DR37" s="695"/>
      <c r="DS37" s="695"/>
      <c r="DT37" s="695"/>
      <c r="DU37" s="695"/>
      <c r="DV37" s="696"/>
      <c r="DW37" s="664">
        <v>6.9</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16498047</v>
      </c>
      <c r="S38" s="740"/>
      <c r="T38" s="740"/>
      <c r="U38" s="740"/>
      <c r="V38" s="740"/>
      <c r="W38" s="740"/>
      <c r="X38" s="740"/>
      <c r="Y38" s="741"/>
      <c r="Z38" s="742">
        <v>100</v>
      </c>
      <c r="AA38" s="742"/>
      <c r="AB38" s="742"/>
      <c r="AC38" s="742"/>
      <c r="AD38" s="743">
        <v>8743385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15579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6832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1407597</v>
      </c>
      <c r="CS38" s="660"/>
      <c r="CT38" s="660"/>
      <c r="CU38" s="660"/>
      <c r="CV38" s="660"/>
      <c r="CW38" s="660"/>
      <c r="CX38" s="660"/>
      <c r="CY38" s="661"/>
      <c r="CZ38" s="664">
        <v>8.8000000000000007</v>
      </c>
      <c r="DA38" s="693"/>
      <c r="DB38" s="693"/>
      <c r="DC38" s="697"/>
      <c r="DD38" s="668">
        <v>1201276</v>
      </c>
      <c r="DE38" s="660"/>
      <c r="DF38" s="660"/>
      <c r="DG38" s="660"/>
      <c r="DH38" s="660"/>
      <c r="DI38" s="660"/>
      <c r="DJ38" s="660"/>
      <c r="DK38" s="661"/>
      <c r="DL38" s="668">
        <v>1122690</v>
      </c>
      <c r="DM38" s="660"/>
      <c r="DN38" s="660"/>
      <c r="DO38" s="660"/>
      <c r="DP38" s="660"/>
      <c r="DQ38" s="660"/>
      <c r="DR38" s="660"/>
      <c r="DS38" s="660"/>
      <c r="DT38" s="660"/>
      <c r="DU38" s="660"/>
      <c r="DV38" s="661"/>
      <c r="DW38" s="664">
        <v>12.2</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6949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103243</v>
      </c>
      <c r="CS39" s="695"/>
      <c r="CT39" s="695"/>
      <c r="CU39" s="695"/>
      <c r="CV39" s="695"/>
      <c r="CW39" s="695"/>
      <c r="CX39" s="695"/>
      <c r="CY39" s="696"/>
      <c r="CZ39" s="664">
        <v>0.6</v>
      </c>
      <c r="DA39" s="693"/>
      <c r="DB39" s="693"/>
      <c r="DC39" s="697"/>
      <c r="DD39" s="668">
        <v>92880</v>
      </c>
      <c r="DE39" s="695"/>
      <c r="DF39" s="695"/>
      <c r="DG39" s="695"/>
      <c r="DH39" s="695"/>
      <c r="DI39" s="695"/>
      <c r="DJ39" s="695"/>
      <c r="DK39" s="696"/>
      <c r="DL39" s="668" t="s">
        <v>234</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246476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164771</v>
      </c>
      <c r="CS40" s="660"/>
      <c r="CT40" s="660"/>
      <c r="CU40" s="660"/>
      <c r="CV40" s="660"/>
      <c r="CW40" s="660"/>
      <c r="CX40" s="660"/>
      <c r="CY40" s="661"/>
      <c r="CZ40" s="664">
        <v>1</v>
      </c>
      <c r="DA40" s="693"/>
      <c r="DB40" s="693"/>
      <c r="DC40" s="697"/>
      <c r="DD40" s="668">
        <v>300</v>
      </c>
      <c r="DE40" s="660"/>
      <c r="DF40" s="660"/>
      <c r="DG40" s="660"/>
      <c r="DH40" s="660"/>
      <c r="DI40" s="660"/>
      <c r="DJ40" s="660"/>
      <c r="DK40" s="661"/>
      <c r="DL40" s="668" t="s">
        <v>228</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879268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2414036</v>
      </c>
      <c r="CS42" s="660"/>
      <c r="CT42" s="660"/>
      <c r="CU42" s="660"/>
      <c r="CV42" s="660"/>
      <c r="CW42" s="660"/>
      <c r="CX42" s="660"/>
      <c r="CY42" s="661"/>
      <c r="CZ42" s="664">
        <v>15.1</v>
      </c>
      <c r="DA42" s="665"/>
      <c r="DB42" s="665"/>
      <c r="DC42" s="760"/>
      <c r="DD42" s="668">
        <v>366525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86975</v>
      </c>
      <c r="CS43" s="695"/>
      <c r="CT43" s="695"/>
      <c r="CU43" s="695"/>
      <c r="CV43" s="695"/>
      <c r="CW43" s="695"/>
      <c r="CX43" s="695"/>
      <c r="CY43" s="696"/>
      <c r="CZ43" s="664">
        <v>0.5</v>
      </c>
      <c r="DA43" s="693"/>
      <c r="DB43" s="693"/>
      <c r="DC43" s="697"/>
      <c r="DD43" s="668">
        <v>24694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2414036</v>
      </c>
      <c r="CS44" s="660"/>
      <c r="CT44" s="660"/>
      <c r="CU44" s="660"/>
      <c r="CV44" s="660"/>
      <c r="CW44" s="660"/>
      <c r="CX44" s="660"/>
      <c r="CY44" s="661"/>
      <c r="CZ44" s="664">
        <v>15.1</v>
      </c>
      <c r="DA44" s="665"/>
      <c r="DB44" s="665"/>
      <c r="DC44" s="760"/>
      <c r="DD44" s="668">
        <v>366525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1091962</v>
      </c>
      <c r="CS45" s="695"/>
      <c r="CT45" s="695"/>
      <c r="CU45" s="695"/>
      <c r="CV45" s="695"/>
      <c r="CW45" s="695"/>
      <c r="CX45" s="695"/>
      <c r="CY45" s="696"/>
      <c r="CZ45" s="664">
        <v>6.9</v>
      </c>
      <c r="DA45" s="693"/>
      <c r="DB45" s="693"/>
      <c r="DC45" s="697"/>
      <c r="DD45" s="668">
        <v>39698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1298217</v>
      </c>
      <c r="CS46" s="660"/>
      <c r="CT46" s="660"/>
      <c r="CU46" s="660"/>
      <c r="CV46" s="660"/>
      <c r="CW46" s="660"/>
      <c r="CX46" s="660"/>
      <c r="CY46" s="661"/>
      <c r="CZ46" s="664">
        <v>8.1</v>
      </c>
      <c r="DA46" s="665"/>
      <c r="DB46" s="665"/>
      <c r="DC46" s="760"/>
      <c r="DD46" s="668">
        <v>320870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228</v>
      </c>
      <c r="CS47" s="695"/>
      <c r="CT47" s="695"/>
      <c r="CU47" s="695"/>
      <c r="CV47" s="695"/>
      <c r="CW47" s="695"/>
      <c r="CX47" s="695"/>
      <c r="CY47" s="696"/>
      <c r="CZ47" s="664" t="s">
        <v>234</v>
      </c>
      <c r="DA47" s="693"/>
      <c r="DB47" s="693"/>
      <c r="DC47" s="697"/>
      <c r="DD47" s="668" t="s">
        <v>228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234</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15938691</v>
      </c>
      <c r="CS49" s="729"/>
      <c r="CT49" s="729"/>
      <c r="CU49" s="729"/>
      <c r="CV49" s="729"/>
      <c r="CW49" s="729"/>
      <c r="CX49" s="729"/>
      <c r="CY49" s="761"/>
      <c r="CZ49" s="744">
        <v>100</v>
      </c>
      <c r="DA49" s="762"/>
      <c r="DB49" s="762"/>
      <c r="DC49" s="763"/>
      <c r="DD49" s="764">
        <v>10229564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eox+/7pBKsqOQhBWjBFxQqoxLfEA/spzIzePOYSLZIEYx98zoqKf6NqMilO5EeWdz1brzTA1PlAZ9Y/6bon1A==" saltValue="7WoehdYQ9htpH3cmHopD1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16688</v>
      </c>
      <c r="R7" s="795"/>
      <c r="S7" s="795"/>
      <c r="T7" s="795"/>
      <c r="U7" s="795"/>
      <c r="V7" s="795">
        <v>16166</v>
      </c>
      <c r="W7" s="795"/>
      <c r="X7" s="795"/>
      <c r="Y7" s="795"/>
      <c r="Z7" s="795"/>
      <c r="AA7" s="795">
        <v>522</v>
      </c>
      <c r="AB7" s="795"/>
      <c r="AC7" s="795"/>
      <c r="AD7" s="795"/>
      <c r="AE7" s="796"/>
      <c r="AF7" s="797">
        <v>476</v>
      </c>
      <c r="AG7" s="798"/>
      <c r="AH7" s="798"/>
      <c r="AI7" s="798"/>
      <c r="AJ7" s="799"/>
      <c r="AK7" s="837">
        <v>105</v>
      </c>
      <c r="AL7" s="838"/>
      <c r="AM7" s="838"/>
      <c r="AN7" s="838"/>
      <c r="AO7" s="838"/>
      <c r="AP7" s="838">
        <v>19527</v>
      </c>
      <c r="AQ7" s="838"/>
      <c r="AR7" s="838"/>
      <c r="AS7" s="838"/>
      <c r="AT7" s="838"/>
      <c r="AU7" s="839"/>
      <c r="AV7" s="839"/>
      <c r="AW7" s="839"/>
      <c r="AX7" s="839"/>
      <c r="AY7" s="840"/>
      <c r="AZ7" s="232"/>
      <c r="BA7" s="232"/>
      <c r="BB7" s="232"/>
      <c r="BC7" s="232"/>
      <c r="BD7" s="232"/>
      <c r="BE7" s="233"/>
      <c r="BF7" s="233"/>
      <c r="BG7" s="233"/>
      <c r="BH7" s="233"/>
      <c r="BI7" s="233"/>
      <c r="BJ7" s="233"/>
      <c r="BK7" s="233"/>
      <c r="BL7" s="233"/>
      <c r="BM7" s="233"/>
      <c r="BN7" s="233"/>
      <c r="BO7" s="233"/>
      <c r="BP7" s="233"/>
      <c r="BQ7" s="239">
        <v>1</v>
      </c>
      <c r="BR7" s="240" t="s">
        <v>593</v>
      </c>
      <c r="BS7" s="828" t="s">
        <v>594</v>
      </c>
      <c r="BT7" s="829"/>
      <c r="BU7" s="829"/>
      <c r="BV7" s="829"/>
      <c r="BW7" s="829"/>
      <c r="BX7" s="829"/>
      <c r="BY7" s="829"/>
      <c r="BZ7" s="829"/>
      <c r="CA7" s="829"/>
      <c r="CB7" s="829"/>
      <c r="CC7" s="829"/>
      <c r="CD7" s="829"/>
      <c r="CE7" s="829"/>
      <c r="CF7" s="829"/>
      <c r="CG7" s="830"/>
      <c r="CH7" s="831">
        <v>81</v>
      </c>
      <c r="CI7" s="832"/>
      <c r="CJ7" s="832"/>
      <c r="CK7" s="832"/>
      <c r="CL7" s="833"/>
      <c r="CM7" s="831">
        <v>160</v>
      </c>
      <c r="CN7" s="832"/>
      <c r="CO7" s="832"/>
      <c r="CP7" s="832"/>
      <c r="CQ7" s="833"/>
      <c r="CR7" s="831">
        <v>50</v>
      </c>
      <c r="CS7" s="832"/>
      <c r="CT7" s="832"/>
      <c r="CU7" s="832"/>
      <c r="CV7" s="833"/>
      <c r="CW7" s="831" t="s">
        <v>590</v>
      </c>
      <c r="CX7" s="832"/>
      <c r="CY7" s="832"/>
      <c r="CZ7" s="832"/>
      <c r="DA7" s="833"/>
      <c r="DB7" s="831" t="s">
        <v>590</v>
      </c>
      <c r="DC7" s="832"/>
      <c r="DD7" s="832"/>
      <c r="DE7" s="832"/>
      <c r="DF7" s="833"/>
      <c r="DG7" s="831" t="s">
        <v>590</v>
      </c>
      <c r="DH7" s="832"/>
      <c r="DI7" s="832"/>
      <c r="DJ7" s="832"/>
      <c r="DK7" s="833"/>
      <c r="DL7" s="834">
        <v>335</v>
      </c>
      <c r="DM7" s="835"/>
      <c r="DN7" s="835"/>
      <c r="DO7" s="835"/>
      <c r="DP7" s="836"/>
      <c r="DQ7" s="834">
        <v>33</v>
      </c>
      <c r="DR7" s="835"/>
      <c r="DS7" s="835"/>
      <c r="DT7" s="835"/>
      <c r="DU7" s="836"/>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76</v>
      </c>
      <c r="R8" s="819"/>
      <c r="S8" s="819"/>
      <c r="T8" s="819"/>
      <c r="U8" s="819"/>
      <c r="V8" s="819">
        <v>75</v>
      </c>
      <c r="W8" s="819"/>
      <c r="X8" s="819"/>
      <c r="Y8" s="819"/>
      <c r="Z8" s="819"/>
      <c r="AA8" s="819">
        <v>1</v>
      </c>
      <c r="AB8" s="819"/>
      <c r="AC8" s="819"/>
      <c r="AD8" s="819"/>
      <c r="AE8" s="820"/>
      <c r="AF8" s="821">
        <v>1</v>
      </c>
      <c r="AG8" s="822"/>
      <c r="AH8" s="822"/>
      <c r="AI8" s="822"/>
      <c r="AJ8" s="823"/>
      <c r="AK8" s="824">
        <v>14</v>
      </c>
      <c r="AL8" s="825"/>
      <c r="AM8" s="825"/>
      <c r="AN8" s="825"/>
      <c r="AO8" s="825"/>
      <c r="AP8" s="825">
        <v>19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593</v>
      </c>
      <c r="BS8" s="828" t="s">
        <v>595</v>
      </c>
      <c r="BT8" s="829"/>
      <c r="BU8" s="829"/>
      <c r="BV8" s="829"/>
      <c r="BW8" s="829"/>
      <c r="BX8" s="829"/>
      <c r="BY8" s="829"/>
      <c r="BZ8" s="829"/>
      <c r="CA8" s="829"/>
      <c r="CB8" s="829"/>
      <c r="CC8" s="829"/>
      <c r="CD8" s="829"/>
      <c r="CE8" s="829"/>
      <c r="CF8" s="829"/>
      <c r="CG8" s="830"/>
      <c r="CH8" s="834">
        <v>15</v>
      </c>
      <c r="CI8" s="835"/>
      <c r="CJ8" s="835"/>
      <c r="CK8" s="835"/>
      <c r="CL8" s="836"/>
      <c r="CM8" s="834">
        <v>67</v>
      </c>
      <c r="CN8" s="835"/>
      <c r="CO8" s="835"/>
      <c r="CP8" s="835"/>
      <c r="CQ8" s="836"/>
      <c r="CR8" s="834">
        <v>96</v>
      </c>
      <c r="CS8" s="835"/>
      <c r="CT8" s="835"/>
      <c r="CU8" s="835"/>
      <c r="CV8" s="836"/>
      <c r="CW8" s="834">
        <v>15</v>
      </c>
      <c r="CX8" s="835"/>
      <c r="CY8" s="835"/>
      <c r="CZ8" s="835"/>
      <c r="DA8" s="836"/>
      <c r="DB8" s="834" t="s">
        <v>590</v>
      </c>
      <c r="DC8" s="835"/>
      <c r="DD8" s="835"/>
      <c r="DE8" s="835"/>
      <c r="DF8" s="836"/>
      <c r="DG8" s="834" t="s">
        <v>590</v>
      </c>
      <c r="DH8" s="835"/>
      <c r="DI8" s="835"/>
      <c r="DJ8" s="835"/>
      <c r="DK8" s="836"/>
      <c r="DL8" s="834">
        <v>83</v>
      </c>
      <c r="DM8" s="835"/>
      <c r="DN8" s="835"/>
      <c r="DO8" s="835"/>
      <c r="DP8" s="836"/>
      <c r="DQ8" s="834">
        <v>75</v>
      </c>
      <c r="DR8" s="835"/>
      <c r="DS8" s="835"/>
      <c r="DT8" s="835"/>
      <c r="DU8" s="836"/>
      <c r="DV8" s="841"/>
      <c r="DW8" s="842"/>
      <c r="DX8" s="842"/>
      <c r="DY8" s="842"/>
      <c r="DZ8" s="843"/>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193</v>
      </c>
      <c r="R9" s="819"/>
      <c r="S9" s="819"/>
      <c r="T9" s="819"/>
      <c r="U9" s="819"/>
      <c r="V9" s="819">
        <v>157</v>
      </c>
      <c r="W9" s="819"/>
      <c r="X9" s="819"/>
      <c r="Y9" s="819"/>
      <c r="Z9" s="819"/>
      <c r="AA9" s="819">
        <v>36</v>
      </c>
      <c r="AB9" s="819"/>
      <c r="AC9" s="819"/>
      <c r="AD9" s="819"/>
      <c r="AE9" s="820"/>
      <c r="AF9" s="821">
        <v>20</v>
      </c>
      <c r="AG9" s="822"/>
      <c r="AH9" s="822"/>
      <c r="AI9" s="822"/>
      <c r="AJ9" s="823"/>
      <c r="AK9" s="824" t="s">
        <v>590</v>
      </c>
      <c r="AL9" s="825"/>
      <c r="AM9" s="825"/>
      <c r="AN9" s="825"/>
      <c r="AO9" s="825"/>
      <c r="AP9" s="825">
        <v>28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596</v>
      </c>
      <c r="BT9" s="829"/>
      <c r="BU9" s="829"/>
      <c r="BV9" s="829"/>
      <c r="BW9" s="829"/>
      <c r="BX9" s="829"/>
      <c r="BY9" s="829"/>
      <c r="BZ9" s="829"/>
      <c r="CA9" s="829"/>
      <c r="CB9" s="829"/>
      <c r="CC9" s="829"/>
      <c r="CD9" s="829"/>
      <c r="CE9" s="829"/>
      <c r="CF9" s="829"/>
      <c r="CG9" s="830"/>
      <c r="CH9" s="834">
        <v>-12</v>
      </c>
      <c r="CI9" s="835"/>
      <c r="CJ9" s="835"/>
      <c r="CK9" s="835"/>
      <c r="CL9" s="836"/>
      <c r="CM9" s="834">
        <v>-42</v>
      </c>
      <c r="CN9" s="835"/>
      <c r="CO9" s="835"/>
      <c r="CP9" s="835"/>
      <c r="CQ9" s="836"/>
      <c r="CR9" s="834">
        <v>5</v>
      </c>
      <c r="CS9" s="835"/>
      <c r="CT9" s="835"/>
      <c r="CU9" s="835"/>
      <c r="CV9" s="836"/>
      <c r="CW9" s="834" t="s">
        <v>590</v>
      </c>
      <c r="CX9" s="835"/>
      <c r="CY9" s="835"/>
      <c r="CZ9" s="835"/>
      <c r="DA9" s="836"/>
      <c r="DB9" s="834" t="s">
        <v>591</v>
      </c>
      <c r="DC9" s="835"/>
      <c r="DD9" s="835"/>
      <c r="DE9" s="835"/>
      <c r="DF9" s="836"/>
      <c r="DG9" s="834" t="s">
        <v>590</v>
      </c>
      <c r="DH9" s="835"/>
      <c r="DI9" s="835"/>
      <c r="DJ9" s="835"/>
      <c r="DK9" s="836"/>
      <c r="DL9" s="834" t="s">
        <v>590</v>
      </c>
      <c r="DM9" s="835"/>
      <c r="DN9" s="835"/>
      <c r="DO9" s="835"/>
      <c r="DP9" s="836"/>
      <c r="DQ9" s="834" t="s">
        <v>590</v>
      </c>
      <c r="DR9" s="835"/>
      <c r="DS9" s="835"/>
      <c r="DT9" s="835"/>
      <c r="DU9" s="836"/>
      <c r="DV9" s="841"/>
      <c r="DW9" s="842"/>
      <c r="DX9" s="842"/>
      <c r="DY9" s="842"/>
      <c r="DZ9" s="843"/>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597</v>
      </c>
      <c r="BT10" s="829"/>
      <c r="BU10" s="829"/>
      <c r="BV10" s="829"/>
      <c r="BW10" s="829"/>
      <c r="BX10" s="829"/>
      <c r="BY10" s="829"/>
      <c r="BZ10" s="829"/>
      <c r="CA10" s="829"/>
      <c r="CB10" s="829"/>
      <c r="CC10" s="829"/>
      <c r="CD10" s="829"/>
      <c r="CE10" s="829"/>
      <c r="CF10" s="829"/>
      <c r="CG10" s="830"/>
      <c r="CH10" s="834">
        <v>-25</v>
      </c>
      <c r="CI10" s="835"/>
      <c r="CJ10" s="835"/>
      <c r="CK10" s="835"/>
      <c r="CL10" s="836"/>
      <c r="CM10" s="834">
        <v>-42</v>
      </c>
      <c r="CN10" s="835"/>
      <c r="CO10" s="835"/>
      <c r="CP10" s="835"/>
      <c r="CQ10" s="836"/>
      <c r="CR10" s="834">
        <v>15</v>
      </c>
      <c r="CS10" s="835"/>
      <c r="CT10" s="835"/>
      <c r="CU10" s="835"/>
      <c r="CV10" s="836"/>
      <c r="CW10" s="834" t="s">
        <v>590</v>
      </c>
      <c r="CX10" s="835"/>
      <c r="CY10" s="835"/>
      <c r="CZ10" s="835"/>
      <c r="DA10" s="836"/>
      <c r="DB10" s="834" t="s">
        <v>590</v>
      </c>
      <c r="DC10" s="835"/>
      <c r="DD10" s="835"/>
      <c r="DE10" s="835"/>
      <c r="DF10" s="836"/>
      <c r="DG10" s="834" t="s">
        <v>590</v>
      </c>
      <c r="DH10" s="835"/>
      <c r="DI10" s="835"/>
      <c r="DJ10" s="835"/>
      <c r="DK10" s="836"/>
      <c r="DL10" s="834" t="s">
        <v>590</v>
      </c>
      <c r="DM10" s="835"/>
      <c r="DN10" s="835"/>
      <c r="DO10" s="835"/>
      <c r="DP10" s="836"/>
      <c r="DQ10" s="834" t="s">
        <v>590</v>
      </c>
      <c r="DR10" s="835"/>
      <c r="DS10" s="835"/>
      <c r="DT10" s="835"/>
      <c r="DU10" s="836"/>
      <c r="DV10" s="841"/>
      <c r="DW10" s="842"/>
      <c r="DX10" s="842"/>
      <c r="DY10" s="842"/>
      <c r="DZ10" s="843"/>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34"/>
      <c r="CI11" s="835"/>
      <c r="CJ11" s="835"/>
      <c r="CK11" s="835"/>
      <c r="CL11" s="836"/>
      <c r="CM11" s="834"/>
      <c r="CN11" s="835"/>
      <c r="CO11" s="835"/>
      <c r="CP11" s="835"/>
      <c r="CQ11" s="836"/>
      <c r="CR11" s="834"/>
      <c r="CS11" s="835"/>
      <c r="CT11" s="835"/>
      <c r="CU11" s="835"/>
      <c r="CV11" s="836"/>
      <c r="CW11" s="834"/>
      <c r="CX11" s="835"/>
      <c r="CY11" s="835"/>
      <c r="CZ11" s="835"/>
      <c r="DA11" s="836"/>
      <c r="DB11" s="834"/>
      <c r="DC11" s="835"/>
      <c r="DD11" s="835"/>
      <c r="DE11" s="835"/>
      <c r="DF11" s="836"/>
      <c r="DG11" s="834"/>
      <c r="DH11" s="835"/>
      <c r="DI11" s="835"/>
      <c r="DJ11" s="835"/>
      <c r="DK11" s="836"/>
      <c r="DL11" s="834"/>
      <c r="DM11" s="835"/>
      <c r="DN11" s="835"/>
      <c r="DO11" s="835"/>
      <c r="DP11" s="836"/>
      <c r="DQ11" s="834"/>
      <c r="DR11" s="835"/>
      <c r="DS11" s="835"/>
      <c r="DT11" s="835"/>
      <c r="DU11" s="836"/>
      <c r="DV11" s="841"/>
      <c r="DW11" s="842"/>
      <c r="DX11" s="842"/>
      <c r="DY11" s="842"/>
      <c r="DZ11" s="843"/>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34"/>
      <c r="CI12" s="835"/>
      <c r="CJ12" s="835"/>
      <c r="CK12" s="835"/>
      <c r="CL12" s="836"/>
      <c r="CM12" s="834"/>
      <c r="CN12" s="835"/>
      <c r="CO12" s="835"/>
      <c r="CP12" s="835"/>
      <c r="CQ12" s="836"/>
      <c r="CR12" s="834"/>
      <c r="CS12" s="835"/>
      <c r="CT12" s="835"/>
      <c r="CU12" s="835"/>
      <c r="CV12" s="836"/>
      <c r="CW12" s="834"/>
      <c r="CX12" s="835"/>
      <c r="CY12" s="835"/>
      <c r="CZ12" s="835"/>
      <c r="DA12" s="836"/>
      <c r="DB12" s="834"/>
      <c r="DC12" s="835"/>
      <c r="DD12" s="835"/>
      <c r="DE12" s="835"/>
      <c r="DF12" s="836"/>
      <c r="DG12" s="834"/>
      <c r="DH12" s="835"/>
      <c r="DI12" s="835"/>
      <c r="DJ12" s="835"/>
      <c r="DK12" s="836"/>
      <c r="DL12" s="834"/>
      <c r="DM12" s="835"/>
      <c r="DN12" s="835"/>
      <c r="DO12" s="835"/>
      <c r="DP12" s="836"/>
      <c r="DQ12" s="834"/>
      <c r="DR12" s="835"/>
      <c r="DS12" s="835"/>
      <c r="DT12" s="835"/>
      <c r="DU12" s="836"/>
      <c r="DV12" s="841"/>
      <c r="DW12" s="842"/>
      <c r="DX12" s="842"/>
      <c r="DY12" s="842"/>
      <c r="DZ12" s="843"/>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34"/>
      <c r="CI13" s="835"/>
      <c r="CJ13" s="835"/>
      <c r="CK13" s="835"/>
      <c r="CL13" s="836"/>
      <c r="CM13" s="834"/>
      <c r="CN13" s="835"/>
      <c r="CO13" s="835"/>
      <c r="CP13" s="835"/>
      <c r="CQ13" s="836"/>
      <c r="CR13" s="834"/>
      <c r="CS13" s="835"/>
      <c r="CT13" s="835"/>
      <c r="CU13" s="835"/>
      <c r="CV13" s="836"/>
      <c r="CW13" s="834"/>
      <c r="CX13" s="835"/>
      <c r="CY13" s="835"/>
      <c r="CZ13" s="835"/>
      <c r="DA13" s="836"/>
      <c r="DB13" s="834"/>
      <c r="DC13" s="835"/>
      <c r="DD13" s="835"/>
      <c r="DE13" s="835"/>
      <c r="DF13" s="836"/>
      <c r="DG13" s="834"/>
      <c r="DH13" s="835"/>
      <c r="DI13" s="835"/>
      <c r="DJ13" s="835"/>
      <c r="DK13" s="836"/>
      <c r="DL13" s="834"/>
      <c r="DM13" s="835"/>
      <c r="DN13" s="835"/>
      <c r="DO13" s="835"/>
      <c r="DP13" s="836"/>
      <c r="DQ13" s="834"/>
      <c r="DR13" s="835"/>
      <c r="DS13" s="835"/>
      <c r="DT13" s="835"/>
      <c r="DU13" s="836"/>
      <c r="DV13" s="841"/>
      <c r="DW13" s="842"/>
      <c r="DX13" s="842"/>
      <c r="DY13" s="842"/>
      <c r="DZ13" s="843"/>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34"/>
      <c r="CI14" s="835"/>
      <c r="CJ14" s="835"/>
      <c r="CK14" s="835"/>
      <c r="CL14" s="836"/>
      <c r="CM14" s="834"/>
      <c r="CN14" s="835"/>
      <c r="CO14" s="835"/>
      <c r="CP14" s="835"/>
      <c r="CQ14" s="836"/>
      <c r="CR14" s="834"/>
      <c r="CS14" s="835"/>
      <c r="CT14" s="835"/>
      <c r="CU14" s="835"/>
      <c r="CV14" s="836"/>
      <c r="CW14" s="834"/>
      <c r="CX14" s="835"/>
      <c r="CY14" s="835"/>
      <c r="CZ14" s="835"/>
      <c r="DA14" s="836"/>
      <c r="DB14" s="834"/>
      <c r="DC14" s="835"/>
      <c r="DD14" s="835"/>
      <c r="DE14" s="835"/>
      <c r="DF14" s="836"/>
      <c r="DG14" s="834"/>
      <c r="DH14" s="835"/>
      <c r="DI14" s="835"/>
      <c r="DJ14" s="835"/>
      <c r="DK14" s="836"/>
      <c r="DL14" s="834"/>
      <c r="DM14" s="835"/>
      <c r="DN14" s="835"/>
      <c r="DO14" s="835"/>
      <c r="DP14" s="836"/>
      <c r="DQ14" s="834"/>
      <c r="DR14" s="835"/>
      <c r="DS14" s="835"/>
      <c r="DT14" s="835"/>
      <c r="DU14" s="836"/>
      <c r="DV14" s="841"/>
      <c r="DW14" s="842"/>
      <c r="DX14" s="842"/>
      <c r="DY14" s="842"/>
      <c r="DZ14" s="843"/>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34"/>
      <c r="CI15" s="835"/>
      <c r="CJ15" s="835"/>
      <c r="CK15" s="835"/>
      <c r="CL15" s="836"/>
      <c r="CM15" s="834"/>
      <c r="CN15" s="835"/>
      <c r="CO15" s="835"/>
      <c r="CP15" s="835"/>
      <c r="CQ15" s="836"/>
      <c r="CR15" s="834"/>
      <c r="CS15" s="835"/>
      <c r="CT15" s="835"/>
      <c r="CU15" s="835"/>
      <c r="CV15" s="836"/>
      <c r="CW15" s="834"/>
      <c r="CX15" s="835"/>
      <c r="CY15" s="835"/>
      <c r="CZ15" s="835"/>
      <c r="DA15" s="836"/>
      <c r="DB15" s="834"/>
      <c r="DC15" s="835"/>
      <c r="DD15" s="835"/>
      <c r="DE15" s="835"/>
      <c r="DF15" s="836"/>
      <c r="DG15" s="834"/>
      <c r="DH15" s="835"/>
      <c r="DI15" s="835"/>
      <c r="DJ15" s="835"/>
      <c r="DK15" s="836"/>
      <c r="DL15" s="834"/>
      <c r="DM15" s="835"/>
      <c r="DN15" s="835"/>
      <c r="DO15" s="835"/>
      <c r="DP15" s="836"/>
      <c r="DQ15" s="834"/>
      <c r="DR15" s="835"/>
      <c r="DS15" s="835"/>
      <c r="DT15" s="835"/>
      <c r="DU15" s="836"/>
      <c r="DV15" s="841"/>
      <c r="DW15" s="842"/>
      <c r="DX15" s="842"/>
      <c r="DY15" s="842"/>
      <c r="DZ15" s="843"/>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34"/>
      <c r="CI16" s="835"/>
      <c r="CJ16" s="835"/>
      <c r="CK16" s="835"/>
      <c r="CL16" s="836"/>
      <c r="CM16" s="834"/>
      <c r="CN16" s="835"/>
      <c r="CO16" s="835"/>
      <c r="CP16" s="835"/>
      <c r="CQ16" s="836"/>
      <c r="CR16" s="834"/>
      <c r="CS16" s="835"/>
      <c r="CT16" s="835"/>
      <c r="CU16" s="835"/>
      <c r="CV16" s="836"/>
      <c r="CW16" s="834"/>
      <c r="CX16" s="835"/>
      <c r="CY16" s="835"/>
      <c r="CZ16" s="835"/>
      <c r="DA16" s="836"/>
      <c r="DB16" s="834"/>
      <c r="DC16" s="835"/>
      <c r="DD16" s="835"/>
      <c r="DE16" s="835"/>
      <c r="DF16" s="836"/>
      <c r="DG16" s="834"/>
      <c r="DH16" s="835"/>
      <c r="DI16" s="835"/>
      <c r="DJ16" s="835"/>
      <c r="DK16" s="836"/>
      <c r="DL16" s="834"/>
      <c r="DM16" s="835"/>
      <c r="DN16" s="835"/>
      <c r="DO16" s="835"/>
      <c r="DP16" s="836"/>
      <c r="DQ16" s="834"/>
      <c r="DR16" s="835"/>
      <c r="DS16" s="835"/>
      <c r="DT16" s="835"/>
      <c r="DU16" s="836"/>
      <c r="DV16" s="841"/>
      <c r="DW16" s="842"/>
      <c r="DX16" s="842"/>
      <c r="DY16" s="842"/>
      <c r="DZ16" s="843"/>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34"/>
      <c r="CI17" s="835"/>
      <c r="CJ17" s="835"/>
      <c r="CK17" s="835"/>
      <c r="CL17" s="836"/>
      <c r="CM17" s="834"/>
      <c r="CN17" s="835"/>
      <c r="CO17" s="835"/>
      <c r="CP17" s="835"/>
      <c r="CQ17" s="836"/>
      <c r="CR17" s="834"/>
      <c r="CS17" s="835"/>
      <c r="CT17" s="835"/>
      <c r="CU17" s="835"/>
      <c r="CV17" s="836"/>
      <c r="CW17" s="834"/>
      <c r="CX17" s="835"/>
      <c r="CY17" s="835"/>
      <c r="CZ17" s="835"/>
      <c r="DA17" s="836"/>
      <c r="DB17" s="834"/>
      <c r="DC17" s="835"/>
      <c r="DD17" s="835"/>
      <c r="DE17" s="835"/>
      <c r="DF17" s="836"/>
      <c r="DG17" s="834"/>
      <c r="DH17" s="835"/>
      <c r="DI17" s="835"/>
      <c r="DJ17" s="835"/>
      <c r="DK17" s="836"/>
      <c r="DL17" s="834"/>
      <c r="DM17" s="835"/>
      <c r="DN17" s="835"/>
      <c r="DO17" s="835"/>
      <c r="DP17" s="836"/>
      <c r="DQ17" s="834"/>
      <c r="DR17" s="835"/>
      <c r="DS17" s="835"/>
      <c r="DT17" s="835"/>
      <c r="DU17" s="836"/>
      <c r="DV17" s="841"/>
      <c r="DW17" s="842"/>
      <c r="DX17" s="842"/>
      <c r="DY17" s="842"/>
      <c r="DZ17" s="843"/>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34"/>
      <c r="CI18" s="835"/>
      <c r="CJ18" s="835"/>
      <c r="CK18" s="835"/>
      <c r="CL18" s="836"/>
      <c r="CM18" s="834"/>
      <c r="CN18" s="835"/>
      <c r="CO18" s="835"/>
      <c r="CP18" s="835"/>
      <c r="CQ18" s="836"/>
      <c r="CR18" s="834"/>
      <c r="CS18" s="835"/>
      <c r="CT18" s="835"/>
      <c r="CU18" s="835"/>
      <c r="CV18" s="836"/>
      <c r="CW18" s="834"/>
      <c r="CX18" s="835"/>
      <c r="CY18" s="835"/>
      <c r="CZ18" s="835"/>
      <c r="DA18" s="836"/>
      <c r="DB18" s="834"/>
      <c r="DC18" s="835"/>
      <c r="DD18" s="835"/>
      <c r="DE18" s="835"/>
      <c r="DF18" s="836"/>
      <c r="DG18" s="834"/>
      <c r="DH18" s="835"/>
      <c r="DI18" s="835"/>
      <c r="DJ18" s="835"/>
      <c r="DK18" s="836"/>
      <c r="DL18" s="834"/>
      <c r="DM18" s="835"/>
      <c r="DN18" s="835"/>
      <c r="DO18" s="835"/>
      <c r="DP18" s="836"/>
      <c r="DQ18" s="834"/>
      <c r="DR18" s="835"/>
      <c r="DS18" s="835"/>
      <c r="DT18" s="835"/>
      <c r="DU18" s="836"/>
      <c r="DV18" s="841"/>
      <c r="DW18" s="842"/>
      <c r="DX18" s="842"/>
      <c r="DY18" s="842"/>
      <c r="DZ18" s="843"/>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34"/>
      <c r="CI19" s="835"/>
      <c r="CJ19" s="835"/>
      <c r="CK19" s="835"/>
      <c r="CL19" s="836"/>
      <c r="CM19" s="834"/>
      <c r="CN19" s="835"/>
      <c r="CO19" s="835"/>
      <c r="CP19" s="835"/>
      <c r="CQ19" s="836"/>
      <c r="CR19" s="834"/>
      <c r="CS19" s="835"/>
      <c r="CT19" s="835"/>
      <c r="CU19" s="835"/>
      <c r="CV19" s="836"/>
      <c r="CW19" s="834"/>
      <c r="CX19" s="835"/>
      <c r="CY19" s="835"/>
      <c r="CZ19" s="835"/>
      <c r="DA19" s="836"/>
      <c r="DB19" s="834"/>
      <c r="DC19" s="835"/>
      <c r="DD19" s="835"/>
      <c r="DE19" s="835"/>
      <c r="DF19" s="836"/>
      <c r="DG19" s="834"/>
      <c r="DH19" s="835"/>
      <c r="DI19" s="835"/>
      <c r="DJ19" s="835"/>
      <c r="DK19" s="836"/>
      <c r="DL19" s="834"/>
      <c r="DM19" s="835"/>
      <c r="DN19" s="835"/>
      <c r="DO19" s="835"/>
      <c r="DP19" s="836"/>
      <c r="DQ19" s="834"/>
      <c r="DR19" s="835"/>
      <c r="DS19" s="835"/>
      <c r="DT19" s="835"/>
      <c r="DU19" s="836"/>
      <c r="DV19" s="841"/>
      <c r="DW19" s="842"/>
      <c r="DX19" s="842"/>
      <c r="DY19" s="842"/>
      <c r="DZ19" s="843"/>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34"/>
      <c r="CI20" s="835"/>
      <c r="CJ20" s="835"/>
      <c r="CK20" s="835"/>
      <c r="CL20" s="836"/>
      <c r="CM20" s="834"/>
      <c r="CN20" s="835"/>
      <c r="CO20" s="835"/>
      <c r="CP20" s="835"/>
      <c r="CQ20" s="836"/>
      <c r="CR20" s="834"/>
      <c r="CS20" s="835"/>
      <c r="CT20" s="835"/>
      <c r="CU20" s="835"/>
      <c r="CV20" s="836"/>
      <c r="CW20" s="834"/>
      <c r="CX20" s="835"/>
      <c r="CY20" s="835"/>
      <c r="CZ20" s="835"/>
      <c r="DA20" s="836"/>
      <c r="DB20" s="834"/>
      <c r="DC20" s="835"/>
      <c r="DD20" s="835"/>
      <c r="DE20" s="835"/>
      <c r="DF20" s="836"/>
      <c r="DG20" s="834"/>
      <c r="DH20" s="835"/>
      <c r="DI20" s="835"/>
      <c r="DJ20" s="835"/>
      <c r="DK20" s="836"/>
      <c r="DL20" s="834"/>
      <c r="DM20" s="835"/>
      <c r="DN20" s="835"/>
      <c r="DO20" s="835"/>
      <c r="DP20" s="836"/>
      <c r="DQ20" s="834"/>
      <c r="DR20" s="835"/>
      <c r="DS20" s="835"/>
      <c r="DT20" s="835"/>
      <c r="DU20" s="836"/>
      <c r="DV20" s="841"/>
      <c r="DW20" s="842"/>
      <c r="DX20" s="842"/>
      <c r="DY20" s="842"/>
      <c r="DZ20" s="843"/>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34"/>
      <c r="CI21" s="835"/>
      <c r="CJ21" s="835"/>
      <c r="CK21" s="835"/>
      <c r="CL21" s="836"/>
      <c r="CM21" s="834"/>
      <c r="CN21" s="835"/>
      <c r="CO21" s="835"/>
      <c r="CP21" s="835"/>
      <c r="CQ21" s="836"/>
      <c r="CR21" s="834"/>
      <c r="CS21" s="835"/>
      <c r="CT21" s="835"/>
      <c r="CU21" s="835"/>
      <c r="CV21" s="836"/>
      <c r="CW21" s="834"/>
      <c r="CX21" s="835"/>
      <c r="CY21" s="835"/>
      <c r="CZ21" s="835"/>
      <c r="DA21" s="836"/>
      <c r="DB21" s="834"/>
      <c r="DC21" s="835"/>
      <c r="DD21" s="835"/>
      <c r="DE21" s="835"/>
      <c r="DF21" s="836"/>
      <c r="DG21" s="834"/>
      <c r="DH21" s="835"/>
      <c r="DI21" s="835"/>
      <c r="DJ21" s="835"/>
      <c r="DK21" s="836"/>
      <c r="DL21" s="834"/>
      <c r="DM21" s="835"/>
      <c r="DN21" s="835"/>
      <c r="DO21" s="835"/>
      <c r="DP21" s="836"/>
      <c r="DQ21" s="834"/>
      <c r="DR21" s="835"/>
      <c r="DS21" s="835"/>
      <c r="DT21" s="835"/>
      <c r="DU21" s="836"/>
      <c r="DV21" s="841"/>
      <c r="DW21" s="842"/>
      <c r="DX21" s="842"/>
      <c r="DY21" s="842"/>
      <c r="DZ21" s="843"/>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4"/>
      <c r="R22" s="845"/>
      <c r="S22" s="845"/>
      <c r="T22" s="845"/>
      <c r="U22" s="845"/>
      <c r="V22" s="845"/>
      <c r="W22" s="845"/>
      <c r="X22" s="845"/>
      <c r="Y22" s="845"/>
      <c r="Z22" s="845"/>
      <c r="AA22" s="845"/>
      <c r="AB22" s="845"/>
      <c r="AC22" s="845"/>
      <c r="AD22" s="845"/>
      <c r="AE22" s="846"/>
      <c r="AF22" s="821"/>
      <c r="AG22" s="822"/>
      <c r="AH22" s="822"/>
      <c r="AI22" s="822"/>
      <c r="AJ22" s="823"/>
      <c r="AK22" s="859"/>
      <c r="AL22" s="860"/>
      <c r="AM22" s="860"/>
      <c r="AN22" s="860"/>
      <c r="AO22" s="860"/>
      <c r="AP22" s="860"/>
      <c r="AQ22" s="860"/>
      <c r="AR22" s="860"/>
      <c r="AS22" s="860"/>
      <c r="AT22" s="860"/>
      <c r="AU22" s="861"/>
      <c r="AV22" s="861"/>
      <c r="AW22" s="861"/>
      <c r="AX22" s="861"/>
      <c r="AY22" s="862"/>
      <c r="AZ22" s="863" t="s">
        <v>382</v>
      </c>
      <c r="BA22" s="863"/>
      <c r="BB22" s="863"/>
      <c r="BC22" s="863"/>
      <c r="BD22" s="864"/>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34"/>
      <c r="CI22" s="835"/>
      <c r="CJ22" s="835"/>
      <c r="CK22" s="835"/>
      <c r="CL22" s="836"/>
      <c r="CM22" s="834"/>
      <c r="CN22" s="835"/>
      <c r="CO22" s="835"/>
      <c r="CP22" s="835"/>
      <c r="CQ22" s="836"/>
      <c r="CR22" s="834"/>
      <c r="CS22" s="835"/>
      <c r="CT22" s="835"/>
      <c r="CU22" s="835"/>
      <c r="CV22" s="836"/>
      <c r="CW22" s="834"/>
      <c r="CX22" s="835"/>
      <c r="CY22" s="835"/>
      <c r="CZ22" s="835"/>
      <c r="DA22" s="836"/>
      <c r="DB22" s="834"/>
      <c r="DC22" s="835"/>
      <c r="DD22" s="835"/>
      <c r="DE22" s="835"/>
      <c r="DF22" s="836"/>
      <c r="DG22" s="834"/>
      <c r="DH22" s="835"/>
      <c r="DI22" s="835"/>
      <c r="DJ22" s="835"/>
      <c r="DK22" s="836"/>
      <c r="DL22" s="834"/>
      <c r="DM22" s="835"/>
      <c r="DN22" s="835"/>
      <c r="DO22" s="835"/>
      <c r="DP22" s="836"/>
      <c r="DQ22" s="834"/>
      <c r="DR22" s="835"/>
      <c r="DS22" s="835"/>
      <c r="DT22" s="835"/>
      <c r="DU22" s="836"/>
      <c r="DV22" s="841"/>
      <c r="DW22" s="842"/>
      <c r="DX22" s="842"/>
      <c r="DY22" s="842"/>
      <c r="DZ22" s="843"/>
      <c r="EA22" s="234"/>
    </row>
    <row r="23" spans="1:131" s="235" customFormat="1" ht="26.25" customHeight="1" thickBot="1" x14ac:dyDescent="0.2">
      <c r="A23" s="244" t="s">
        <v>383</v>
      </c>
      <c r="B23" s="847" t="s">
        <v>384</v>
      </c>
      <c r="C23" s="848"/>
      <c r="D23" s="848"/>
      <c r="E23" s="848"/>
      <c r="F23" s="848"/>
      <c r="G23" s="848"/>
      <c r="H23" s="848"/>
      <c r="I23" s="848"/>
      <c r="J23" s="848"/>
      <c r="K23" s="848"/>
      <c r="L23" s="848"/>
      <c r="M23" s="848"/>
      <c r="N23" s="848"/>
      <c r="O23" s="848"/>
      <c r="P23" s="849"/>
      <c r="Q23" s="850">
        <v>16498</v>
      </c>
      <c r="R23" s="851"/>
      <c r="S23" s="851"/>
      <c r="T23" s="851"/>
      <c r="U23" s="851"/>
      <c r="V23" s="851">
        <v>15939</v>
      </c>
      <c r="W23" s="851"/>
      <c r="X23" s="851"/>
      <c r="Y23" s="851"/>
      <c r="Z23" s="851"/>
      <c r="AA23" s="851">
        <v>559</v>
      </c>
      <c r="AB23" s="851"/>
      <c r="AC23" s="851"/>
      <c r="AD23" s="851"/>
      <c r="AE23" s="852"/>
      <c r="AF23" s="853">
        <v>497</v>
      </c>
      <c r="AG23" s="851"/>
      <c r="AH23" s="851"/>
      <c r="AI23" s="851"/>
      <c r="AJ23" s="854"/>
      <c r="AK23" s="855"/>
      <c r="AL23" s="856"/>
      <c r="AM23" s="856"/>
      <c r="AN23" s="856"/>
      <c r="AO23" s="856"/>
      <c r="AP23" s="851">
        <v>19574</v>
      </c>
      <c r="AQ23" s="851"/>
      <c r="AR23" s="851"/>
      <c r="AS23" s="851"/>
      <c r="AT23" s="851"/>
      <c r="AU23" s="857"/>
      <c r="AV23" s="857"/>
      <c r="AW23" s="857"/>
      <c r="AX23" s="857"/>
      <c r="AY23" s="858"/>
      <c r="AZ23" s="866" t="s">
        <v>385</v>
      </c>
      <c r="BA23" s="867"/>
      <c r="BB23" s="867"/>
      <c r="BC23" s="867"/>
      <c r="BD23" s="86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34"/>
      <c r="CI23" s="835"/>
      <c r="CJ23" s="835"/>
      <c r="CK23" s="835"/>
      <c r="CL23" s="836"/>
      <c r="CM23" s="834"/>
      <c r="CN23" s="835"/>
      <c r="CO23" s="835"/>
      <c r="CP23" s="835"/>
      <c r="CQ23" s="836"/>
      <c r="CR23" s="834"/>
      <c r="CS23" s="835"/>
      <c r="CT23" s="835"/>
      <c r="CU23" s="835"/>
      <c r="CV23" s="836"/>
      <c r="CW23" s="834"/>
      <c r="CX23" s="835"/>
      <c r="CY23" s="835"/>
      <c r="CZ23" s="835"/>
      <c r="DA23" s="836"/>
      <c r="DB23" s="834"/>
      <c r="DC23" s="835"/>
      <c r="DD23" s="835"/>
      <c r="DE23" s="835"/>
      <c r="DF23" s="836"/>
      <c r="DG23" s="834"/>
      <c r="DH23" s="835"/>
      <c r="DI23" s="835"/>
      <c r="DJ23" s="835"/>
      <c r="DK23" s="836"/>
      <c r="DL23" s="834"/>
      <c r="DM23" s="835"/>
      <c r="DN23" s="835"/>
      <c r="DO23" s="835"/>
      <c r="DP23" s="836"/>
      <c r="DQ23" s="834"/>
      <c r="DR23" s="835"/>
      <c r="DS23" s="835"/>
      <c r="DT23" s="835"/>
      <c r="DU23" s="836"/>
      <c r="DV23" s="841"/>
      <c r="DW23" s="842"/>
      <c r="DX23" s="842"/>
      <c r="DY23" s="842"/>
      <c r="DZ23" s="843"/>
      <c r="EA23" s="234"/>
    </row>
    <row r="24" spans="1:131" s="235" customFormat="1" ht="26.25" customHeight="1" x14ac:dyDescent="0.15">
      <c r="A24" s="865" t="s">
        <v>386</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34"/>
      <c r="CI24" s="835"/>
      <c r="CJ24" s="835"/>
      <c r="CK24" s="835"/>
      <c r="CL24" s="836"/>
      <c r="CM24" s="834"/>
      <c r="CN24" s="835"/>
      <c r="CO24" s="835"/>
      <c r="CP24" s="835"/>
      <c r="CQ24" s="836"/>
      <c r="CR24" s="834"/>
      <c r="CS24" s="835"/>
      <c r="CT24" s="835"/>
      <c r="CU24" s="835"/>
      <c r="CV24" s="836"/>
      <c r="CW24" s="834"/>
      <c r="CX24" s="835"/>
      <c r="CY24" s="835"/>
      <c r="CZ24" s="835"/>
      <c r="DA24" s="836"/>
      <c r="DB24" s="834"/>
      <c r="DC24" s="835"/>
      <c r="DD24" s="835"/>
      <c r="DE24" s="835"/>
      <c r="DF24" s="836"/>
      <c r="DG24" s="834"/>
      <c r="DH24" s="835"/>
      <c r="DI24" s="835"/>
      <c r="DJ24" s="835"/>
      <c r="DK24" s="836"/>
      <c r="DL24" s="834"/>
      <c r="DM24" s="835"/>
      <c r="DN24" s="835"/>
      <c r="DO24" s="835"/>
      <c r="DP24" s="836"/>
      <c r="DQ24" s="834"/>
      <c r="DR24" s="835"/>
      <c r="DS24" s="835"/>
      <c r="DT24" s="835"/>
      <c r="DU24" s="836"/>
      <c r="DV24" s="841"/>
      <c r="DW24" s="842"/>
      <c r="DX24" s="842"/>
      <c r="DY24" s="842"/>
      <c r="DZ24" s="843"/>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34"/>
      <c r="CI25" s="835"/>
      <c r="CJ25" s="835"/>
      <c r="CK25" s="835"/>
      <c r="CL25" s="836"/>
      <c r="CM25" s="834"/>
      <c r="CN25" s="835"/>
      <c r="CO25" s="835"/>
      <c r="CP25" s="835"/>
      <c r="CQ25" s="836"/>
      <c r="CR25" s="834"/>
      <c r="CS25" s="835"/>
      <c r="CT25" s="835"/>
      <c r="CU25" s="835"/>
      <c r="CV25" s="836"/>
      <c r="CW25" s="834"/>
      <c r="CX25" s="835"/>
      <c r="CY25" s="835"/>
      <c r="CZ25" s="835"/>
      <c r="DA25" s="836"/>
      <c r="DB25" s="834"/>
      <c r="DC25" s="835"/>
      <c r="DD25" s="835"/>
      <c r="DE25" s="835"/>
      <c r="DF25" s="836"/>
      <c r="DG25" s="834"/>
      <c r="DH25" s="835"/>
      <c r="DI25" s="835"/>
      <c r="DJ25" s="835"/>
      <c r="DK25" s="836"/>
      <c r="DL25" s="834"/>
      <c r="DM25" s="835"/>
      <c r="DN25" s="835"/>
      <c r="DO25" s="835"/>
      <c r="DP25" s="836"/>
      <c r="DQ25" s="834"/>
      <c r="DR25" s="835"/>
      <c r="DS25" s="835"/>
      <c r="DT25" s="835"/>
      <c r="DU25" s="836"/>
      <c r="DV25" s="841"/>
      <c r="DW25" s="842"/>
      <c r="DX25" s="842"/>
      <c r="DY25" s="842"/>
      <c r="DZ25" s="843"/>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69" t="s">
        <v>391</v>
      </c>
      <c r="AG26" s="870"/>
      <c r="AH26" s="870"/>
      <c r="AI26" s="870"/>
      <c r="AJ26" s="871"/>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34"/>
      <c r="CI26" s="835"/>
      <c r="CJ26" s="835"/>
      <c r="CK26" s="835"/>
      <c r="CL26" s="836"/>
      <c r="CM26" s="834"/>
      <c r="CN26" s="835"/>
      <c r="CO26" s="835"/>
      <c r="CP26" s="835"/>
      <c r="CQ26" s="836"/>
      <c r="CR26" s="834"/>
      <c r="CS26" s="835"/>
      <c r="CT26" s="835"/>
      <c r="CU26" s="835"/>
      <c r="CV26" s="836"/>
      <c r="CW26" s="834"/>
      <c r="CX26" s="835"/>
      <c r="CY26" s="835"/>
      <c r="CZ26" s="835"/>
      <c r="DA26" s="836"/>
      <c r="DB26" s="834"/>
      <c r="DC26" s="835"/>
      <c r="DD26" s="835"/>
      <c r="DE26" s="835"/>
      <c r="DF26" s="836"/>
      <c r="DG26" s="834"/>
      <c r="DH26" s="835"/>
      <c r="DI26" s="835"/>
      <c r="DJ26" s="835"/>
      <c r="DK26" s="836"/>
      <c r="DL26" s="834"/>
      <c r="DM26" s="835"/>
      <c r="DN26" s="835"/>
      <c r="DO26" s="835"/>
      <c r="DP26" s="836"/>
      <c r="DQ26" s="834"/>
      <c r="DR26" s="835"/>
      <c r="DS26" s="835"/>
      <c r="DT26" s="835"/>
      <c r="DU26" s="836"/>
      <c r="DV26" s="841"/>
      <c r="DW26" s="842"/>
      <c r="DX26" s="842"/>
      <c r="DY26" s="842"/>
      <c r="DZ26" s="843"/>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2"/>
      <c r="AG27" s="873"/>
      <c r="AH27" s="873"/>
      <c r="AI27" s="873"/>
      <c r="AJ27" s="87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34"/>
      <c r="CI27" s="835"/>
      <c r="CJ27" s="835"/>
      <c r="CK27" s="835"/>
      <c r="CL27" s="836"/>
      <c r="CM27" s="834"/>
      <c r="CN27" s="835"/>
      <c r="CO27" s="835"/>
      <c r="CP27" s="835"/>
      <c r="CQ27" s="836"/>
      <c r="CR27" s="834"/>
      <c r="CS27" s="835"/>
      <c r="CT27" s="835"/>
      <c r="CU27" s="835"/>
      <c r="CV27" s="836"/>
      <c r="CW27" s="834"/>
      <c r="CX27" s="835"/>
      <c r="CY27" s="835"/>
      <c r="CZ27" s="835"/>
      <c r="DA27" s="836"/>
      <c r="DB27" s="834"/>
      <c r="DC27" s="835"/>
      <c r="DD27" s="835"/>
      <c r="DE27" s="835"/>
      <c r="DF27" s="836"/>
      <c r="DG27" s="834"/>
      <c r="DH27" s="835"/>
      <c r="DI27" s="835"/>
      <c r="DJ27" s="835"/>
      <c r="DK27" s="836"/>
      <c r="DL27" s="834"/>
      <c r="DM27" s="835"/>
      <c r="DN27" s="835"/>
      <c r="DO27" s="835"/>
      <c r="DP27" s="836"/>
      <c r="DQ27" s="834"/>
      <c r="DR27" s="835"/>
      <c r="DS27" s="835"/>
      <c r="DT27" s="835"/>
      <c r="DU27" s="836"/>
      <c r="DV27" s="841"/>
      <c r="DW27" s="842"/>
      <c r="DX27" s="842"/>
      <c r="DY27" s="842"/>
      <c r="DZ27" s="843"/>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79">
        <v>3834</v>
      </c>
      <c r="R28" s="880"/>
      <c r="S28" s="880"/>
      <c r="T28" s="880"/>
      <c r="U28" s="880"/>
      <c r="V28" s="880">
        <v>3648</v>
      </c>
      <c r="W28" s="880"/>
      <c r="X28" s="880"/>
      <c r="Y28" s="880"/>
      <c r="Z28" s="880"/>
      <c r="AA28" s="880">
        <v>186</v>
      </c>
      <c r="AB28" s="880"/>
      <c r="AC28" s="880"/>
      <c r="AD28" s="880"/>
      <c r="AE28" s="881"/>
      <c r="AF28" s="882">
        <v>186</v>
      </c>
      <c r="AG28" s="880"/>
      <c r="AH28" s="880"/>
      <c r="AI28" s="880"/>
      <c r="AJ28" s="883"/>
      <c r="AK28" s="884">
        <v>246</v>
      </c>
      <c r="AL28" s="875"/>
      <c r="AM28" s="875"/>
      <c r="AN28" s="875"/>
      <c r="AO28" s="875"/>
      <c r="AP28" s="875" t="s">
        <v>591</v>
      </c>
      <c r="AQ28" s="875"/>
      <c r="AR28" s="875"/>
      <c r="AS28" s="875"/>
      <c r="AT28" s="875"/>
      <c r="AU28" s="875" t="s">
        <v>591</v>
      </c>
      <c r="AV28" s="875"/>
      <c r="AW28" s="875"/>
      <c r="AX28" s="875"/>
      <c r="AY28" s="875"/>
      <c r="AZ28" s="876" t="s">
        <v>591</v>
      </c>
      <c r="BA28" s="876"/>
      <c r="BB28" s="876"/>
      <c r="BC28" s="876"/>
      <c r="BD28" s="876"/>
      <c r="BE28" s="877"/>
      <c r="BF28" s="877"/>
      <c r="BG28" s="877"/>
      <c r="BH28" s="877"/>
      <c r="BI28" s="878"/>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34"/>
      <c r="CI28" s="835"/>
      <c r="CJ28" s="835"/>
      <c r="CK28" s="835"/>
      <c r="CL28" s="836"/>
      <c r="CM28" s="834"/>
      <c r="CN28" s="835"/>
      <c r="CO28" s="835"/>
      <c r="CP28" s="835"/>
      <c r="CQ28" s="836"/>
      <c r="CR28" s="834"/>
      <c r="CS28" s="835"/>
      <c r="CT28" s="835"/>
      <c r="CU28" s="835"/>
      <c r="CV28" s="836"/>
      <c r="CW28" s="834"/>
      <c r="CX28" s="835"/>
      <c r="CY28" s="835"/>
      <c r="CZ28" s="835"/>
      <c r="DA28" s="836"/>
      <c r="DB28" s="834"/>
      <c r="DC28" s="835"/>
      <c r="DD28" s="835"/>
      <c r="DE28" s="835"/>
      <c r="DF28" s="836"/>
      <c r="DG28" s="834"/>
      <c r="DH28" s="835"/>
      <c r="DI28" s="835"/>
      <c r="DJ28" s="835"/>
      <c r="DK28" s="836"/>
      <c r="DL28" s="834"/>
      <c r="DM28" s="835"/>
      <c r="DN28" s="835"/>
      <c r="DO28" s="835"/>
      <c r="DP28" s="836"/>
      <c r="DQ28" s="834"/>
      <c r="DR28" s="835"/>
      <c r="DS28" s="835"/>
      <c r="DT28" s="835"/>
      <c r="DU28" s="836"/>
      <c r="DV28" s="841"/>
      <c r="DW28" s="842"/>
      <c r="DX28" s="842"/>
      <c r="DY28" s="842"/>
      <c r="DZ28" s="843"/>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3383</v>
      </c>
      <c r="R29" s="819"/>
      <c r="S29" s="819"/>
      <c r="T29" s="819"/>
      <c r="U29" s="819"/>
      <c r="V29" s="819">
        <v>3324</v>
      </c>
      <c r="W29" s="819"/>
      <c r="X29" s="819"/>
      <c r="Y29" s="819"/>
      <c r="Z29" s="819"/>
      <c r="AA29" s="820">
        <v>59</v>
      </c>
      <c r="AB29" s="822"/>
      <c r="AC29" s="822"/>
      <c r="AD29" s="822"/>
      <c r="AE29" s="823"/>
      <c r="AF29" s="821">
        <v>59</v>
      </c>
      <c r="AG29" s="822"/>
      <c r="AH29" s="822"/>
      <c r="AI29" s="822"/>
      <c r="AJ29" s="823"/>
      <c r="AK29" s="887">
        <v>477</v>
      </c>
      <c r="AL29" s="888"/>
      <c r="AM29" s="888"/>
      <c r="AN29" s="888"/>
      <c r="AO29" s="888"/>
      <c r="AP29" s="888" t="s">
        <v>592</v>
      </c>
      <c r="AQ29" s="888"/>
      <c r="AR29" s="888"/>
      <c r="AS29" s="888"/>
      <c r="AT29" s="888"/>
      <c r="AU29" s="888" t="s">
        <v>591</v>
      </c>
      <c r="AV29" s="888"/>
      <c r="AW29" s="888"/>
      <c r="AX29" s="888"/>
      <c r="AY29" s="888"/>
      <c r="AZ29" s="889" t="s">
        <v>591</v>
      </c>
      <c r="BA29" s="889"/>
      <c r="BB29" s="889"/>
      <c r="BC29" s="889"/>
      <c r="BD29" s="889"/>
      <c r="BE29" s="885"/>
      <c r="BF29" s="885"/>
      <c r="BG29" s="885"/>
      <c r="BH29" s="885"/>
      <c r="BI29" s="886"/>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34"/>
      <c r="CI29" s="835"/>
      <c r="CJ29" s="835"/>
      <c r="CK29" s="835"/>
      <c r="CL29" s="836"/>
      <c r="CM29" s="834"/>
      <c r="CN29" s="835"/>
      <c r="CO29" s="835"/>
      <c r="CP29" s="835"/>
      <c r="CQ29" s="836"/>
      <c r="CR29" s="834"/>
      <c r="CS29" s="835"/>
      <c r="CT29" s="835"/>
      <c r="CU29" s="835"/>
      <c r="CV29" s="836"/>
      <c r="CW29" s="834"/>
      <c r="CX29" s="835"/>
      <c r="CY29" s="835"/>
      <c r="CZ29" s="835"/>
      <c r="DA29" s="836"/>
      <c r="DB29" s="834"/>
      <c r="DC29" s="835"/>
      <c r="DD29" s="835"/>
      <c r="DE29" s="835"/>
      <c r="DF29" s="836"/>
      <c r="DG29" s="834"/>
      <c r="DH29" s="835"/>
      <c r="DI29" s="835"/>
      <c r="DJ29" s="835"/>
      <c r="DK29" s="836"/>
      <c r="DL29" s="834"/>
      <c r="DM29" s="835"/>
      <c r="DN29" s="835"/>
      <c r="DO29" s="835"/>
      <c r="DP29" s="836"/>
      <c r="DQ29" s="834"/>
      <c r="DR29" s="835"/>
      <c r="DS29" s="835"/>
      <c r="DT29" s="835"/>
      <c r="DU29" s="836"/>
      <c r="DV29" s="841"/>
      <c r="DW29" s="842"/>
      <c r="DX29" s="842"/>
      <c r="DY29" s="842"/>
      <c r="DZ29" s="843"/>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269</v>
      </c>
      <c r="R30" s="819"/>
      <c r="S30" s="819"/>
      <c r="T30" s="819"/>
      <c r="U30" s="819"/>
      <c r="V30" s="819">
        <v>269</v>
      </c>
      <c r="W30" s="819"/>
      <c r="X30" s="819"/>
      <c r="Y30" s="819"/>
      <c r="Z30" s="819"/>
      <c r="AA30" s="820">
        <v>0</v>
      </c>
      <c r="AB30" s="822"/>
      <c r="AC30" s="822"/>
      <c r="AD30" s="822"/>
      <c r="AE30" s="823"/>
      <c r="AF30" s="821">
        <v>0</v>
      </c>
      <c r="AG30" s="822"/>
      <c r="AH30" s="822"/>
      <c r="AI30" s="822"/>
      <c r="AJ30" s="823"/>
      <c r="AK30" s="887">
        <v>79</v>
      </c>
      <c r="AL30" s="888"/>
      <c r="AM30" s="888"/>
      <c r="AN30" s="888"/>
      <c r="AO30" s="888"/>
      <c r="AP30" s="888" t="s">
        <v>591</v>
      </c>
      <c r="AQ30" s="888"/>
      <c r="AR30" s="888"/>
      <c r="AS30" s="888"/>
      <c r="AT30" s="888"/>
      <c r="AU30" s="888" t="s">
        <v>591</v>
      </c>
      <c r="AV30" s="888"/>
      <c r="AW30" s="888"/>
      <c r="AX30" s="888"/>
      <c r="AY30" s="888"/>
      <c r="AZ30" s="889" t="s">
        <v>591</v>
      </c>
      <c r="BA30" s="889"/>
      <c r="BB30" s="889"/>
      <c r="BC30" s="889"/>
      <c r="BD30" s="889"/>
      <c r="BE30" s="885"/>
      <c r="BF30" s="885"/>
      <c r="BG30" s="885"/>
      <c r="BH30" s="885"/>
      <c r="BI30" s="886"/>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34"/>
      <c r="CI30" s="835"/>
      <c r="CJ30" s="835"/>
      <c r="CK30" s="835"/>
      <c r="CL30" s="836"/>
      <c r="CM30" s="834"/>
      <c r="CN30" s="835"/>
      <c r="CO30" s="835"/>
      <c r="CP30" s="835"/>
      <c r="CQ30" s="836"/>
      <c r="CR30" s="834"/>
      <c r="CS30" s="835"/>
      <c r="CT30" s="835"/>
      <c r="CU30" s="835"/>
      <c r="CV30" s="836"/>
      <c r="CW30" s="834"/>
      <c r="CX30" s="835"/>
      <c r="CY30" s="835"/>
      <c r="CZ30" s="835"/>
      <c r="DA30" s="836"/>
      <c r="DB30" s="834"/>
      <c r="DC30" s="835"/>
      <c r="DD30" s="835"/>
      <c r="DE30" s="835"/>
      <c r="DF30" s="836"/>
      <c r="DG30" s="834"/>
      <c r="DH30" s="835"/>
      <c r="DI30" s="835"/>
      <c r="DJ30" s="835"/>
      <c r="DK30" s="836"/>
      <c r="DL30" s="834"/>
      <c r="DM30" s="835"/>
      <c r="DN30" s="835"/>
      <c r="DO30" s="835"/>
      <c r="DP30" s="836"/>
      <c r="DQ30" s="834"/>
      <c r="DR30" s="835"/>
      <c r="DS30" s="835"/>
      <c r="DT30" s="835"/>
      <c r="DU30" s="836"/>
      <c r="DV30" s="841"/>
      <c r="DW30" s="842"/>
      <c r="DX30" s="842"/>
      <c r="DY30" s="842"/>
      <c r="DZ30" s="843"/>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1117</v>
      </c>
      <c r="R31" s="819"/>
      <c r="S31" s="819"/>
      <c r="T31" s="819"/>
      <c r="U31" s="819"/>
      <c r="V31" s="819">
        <v>902</v>
      </c>
      <c r="W31" s="819"/>
      <c r="X31" s="819"/>
      <c r="Y31" s="819"/>
      <c r="Z31" s="819"/>
      <c r="AA31" s="819">
        <v>216</v>
      </c>
      <c r="AB31" s="819"/>
      <c r="AC31" s="819"/>
      <c r="AD31" s="819"/>
      <c r="AE31" s="820"/>
      <c r="AF31" s="821">
        <v>336</v>
      </c>
      <c r="AG31" s="822"/>
      <c r="AH31" s="822"/>
      <c r="AI31" s="822"/>
      <c r="AJ31" s="823"/>
      <c r="AK31" s="887">
        <v>446</v>
      </c>
      <c r="AL31" s="888"/>
      <c r="AM31" s="888"/>
      <c r="AN31" s="888"/>
      <c r="AO31" s="888"/>
      <c r="AP31" s="890">
        <v>10019</v>
      </c>
      <c r="AQ31" s="891"/>
      <c r="AR31" s="891"/>
      <c r="AS31" s="891"/>
      <c r="AT31" s="887"/>
      <c r="AU31" s="890">
        <v>7675</v>
      </c>
      <c r="AV31" s="891"/>
      <c r="AW31" s="891"/>
      <c r="AX31" s="891"/>
      <c r="AY31" s="887"/>
      <c r="AZ31" s="889" t="s">
        <v>591</v>
      </c>
      <c r="BA31" s="889"/>
      <c r="BB31" s="889"/>
      <c r="BC31" s="889"/>
      <c r="BD31" s="889"/>
      <c r="BE31" s="885" t="s">
        <v>400</v>
      </c>
      <c r="BF31" s="885"/>
      <c r="BG31" s="885"/>
      <c r="BH31" s="885"/>
      <c r="BI31" s="886"/>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34"/>
      <c r="CI31" s="835"/>
      <c r="CJ31" s="835"/>
      <c r="CK31" s="835"/>
      <c r="CL31" s="836"/>
      <c r="CM31" s="834"/>
      <c r="CN31" s="835"/>
      <c r="CO31" s="835"/>
      <c r="CP31" s="835"/>
      <c r="CQ31" s="836"/>
      <c r="CR31" s="834"/>
      <c r="CS31" s="835"/>
      <c r="CT31" s="835"/>
      <c r="CU31" s="835"/>
      <c r="CV31" s="836"/>
      <c r="CW31" s="834"/>
      <c r="CX31" s="835"/>
      <c r="CY31" s="835"/>
      <c r="CZ31" s="835"/>
      <c r="DA31" s="836"/>
      <c r="DB31" s="834"/>
      <c r="DC31" s="835"/>
      <c r="DD31" s="835"/>
      <c r="DE31" s="835"/>
      <c r="DF31" s="836"/>
      <c r="DG31" s="834"/>
      <c r="DH31" s="835"/>
      <c r="DI31" s="835"/>
      <c r="DJ31" s="835"/>
      <c r="DK31" s="836"/>
      <c r="DL31" s="834"/>
      <c r="DM31" s="835"/>
      <c r="DN31" s="835"/>
      <c r="DO31" s="835"/>
      <c r="DP31" s="836"/>
      <c r="DQ31" s="834"/>
      <c r="DR31" s="835"/>
      <c r="DS31" s="835"/>
      <c r="DT31" s="835"/>
      <c r="DU31" s="836"/>
      <c r="DV31" s="841"/>
      <c r="DW31" s="842"/>
      <c r="DX31" s="842"/>
      <c r="DY31" s="842"/>
      <c r="DZ31" s="843"/>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654</v>
      </c>
      <c r="R32" s="819"/>
      <c r="S32" s="819"/>
      <c r="T32" s="819"/>
      <c r="U32" s="819"/>
      <c r="V32" s="819">
        <v>524</v>
      </c>
      <c r="W32" s="819"/>
      <c r="X32" s="819"/>
      <c r="Y32" s="819"/>
      <c r="Z32" s="819"/>
      <c r="AA32" s="819">
        <v>130</v>
      </c>
      <c r="AB32" s="819"/>
      <c r="AC32" s="819"/>
      <c r="AD32" s="819"/>
      <c r="AE32" s="820"/>
      <c r="AF32" s="821">
        <v>435</v>
      </c>
      <c r="AG32" s="822"/>
      <c r="AH32" s="822"/>
      <c r="AI32" s="822"/>
      <c r="AJ32" s="823"/>
      <c r="AK32" s="887">
        <v>0</v>
      </c>
      <c r="AL32" s="888"/>
      <c r="AM32" s="888"/>
      <c r="AN32" s="888"/>
      <c r="AO32" s="888"/>
      <c r="AP32" s="888">
        <v>3211</v>
      </c>
      <c r="AQ32" s="888"/>
      <c r="AR32" s="888"/>
      <c r="AS32" s="888"/>
      <c r="AT32" s="888"/>
      <c r="AU32" s="888">
        <v>90</v>
      </c>
      <c r="AV32" s="888"/>
      <c r="AW32" s="888"/>
      <c r="AX32" s="888"/>
      <c r="AY32" s="888"/>
      <c r="AZ32" s="889" t="s">
        <v>591</v>
      </c>
      <c r="BA32" s="889"/>
      <c r="BB32" s="889"/>
      <c r="BC32" s="889"/>
      <c r="BD32" s="889"/>
      <c r="BE32" s="885" t="s">
        <v>400</v>
      </c>
      <c r="BF32" s="885"/>
      <c r="BG32" s="885"/>
      <c r="BH32" s="885"/>
      <c r="BI32" s="886"/>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34"/>
      <c r="CI32" s="835"/>
      <c r="CJ32" s="835"/>
      <c r="CK32" s="835"/>
      <c r="CL32" s="836"/>
      <c r="CM32" s="834"/>
      <c r="CN32" s="835"/>
      <c r="CO32" s="835"/>
      <c r="CP32" s="835"/>
      <c r="CQ32" s="836"/>
      <c r="CR32" s="834"/>
      <c r="CS32" s="835"/>
      <c r="CT32" s="835"/>
      <c r="CU32" s="835"/>
      <c r="CV32" s="836"/>
      <c r="CW32" s="834"/>
      <c r="CX32" s="835"/>
      <c r="CY32" s="835"/>
      <c r="CZ32" s="835"/>
      <c r="DA32" s="836"/>
      <c r="DB32" s="834"/>
      <c r="DC32" s="835"/>
      <c r="DD32" s="835"/>
      <c r="DE32" s="835"/>
      <c r="DF32" s="836"/>
      <c r="DG32" s="834"/>
      <c r="DH32" s="835"/>
      <c r="DI32" s="835"/>
      <c r="DJ32" s="835"/>
      <c r="DK32" s="836"/>
      <c r="DL32" s="834"/>
      <c r="DM32" s="835"/>
      <c r="DN32" s="835"/>
      <c r="DO32" s="835"/>
      <c r="DP32" s="836"/>
      <c r="DQ32" s="834"/>
      <c r="DR32" s="835"/>
      <c r="DS32" s="835"/>
      <c r="DT32" s="835"/>
      <c r="DU32" s="836"/>
      <c r="DV32" s="841"/>
      <c r="DW32" s="842"/>
      <c r="DX32" s="842"/>
      <c r="DY32" s="842"/>
      <c r="DZ32" s="843"/>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19</v>
      </c>
      <c r="R33" s="819"/>
      <c r="S33" s="819"/>
      <c r="T33" s="819"/>
      <c r="U33" s="819"/>
      <c r="V33" s="819">
        <v>21</v>
      </c>
      <c r="W33" s="819"/>
      <c r="X33" s="819"/>
      <c r="Y33" s="819"/>
      <c r="Z33" s="819"/>
      <c r="AA33" s="819">
        <v>-2</v>
      </c>
      <c r="AB33" s="819"/>
      <c r="AC33" s="819"/>
      <c r="AD33" s="819"/>
      <c r="AE33" s="820"/>
      <c r="AF33" s="821">
        <v>0</v>
      </c>
      <c r="AG33" s="822"/>
      <c r="AH33" s="822"/>
      <c r="AI33" s="822"/>
      <c r="AJ33" s="823"/>
      <c r="AK33" s="887">
        <v>1</v>
      </c>
      <c r="AL33" s="888"/>
      <c r="AM33" s="888"/>
      <c r="AN33" s="888"/>
      <c r="AO33" s="888"/>
      <c r="AP33" s="888">
        <v>10</v>
      </c>
      <c r="AQ33" s="888"/>
      <c r="AR33" s="888"/>
      <c r="AS33" s="888"/>
      <c r="AT33" s="888"/>
      <c r="AU33" s="890">
        <v>9</v>
      </c>
      <c r="AV33" s="891"/>
      <c r="AW33" s="891"/>
      <c r="AX33" s="891"/>
      <c r="AY33" s="887"/>
      <c r="AZ33" s="889" t="s">
        <v>591</v>
      </c>
      <c r="BA33" s="889"/>
      <c r="BB33" s="889"/>
      <c r="BC33" s="889"/>
      <c r="BD33" s="889"/>
      <c r="BE33" s="885" t="s">
        <v>403</v>
      </c>
      <c r="BF33" s="885"/>
      <c r="BG33" s="885"/>
      <c r="BH33" s="885"/>
      <c r="BI33" s="886"/>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34"/>
      <c r="CI33" s="835"/>
      <c r="CJ33" s="835"/>
      <c r="CK33" s="835"/>
      <c r="CL33" s="836"/>
      <c r="CM33" s="834"/>
      <c r="CN33" s="835"/>
      <c r="CO33" s="835"/>
      <c r="CP33" s="835"/>
      <c r="CQ33" s="836"/>
      <c r="CR33" s="834"/>
      <c r="CS33" s="835"/>
      <c r="CT33" s="835"/>
      <c r="CU33" s="835"/>
      <c r="CV33" s="836"/>
      <c r="CW33" s="834"/>
      <c r="CX33" s="835"/>
      <c r="CY33" s="835"/>
      <c r="CZ33" s="835"/>
      <c r="DA33" s="836"/>
      <c r="DB33" s="834"/>
      <c r="DC33" s="835"/>
      <c r="DD33" s="835"/>
      <c r="DE33" s="835"/>
      <c r="DF33" s="836"/>
      <c r="DG33" s="834"/>
      <c r="DH33" s="835"/>
      <c r="DI33" s="835"/>
      <c r="DJ33" s="835"/>
      <c r="DK33" s="836"/>
      <c r="DL33" s="834"/>
      <c r="DM33" s="835"/>
      <c r="DN33" s="835"/>
      <c r="DO33" s="835"/>
      <c r="DP33" s="836"/>
      <c r="DQ33" s="834"/>
      <c r="DR33" s="835"/>
      <c r="DS33" s="835"/>
      <c r="DT33" s="835"/>
      <c r="DU33" s="836"/>
      <c r="DV33" s="841"/>
      <c r="DW33" s="842"/>
      <c r="DX33" s="842"/>
      <c r="DY33" s="842"/>
      <c r="DZ33" s="843"/>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673</v>
      </c>
      <c r="R34" s="819"/>
      <c r="S34" s="819"/>
      <c r="T34" s="819"/>
      <c r="U34" s="819"/>
      <c r="V34" s="819">
        <v>652</v>
      </c>
      <c r="W34" s="819"/>
      <c r="X34" s="819"/>
      <c r="Y34" s="819"/>
      <c r="Z34" s="819"/>
      <c r="AA34" s="819">
        <v>21</v>
      </c>
      <c r="AB34" s="819"/>
      <c r="AC34" s="819"/>
      <c r="AD34" s="819"/>
      <c r="AE34" s="820"/>
      <c r="AF34" s="821">
        <v>21</v>
      </c>
      <c r="AG34" s="822"/>
      <c r="AH34" s="822"/>
      <c r="AI34" s="822"/>
      <c r="AJ34" s="823"/>
      <c r="AK34" s="887">
        <v>212</v>
      </c>
      <c r="AL34" s="888"/>
      <c r="AM34" s="888"/>
      <c r="AN34" s="888"/>
      <c r="AO34" s="888"/>
      <c r="AP34" s="888">
        <v>5367</v>
      </c>
      <c r="AQ34" s="888"/>
      <c r="AR34" s="888"/>
      <c r="AS34" s="888"/>
      <c r="AT34" s="888"/>
      <c r="AU34" s="888">
        <v>4401</v>
      </c>
      <c r="AV34" s="888"/>
      <c r="AW34" s="888"/>
      <c r="AX34" s="888"/>
      <c r="AY34" s="888"/>
      <c r="AZ34" s="889" t="s">
        <v>591</v>
      </c>
      <c r="BA34" s="889"/>
      <c r="BB34" s="889"/>
      <c r="BC34" s="889"/>
      <c r="BD34" s="889"/>
      <c r="BE34" s="885" t="s">
        <v>405</v>
      </c>
      <c r="BF34" s="885"/>
      <c r="BG34" s="885"/>
      <c r="BH34" s="885"/>
      <c r="BI34" s="886"/>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34"/>
      <c r="CI34" s="835"/>
      <c r="CJ34" s="835"/>
      <c r="CK34" s="835"/>
      <c r="CL34" s="836"/>
      <c r="CM34" s="834"/>
      <c r="CN34" s="835"/>
      <c r="CO34" s="835"/>
      <c r="CP34" s="835"/>
      <c r="CQ34" s="836"/>
      <c r="CR34" s="834"/>
      <c r="CS34" s="835"/>
      <c r="CT34" s="835"/>
      <c r="CU34" s="835"/>
      <c r="CV34" s="836"/>
      <c r="CW34" s="834"/>
      <c r="CX34" s="835"/>
      <c r="CY34" s="835"/>
      <c r="CZ34" s="835"/>
      <c r="DA34" s="836"/>
      <c r="DB34" s="834"/>
      <c r="DC34" s="835"/>
      <c r="DD34" s="835"/>
      <c r="DE34" s="835"/>
      <c r="DF34" s="836"/>
      <c r="DG34" s="834"/>
      <c r="DH34" s="835"/>
      <c r="DI34" s="835"/>
      <c r="DJ34" s="835"/>
      <c r="DK34" s="836"/>
      <c r="DL34" s="834"/>
      <c r="DM34" s="835"/>
      <c r="DN34" s="835"/>
      <c r="DO34" s="835"/>
      <c r="DP34" s="836"/>
      <c r="DQ34" s="834"/>
      <c r="DR34" s="835"/>
      <c r="DS34" s="835"/>
      <c r="DT34" s="835"/>
      <c r="DU34" s="836"/>
      <c r="DV34" s="841"/>
      <c r="DW34" s="842"/>
      <c r="DX34" s="842"/>
      <c r="DY34" s="842"/>
      <c r="DZ34" s="843"/>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181</v>
      </c>
      <c r="R35" s="819"/>
      <c r="S35" s="819"/>
      <c r="T35" s="819"/>
      <c r="U35" s="819"/>
      <c r="V35" s="819">
        <v>163</v>
      </c>
      <c r="W35" s="819"/>
      <c r="X35" s="819"/>
      <c r="Y35" s="819"/>
      <c r="Z35" s="819"/>
      <c r="AA35" s="819">
        <v>18</v>
      </c>
      <c r="AB35" s="819"/>
      <c r="AC35" s="819"/>
      <c r="AD35" s="819"/>
      <c r="AE35" s="820"/>
      <c r="AF35" s="821">
        <v>18</v>
      </c>
      <c r="AG35" s="822"/>
      <c r="AH35" s="822"/>
      <c r="AI35" s="822"/>
      <c r="AJ35" s="823"/>
      <c r="AK35" s="887">
        <v>9</v>
      </c>
      <c r="AL35" s="888"/>
      <c r="AM35" s="888"/>
      <c r="AN35" s="888"/>
      <c r="AO35" s="888"/>
      <c r="AP35" s="888">
        <v>549</v>
      </c>
      <c r="AQ35" s="888"/>
      <c r="AR35" s="888"/>
      <c r="AS35" s="888"/>
      <c r="AT35" s="888"/>
      <c r="AU35" s="888">
        <v>225</v>
      </c>
      <c r="AV35" s="888"/>
      <c r="AW35" s="888"/>
      <c r="AX35" s="888"/>
      <c r="AY35" s="888"/>
      <c r="AZ35" s="889" t="s">
        <v>591</v>
      </c>
      <c r="BA35" s="889"/>
      <c r="BB35" s="889"/>
      <c r="BC35" s="889"/>
      <c r="BD35" s="889"/>
      <c r="BE35" s="885" t="s">
        <v>405</v>
      </c>
      <c r="BF35" s="885"/>
      <c r="BG35" s="885"/>
      <c r="BH35" s="885"/>
      <c r="BI35" s="886"/>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34"/>
      <c r="CI35" s="835"/>
      <c r="CJ35" s="835"/>
      <c r="CK35" s="835"/>
      <c r="CL35" s="836"/>
      <c r="CM35" s="834"/>
      <c r="CN35" s="835"/>
      <c r="CO35" s="835"/>
      <c r="CP35" s="835"/>
      <c r="CQ35" s="836"/>
      <c r="CR35" s="834"/>
      <c r="CS35" s="835"/>
      <c r="CT35" s="835"/>
      <c r="CU35" s="835"/>
      <c r="CV35" s="836"/>
      <c r="CW35" s="834"/>
      <c r="CX35" s="835"/>
      <c r="CY35" s="835"/>
      <c r="CZ35" s="835"/>
      <c r="DA35" s="836"/>
      <c r="DB35" s="834"/>
      <c r="DC35" s="835"/>
      <c r="DD35" s="835"/>
      <c r="DE35" s="835"/>
      <c r="DF35" s="836"/>
      <c r="DG35" s="834"/>
      <c r="DH35" s="835"/>
      <c r="DI35" s="835"/>
      <c r="DJ35" s="835"/>
      <c r="DK35" s="836"/>
      <c r="DL35" s="834"/>
      <c r="DM35" s="835"/>
      <c r="DN35" s="835"/>
      <c r="DO35" s="835"/>
      <c r="DP35" s="836"/>
      <c r="DQ35" s="834"/>
      <c r="DR35" s="835"/>
      <c r="DS35" s="835"/>
      <c r="DT35" s="835"/>
      <c r="DU35" s="836"/>
      <c r="DV35" s="841"/>
      <c r="DW35" s="842"/>
      <c r="DX35" s="842"/>
      <c r="DY35" s="842"/>
      <c r="DZ35" s="843"/>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472</v>
      </c>
      <c r="R36" s="819"/>
      <c r="S36" s="819"/>
      <c r="T36" s="819"/>
      <c r="U36" s="819"/>
      <c r="V36" s="819">
        <v>472</v>
      </c>
      <c r="W36" s="819"/>
      <c r="X36" s="819"/>
      <c r="Y36" s="819"/>
      <c r="Z36" s="819"/>
      <c r="AA36" s="819">
        <v>0</v>
      </c>
      <c r="AB36" s="819"/>
      <c r="AC36" s="819"/>
      <c r="AD36" s="819"/>
      <c r="AE36" s="820"/>
      <c r="AF36" s="821">
        <v>0</v>
      </c>
      <c r="AG36" s="822"/>
      <c r="AH36" s="822"/>
      <c r="AI36" s="822"/>
      <c r="AJ36" s="823"/>
      <c r="AK36" s="887">
        <v>35</v>
      </c>
      <c r="AL36" s="888"/>
      <c r="AM36" s="888"/>
      <c r="AN36" s="888"/>
      <c r="AO36" s="888"/>
      <c r="AP36" s="888">
        <v>57</v>
      </c>
      <c r="AQ36" s="888"/>
      <c r="AR36" s="888"/>
      <c r="AS36" s="888"/>
      <c r="AT36" s="888"/>
      <c r="AU36" s="888">
        <v>4</v>
      </c>
      <c r="AV36" s="888"/>
      <c r="AW36" s="888"/>
      <c r="AX36" s="888"/>
      <c r="AY36" s="888"/>
      <c r="AZ36" s="889" t="s">
        <v>591</v>
      </c>
      <c r="BA36" s="889"/>
      <c r="BB36" s="889"/>
      <c r="BC36" s="889"/>
      <c r="BD36" s="889"/>
      <c r="BE36" s="885" t="s">
        <v>405</v>
      </c>
      <c r="BF36" s="885"/>
      <c r="BG36" s="885"/>
      <c r="BH36" s="885"/>
      <c r="BI36" s="886"/>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34"/>
      <c r="CI36" s="835"/>
      <c r="CJ36" s="835"/>
      <c r="CK36" s="835"/>
      <c r="CL36" s="836"/>
      <c r="CM36" s="834"/>
      <c r="CN36" s="835"/>
      <c r="CO36" s="835"/>
      <c r="CP36" s="835"/>
      <c r="CQ36" s="836"/>
      <c r="CR36" s="834"/>
      <c r="CS36" s="835"/>
      <c r="CT36" s="835"/>
      <c r="CU36" s="835"/>
      <c r="CV36" s="836"/>
      <c r="CW36" s="834"/>
      <c r="CX36" s="835"/>
      <c r="CY36" s="835"/>
      <c r="CZ36" s="835"/>
      <c r="DA36" s="836"/>
      <c r="DB36" s="834"/>
      <c r="DC36" s="835"/>
      <c r="DD36" s="835"/>
      <c r="DE36" s="835"/>
      <c r="DF36" s="836"/>
      <c r="DG36" s="834"/>
      <c r="DH36" s="835"/>
      <c r="DI36" s="835"/>
      <c r="DJ36" s="835"/>
      <c r="DK36" s="836"/>
      <c r="DL36" s="834"/>
      <c r="DM36" s="835"/>
      <c r="DN36" s="835"/>
      <c r="DO36" s="835"/>
      <c r="DP36" s="836"/>
      <c r="DQ36" s="834"/>
      <c r="DR36" s="835"/>
      <c r="DS36" s="835"/>
      <c r="DT36" s="835"/>
      <c r="DU36" s="836"/>
      <c r="DV36" s="841"/>
      <c r="DW36" s="842"/>
      <c r="DX36" s="842"/>
      <c r="DY36" s="842"/>
      <c r="DZ36" s="843"/>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7"/>
      <c r="AL37" s="888"/>
      <c r="AM37" s="888"/>
      <c r="AN37" s="888"/>
      <c r="AO37" s="888"/>
      <c r="AP37" s="888"/>
      <c r="AQ37" s="888"/>
      <c r="AR37" s="888"/>
      <c r="AS37" s="888"/>
      <c r="AT37" s="888"/>
      <c r="AU37" s="888"/>
      <c r="AV37" s="888"/>
      <c r="AW37" s="888"/>
      <c r="AX37" s="888"/>
      <c r="AY37" s="888"/>
      <c r="AZ37" s="889"/>
      <c r="BA37" s="889"/>
      <c r="BB37" s="889"/>
      <c r="BC37" s="889"/>
      <c r="BD37" s="889"/>
      <c r="BE37" s="885"/>
      <c r="BF37" s="885"/>
      <c r="BG37" s="885"/>
      <c r="BH37" s="885"/>
      <c r="BI37" s="886"/>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34"/>
      <c r="CI37" s="835"/>
      <c r="CJ37" s="835"/>
      <c r="CK37" s="835"/>
      <c r="CL37" s="836"/>
      <c r="CM37" s="834"/>
      <c r="CN37" s="835"/>
      <c r="CO37" s="835"/>
      <c r="CP37" s="835"/>
      <c r="CQ37" s="836"/>
      <c r="CR37" s="834"/>
      <c r="CS37" s="835"/>
      <c r="CT37" s="835"/>
      <c r="CU37" s="835"/>
      <c r="CV37" s="836"/>
      <c r="CW37" s="834"/>
      <c r="CX37" s="835"/>
      <c r="CY37" s="835"/>
      <c r="CZ37" s="835"/>
      <c r="DA37" s="836"/>
      <c r="DB37" s="834"/>
      <c r="DC37" s="835"/>
      <c r="DD37" s="835"/>
      <c r="DE37" s="835"/>
      <c r="DF37" s="836"/>
      <c r="DG37" s="834"/>
      <c r="DH37" s="835"/>
      <c r="DI37" s="835"/>
      <c r="DJ37" s="835"/>
      <c r="DK37" s="836"/>
      <c r="DL37" s="834"/>
      <c r="DM37" s="835"/>
      <c r="DN37" s="835"/>
      <c r="DO37" s="835"/>
      <c r="DP37" s="836"/>
      <c r="DQ37" s="834"/>
      <c r="DR37" s="835"/>
      <c r="DS37" s="835"/>
      <c r="DT37" s="835"/>
      <c r="DU37" s="836"/>
      <c r="DV37" s="841"/>
      <c r="DW37" s="842"/>
      <c r="DX37" s="842"/>
      <c r="DY37" s="842"/>
      <c r="DZ37" s="843"/>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7"/>
      <c r="AL38" s="888"/>
      <c r="AM38" s="888"/>
      <c r="AN38" s="888"/>
      <c r="AO38" s="888"/>
      <c r="AP38" s="888"/>
      <c r="AQ38" s="888"/>
      <c r="AR38" s="888"/>
      <c r="AS38" s="888"/>
      <c r="AT38" s="888"/>
      <c r="AU38" s="888"/>
      <c r="AV38" s="888"/>
      <c r="AW38" s="888"/>
      <c r="AX38" s="888"/>
      <c r="AY38" s="888"/>
      <c r="AZ38" s="889"/>
      <c r="BA38" s="889"/>
      <c r="BB38" s="889"/>
      <c r="BC38" s="889"/>
      <c r="BD38" s="889"/>
      <c r="BE38" s="885"/>
      <c r="BF38" s="885"/>
      <c r="BG38" s="885"/>
      <c r="BH38" s="885"/>
      <c r="BI38" s="886"/>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34"/>
      <c r="CI38" s="835"/>
      <c r="CJ38" s="835"/>
      <c r="CK38" s="835"/>
      <c r="CL38" s="836"/>
      <c r="CM38" s="834"/>
      <c r="CN38" s="835"/>
      <c r="CO38" s="835"/>
      <c r="CP38" s="835"/>
      <c r="CQ38" s="836"/>
      <c r="CR38" s="834"/>
      <c r="CS38" s="835"/>
      <c r="CT38" s="835"/>
      <c r="CU38" s="835"/>
      <c r="CV38" s="836"/>
      <c r="CW38" s="834"/>
      <c r="CX38" s="835"/>
      <c r="CY38" s="835"/>
      <c r="CZ38" s="835"/>
      <c r="DA38" s="836"/>
      <c r="DB38" s="834"/>
      <c r="DC38" s="835"/>
      <c r="DD38" s="835"/>
      <c r="DE38" s="835"/>
      <c r="DF38" s="836"/>
      <c r="DG38" s="834"/>
      <c r="DH38" s="835"/>
      <c r="DI38" s="835"/>
      <c r="DJ38" s="835"/>
      <c r="DK38" s="836"/>
      <c r="DL38" s="834"/>
      <c r="DM38" s="835"/>
      <c r="DN38" s="835"/>
      <c r="DO38" s="835"/>
      <c r="DP38" s="836"/>
      <c r="DQ38" s="834"/>
      <c r="DR38" s="835"/>
      <c r="DS38" s="835"/>
      <c r="DT38" s="835"/>
      <c r="DU38" s="836"/>
      <c r="DV38" s="841"/>
      <c r="DW38" s="842"/>
      <c r="DX38" s="842"/>
      <c r="DY38" s="842"/>
      <c r="DZ38" s="843"/>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7"/>
      <c r="AL39" s="888"/>
      <c r="AM39" s="888"/>
      <c r="AN39" s="888"/>
      <c r="AO39" s="888"/>
      <c r="AP39" s="888"/>
      <c r="AQ39" s="888"/>
      <c r="AR39" s="888"/>
      <c r="AS39" s="888"/>
      <c r="AT39" s="888"/>
      <c r="AU39" s="888"/>
      <c r="AV39" s="888"/>
      <c r="AW39" s="888"/>
      <c r="AX39" s="888"/>
      <c r="AY39" s="888"/>
      <c r="AZ39" s="889"/>
      <c r="BA39" s="889"/>
      <c r="BB39" s="889"/>
      <c r="BC39" s="889"/>
      <c r="BD39" s="889"/>
      <c r="BE39" s="885"/>
      <c r="BF39" s="885"/>
      <c r="BG39" s="885"/>
      <c r="BH39" s="885"/>
      <c r="BI39" s="886"/>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34"/>
      <c r="CI39" s="835"/>
      <c r="CJ39" s="835"/>
      <c r="CK39" s="835"/>
      <c r="CL39" s="836"/>
      <c r="CM39" s="834"/>
      <c r="CN39" s="835"/>
      <c r="CO39" s="835"/>
      <c r="CP39" s="835"/>
      <c r="CQ39" s="836"/>
      <c r="CR39" s="834"/>
      <c r="CS39" s="835"/>
      <c r="CT39" s="835"/>
      <c r="CU39" s="835"/>
      <c r="CV39" s="836"/>
      <c r="CW39" s="834"/>
      <c r="CX39" s="835"/>
      <c r="CY39" s="835"/>
      <c r="CZ39" s="835"/>
      <c r="DA39" s="836"/>
      <c r="DB39" s="834"/>
      <c r="DC39" s="835"/>
      <c r="DD39" s="835"/>
      <c r="DE39" s="835"/>
      <c r="DF39" s="836"/>
      <c r="DG39" s="834"/>
      <c r="DH39" s="835"/>
      <c r="DI39" s="835"/>
      <c r="DJ39" s="835"/>
      <c r="DK39" s="836"/>
      <c r="DL39" s="834"/>
      <c r="DM39" s="835"/>
      <c r="DN39" s="835"/>
      <c r="DO39" s="835"/>
      <c r="DP39" s="836"/>
      <c r="DQ39" s="834"/>
      <c r="DR39" s="835"/>
      <c r="DS39" s="835"/>
      <c r="DT39" s="835"/>
      <c r="DU39" s="836"/>
      <c r="DV39" s="841"/>
      <c r="DW39" s="842"/>
      <c r="DX39" s="842"/>
      <c r="DY39" s="842"/>
      <c r="DZ39" s="843"/>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7"/>
      <c r="AL40" s="888"/>
      <c r="AM40" s="888"/>
      <c r="AN40" s="888"/>
      <c r="AO40" s="888"/>
      <c r="AP40" s="888"/>
      <c r="AQ40" s="888"/>
      <c r="AR40" s="888"/>
      <c r="AS40" s="888"/>
      <c r="AT40" s="888"/>
      <c r="AU40" s="888"/>
      <c r="AV40" s="888"/>
      <c r="AW40" s="888"/>
      <c r="AX40" s="888"/>
      <c r="AY40" s="888"/>
      <c r="AZ40" s="889"/>
      <c r="BA40" s="889"/>
      <c r="BB40" s="889"/>
      <c r="BC40" s="889"/>
      <c r="BD40" s="889"/>
      <c r="BE40" s="885"/>
      <c r="BF40" s="885"/>
      <c r="BG40" s="885"/>
      <c r="BH40" s="885"/>
      <c r="BI40" s="886"/>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34"/>
      <c r="CI40" s="835"/>
      <c r="CJ40" s="835"/>
      <c r="CK40" s="835"/>
      <c r="CL40" s="836"/>
      <c r="CM40" s="834"/>
      <c r="CN40" s="835"/>
      <c r="CO40" s="835"/>
      <c r="CP40" s="835"/>
      <c r="CQ40" s="836"/>
      <c r="CR40" s="834"/>
      <c r="CS40" s="835"/>
      <c r="CT40" s="835"/>
      <c r="CU40" s="835"/>
      <c r="CV40" s="836"/>
      <c r="CW40" s="834"/>
      <c r="CX40" s="835"/>
      <c r="CY40" s="835"/>
      <c r="CZ40" s="835"/>
      <c r="DA40" s="836"/>
      <c r="DB40" s="834"/>
      <c r="DC40" s="835"/>
      <c r="DD40" s="835"/>
      <c r="DE40" s="835"/>
      <c r="DF40" s="836"/>
      <c r="DG40" s="834"/>
      <c r="DH40" s="835"/>
      <c r="DI40" s="835"/>
      <c r="DJ40" s="835"/>
      <c r="DK40" s="836"/>
      <c r="DL40" s="834"/>
      <c r="DM40" s="835"/>
      <c r="DN40" s="835"/>
      <c r="DO40" s="835"/>
      <c r="DP40" s="836"/>
      <c r="DQ40" s="834"/>
      <c r="DR40" s="835"/>
      <c r="DS40" s="835"/>
      <c r="DT40" s="835"/>
      <c r="DU40" s="836"/>
      <c r="DV40" s="841"/>
      <c r="DW40" s="842"/>
      <c r="DX40" s="842"/>
      <c r="DY40" s="842"/>
      <c r="DZ40" s="843"/>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7"/>
      <c r="AL41" s="888"/>
      <c r="AM41" s="888"/>
      <c r="AN41" s="888"/>
      <c r="AO41" s="888"/>
      <c r="AP41" s="888"/>
      <c r="AQ41" s="888"/>
      <c r="AR41" s="888"/>
      <c r="AS41" s="888"/>
      <c r="AT41" s="888"/>
      <c r="AU41" s="888"/>
      <c r="AV41" s="888"/>
      <c r="AW41" s="888"/>
      <c r="AX41" s="888"/>
      <c r="AY41" s="888"/>
      <c r="AZ41" s="889"/>
      <c r="BA41" s="889"/>
      <c r="BB41" s="889"/>
      <c r="BC41" s="889"/>
      <c r="BD41" s="889"/>
      <c r="BE41" s="885"/>
      <c r="BF41" s="885"/>
      <c r="BG41" s="885"/>
      <c r="BH41" s="885"/>
      <c r="BI41" s="886"/>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34"/>
      <c r="CI41" s="835"/>
      <c r="CJ41" s="835"/>
      <c r="CK41" s="835"/>
      <c r="CL41" s="836"/>
      <c r="CM41" s="834"/>
      <c r="CN41" s="835"/>
      <c r="CO41" s="835"/>
      <c r="CP41" s="835"/>
      <c r="CQ41" s="836"/>
      <c r="CR41" s="834"/>
      <c r="CS41" s="835"/>
      <c r="CT41" s="835"/>
      <c r="CU41" s="835"/>
      <c r="CV41" s="836"/>
      <c r="CW41" s="834"/>
      <c r="CX41" s="835"/>
      <c r="CY41" s="835"/>
      <c r="CZ41" s="835"/>
      <c r="DA41" s="836"/>
      <c r="DB41" s="834"/>
      <c r="DC41" s="835"/>
      <c r="DD41" s="835"/>
      <c r="DE41" s="835"/>
      <c r="DF41" s="836"/>
      <c r="DG41" s="834"/>
      <c r="DH41" s="835"/>
      <c r="DI41" s="835"/>
      <c r="DJ41" s="835"/>
      <c r="DK41" s="836"/>
      <c r="DL41" s="834"/>
      <c r="DM41" s="835"/>
      <c r="DN41" s="835"/>
      <c r="DO41" s="835"/>
      <c r="DP41" s="836"/>
      <c r="DQ41" s="834"/>
      <c r="DR41" s="835"/>
      <c r="DS41" s="835"/>
      <c r="DT41" s="835"/>
      <c r="DU41" s="836"/>
      <c r="DV41" s="841"/>
      <c r="DW41" s="842"/>
      <c r="DX41" s="842"/>
      <c r="DY41" s="842"/>
      <c r="DZ41" s="843"/>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7"/>
      <c r="AL42" s="888"/>
      <c r="AM42" s="888"/>
      <c r="AN42" s="888"/>
      <c r="AO42" s="888"/>
      <c r="AP42" s="888"/>
      <c r="AQ42" s="888"/>
      <c r="AR42" s="888"/>
      <c r="AS42" s="888"/>
      <c r="AT42" s="888"/>
      <c r="AU42" s="888"/>
      <c r="AV42" s="888"/>
      <c r="AW42" s="888"/>
      <c r="AX42" s="888"/>
      <c r="AY42" s="888"/>
      <c r="AZ42" s="889"/>
      <c r="BA42" s="889"/>
      <c r="BB42" s="889"/>
      <c r="BC42" s="889"/>
      <c r="BD42" s="889"/>
      <c r="BE42" s="885"/>
      <c r="BF42" s="885"/>
      <c r="BG42" s="885"/>
      <c r="BH42" s="885"/>
      <c r="BI42" s="886"/>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34"/>
      <c r="CI42" s="835"/>
      <c r="CJ42" s="835"/>
      <c r="CK42" s="835"/>
      <c r="CL42" s="836"/>
      <c r="CM42" s="834"/>
      <c r="CN42" s="835"/>
      <c r="CO42" s="835"/>
      <c r="CP42" s="835"/>
      <c r="CQ42" s="836"/>
      <c r="CR42" s="834"/>
      <c r="CS42" s="835"/>
      <c r="CT42" s="835"/>
      <c r="CU42" s="835"/>
      <c r="CV42" s="836"/>
      <c r="CW42" s="834"/>
      <c r="CX42" s="835"/>
      <c r="CY42" s="835"/>
      <c r="CZ42" s="835"/>
      <c r="DA42" s="836"/>
      <c r="DB42" s="834"/>
      <c r="DC42" s="835"/>
      <c r="DD42" s="835"/>
      <c r="DE42" s="835"/>
      <c r="DF42" s="836"/>
      <c r="DG42" s="834"/>
      <c r="DH42" s="835"/>
      <c r="DI42" s="835"/>
      <c r="DJ42" s="835"/>
      <c r="DK42" s="836"/>
      <c r="DL42" s="834"/>
      <c r="DM42" s="835"/>
      <c r="DN42" s="835"/>
      <c r="DO42" s="835"/>
      <c r="DP42" s="836"/>
      <c r="DQ42" s="834"/>
      <c r="DR42" s="835"/>
      <c r="DS42" s="835"/>
      <c r="DT42" s="835"/>
      <c r="DU42" s="836"/>
      <c r="DV42" s="841"/>
      <c r="DW42" s="842"/>
      <c r="DX42" s="842"/>
      <c r="DY42" s="842"/>
      <c r="DZ42" s="843"/>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7"/>
      <c r="AL43" s="888"/>
      <c r="AM43" s="888"/>
      <c r="AN43" s="888"/>
      <c r="AO43" s="888"/>
      <c r="AP43" s="888"/>
      <c r="AQ43" s="888"/>
      <c r="AR43" s="888"/>
      <c r="AS43" s="888"/>
      <c r="AT43" s="888"/>
      <c r="AU43" s="888"/>
      <c r="AV43" s="888"/>
      <c r="AW43" s="888"/>
      <c r="AX43" s="888"/>
      <c r="AY43" s="888"/>
      <c r="AZ43" s="889"/>
      <c r="BA43" s="889"/>
      <c r="BB43" s="889"/>
      <c r="BC43" s="889"/>
      <c r="BD43" s="889"/>
      <c r="BE43" s="885"/>
      <c r="BF43" s="885"/>
      <c r="BG43" s="885"/>
      <c r="BH43" s="885"/>
      <c r="BI43" s="886"/>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34"/>
      <c r="CI43" s="835"/>
      <c r="CJ43" s="835"/>
      <c r="CK43" s="835"/>
      <c r="CL43" s="836"/>
      <c r="CM43" s="834"/>
      <c r="CN43" s="835"/>
      <c r="CO43" s="835"/>
      <c r="CP43" s="835"/>
      <c r="CQ43" s="836"/>
      <c r="CR43" s="834"/>
      <c r="CS43" s="835"/>
      <c r="CT43" s="835"/>
      <c r="CU43" s="835"/>
      <c r="CV43" s="836"/>
      <c r="CW43" s="834"/>
      <c r="CX43" s="835"/>
      <c r="CY43" s="835"/>
      <c r="CZ43" s="835"/>
      <c r="DA43" s="836"/>
      <c r="DB43" s="834"/>
      <c r="DC43" s="835"/>
      <c r="DD43" s="835"/>
      <c r="DE43" s="835"/>
      <c r="DF43" s="836"/>
      <c r="DG43" s="834"/>
      <c r="DH43" s="835"/>
      <c r="DI43" s="835"/>
      <c r="DJ43" s="835"/>
      <c r="DK43" s="836"/>
      <c r="DL43" s="834"/>
      <c r="DM43" s="835"/>
      <c r="DN43" s="835"/>
      <c r="DO43" s="835"/>
      <c r="DP43" s="836"/>
      <c r="DQ43" s="834"/>
      <c r="DR43" s="835"/>
      <c r="DS43" s="835"/>
      <c r="DT43" s="835"/>
      <c r="DU43" s="836"/>
      <c r="DV43" s="841"/>
      <c r="DW43" s="842"/>
      <c r="DX43" s="842"/>
      <c r="DY43" s="842"/>
      <c r="DZ43" s="843"/>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7"/>
      <c r="AL44" s="888"/>
      <c r="AM44" s="888"/>
      <c r="AN44" s="888"/>
      <c r="AO44" s="888"/>
      <c r="AP44" s="888"/>
      <c r="AQ44" s="888"/>
      <c r="AR44" s="888"/>
      <c r="AS44" s="888"/>
      <c r="AT44" s="888"/>
      <c r="AU44" s="888"/>
      <c r="AV44" s="888"/>
      <c r="AW44" s="888"/>
      <c r="AX44" s="888"/>
      <c r="AY44" s="888"/>
      <c r="AZ44" s="889"/>
      <c r="BA44" s="889"/>
      <c r="BB44" s="889"/>
      <c r="BC44" s="889"/>
      <c r="BD44" s="889"/>
      <c r="BE44" s="885"/>
      <c r="BF44" s="885"/>
      <c r="BG44" s="885"/>
      <c r="BH44" s="885"/>
      <c r="BI44" s="886"/>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34"/>
      <c r="CI44" s="835"/>
      <c r="CJ44" s="835"/>
      <c r="CK44" s="835"/>
      <c r="CL44" s="836"/>
      <c r="CM44" s="834"/>
      <c r="CN44" s="835"/>
      <c r="CO44" s="835"/>
      <c r="CP44" s="835"/>
      <c r="CQ44" s="836"/>
      <c r="CR44" s="834"/>
      <c r="CS44" s="835"/>
      <c r="CT44" s="835"/>
      <c r="CU44" s="835"/>
      <c r="CV44" s="836"/>
      <c r="CW44" s="834"/>
      <c r="CX44" s="835"/>
      <c r="CY44" s="835"/>
      <c r="CZ44" s="835"/>
      <c r="DA44" s="836"/>
      <c r="DB44" s="834"/>
      <c r="DC44" s="835"/>
      <c r="DD44" s="835"/>
      <c r="DE44" s="835"/>
      <c r="DF44" s="836"/>
      <c r="DG44" s="834"/>
      <c r="DH44" s="835"/>
      <c r="DI44" s="835"/>
      <c r="DJ44" s="835"/>
      <c r="DK44" s="836"/>
      <c r="DL44" s="834"/>
      <c r="DM44" s="835"/>
      <c r="DN44" s="835"/>
      <c r="DO44" s="835"/>
      <c r="DP44" s="836"/>
      <c r="DQ44" s="834"/>
      <c r="DR44" s="835"/>
      <c r="DS44" s="835"/>
      <c r="DT44" s="835"/>
      <c r="DU44" s="836"/>
      <c r="DV44" s="841"/>
      <c r="DW44" s="842"/>
      <c r="DX44" s="842"/>
      <c r="DY44" s="842"/>
      <c r="DZ44" s="843"/>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7"/>
      <c r="AL45" s="888"/>
      <c r="AM45" s="888"/>
      <c r="AN45" s="888"/>
      <c r="AO45" s="888"/>
      <c r="AP45" s="888"/>
      <c r="AQ45" s="888"/>
      <c r="AR45" s="888"/>
      <c r="AS45" s="888"/>
      <c r="AT45" s="888"/>
      <c r="AU45" s="888"/>
      <c r="AV45" s="888"/>
      <c r="AW45" s="888"/>
      <c r="AX45" s="888"/>
      <c r="AY45" s="888"/>
      <c r="AZ45" s="889"/>
      <c r="BA45" s="889"/>
      <c r="BB45" s="889"/>
      <c r="BC45" s="889"/>
      <c r="BD45" s="889"/>
      <c r="BE45" s="885"/>
      <c r="BF45" s="885"/>
      <c r="BG45" s="885"/>
      <c r="BH45" s="885"/>
      <c r="BI45" s="886"/>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34"/>
      <c r="CI45" s="835"/>
      <c r="CJ45" s="835"/>
      <c r="CK45" s="835"/>
      <c r="CL45" s="836"/>
      <c r="CM45" s="834"/>
      <c r="CN45" s="835"/>
      <c r="CO45" s="835"/>
      <c r="CP45" s="835"/>
      <c r="CQ45" s="836"/>
      <c r="CR45" s="834"/>
      <c r="CS45" s="835"/>
      <c r="CT45" s="835"/>
      <c r="CU45" s="835"/>
      <c r="CV45" s="836"/>
      <c r="CW45" s="834"/>
      <c r="CX45" s="835"/>
      <c r="CY45" s="835"/>
      <c r="CZ45" s="835"/>
      <c r="DA45" s="836"/>
      <c r="DB45" s="834"/>
      <c r="DC45" s="835"/>
      <c r="DD45" s="835"/>
      <c r="DE45" s="835"/>
      <c r="DF45" s="836"/>
      <c r="DG45" s="834"/>
      <c r="DH45" s="835"/>
      <c r="DI45" s="835"/>
      <c r="DJ45" s="835"/>
      <c r="DK45" s="836"/>
      <c r="DL45" s="834"/>
      <c r="DM45" s="835"/>
      <c r="DN45" s="835"/>
      <c r="DO45" s="835"/>
      <c r="DP45" s="836"/>
      <c r="DQ45" s="834"/>
      <c r="DR45" s="835"/>
      <c r="DS45" s="835"/>
      <c r="DT45" s="835"/>
      <c r="DU45" s="836"/>
      <c r="DV45" s="841"/>
      <c r="DW45" s="842"/>
      <c r="DX45" s="842"/>
      <c r="DY45" s="842"/>
      <c r="DZ45" s="843"/>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7"/>
      <c r="AL46" s="888"/>
      <c r="AM46" s="888"/>
      <c r="AN46" s="888"/>
      <c r="AO46" s="888"/>
      <c r="AP46" s="888"/>
      <c r="AQ46" s="888"/>
      <c r="AR46" s="888"/>
      <c r="AS46" s="888"/>
      <c r="AT46" s="888"/>
      <c r="AU46" s="888"/>
      <c r="AV46" s="888"/>
      <c r="AW46" s="888"/>
      <c r="AX46" s="888"/>
      <c r="AY46" s="888"/>
      <c r="AZ46" s="889"/>
      <c r="BA46" s="889"/>
      <c r="BB46" s="889"/>
      <c r="BC46" s="889"/>
      <c r="BD46" s="889"/>
      <c r="BE46" s="885"/>
      <c r="BF46" s="885"/>
      <c r="BG46" s="885"/>
      <c r="BH46" s="885"/>
      <c r="BI46" s="886"/>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34"/>
      <c r="CI46" s="835"/>
      <c r="CJ46" s="835"/>
      <c r="CK46" s="835"/>
      <c r="CL46" s="836"/>
      <c r="CM46" s="834"/>
      <c r="CN46" s="835"/>
      <c r="CO46" s="835"/>
      <c r="CP46" s="835"/>
      <c r="CQ46" s="836"/>
      <c r="CR46" s="834"/>
      <c r="CS46" s="835"/>
      <c r="CT46" s="835"/>
      <c r="CU46" s="835"/>
      <c r="CV46" s="836"/>
      <c r="CW46" s="834"/>
      <c r="CX46" s="835"/>
      <c r="CY46" s="835"/>
      <c r="CZ46" s="835"/>
      <c r="DA46" s="836"/>
      <c r="DB46" s="834"/>
      <c r="DC46" s="835"/>
      <c r="DD46" s="835"/>
      <c r="DE46" s="835"/>
      <c r="DF46" s="836"/>
      <c r="DG46" s="834"/>
      <c r="DH46" s="835"/>
      <c r="DI46" s="835"/>
      <c r="DJ46" s="835"/>
      <c r="DK46" s="836"/>
      <c r="DL46" s="834"/>
      <c r="DM46" s="835"/>
      <c r="DN46" s="835"/>
      <c r="DO46" s="835"/>
      <c r="DP46" s="836"/>
      <c r="DQ46" s="834"/>
      <c r="DR46" s="835"/>
      <c r="DS46" s="835"/>
      <c r="DT46" s="835"/>
      <c r="DU46" s="836"/>
      <c r="DV46" s="841"/>
      <c r="DW46" s="842"/>
      <c r="DX46" s="842"/>
      <c r="DY46" s="842"/>
      <c r="DZ46" s="843"/>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7"/>
      <c r="AL47" s="888"/>
      <c r="AM47" s="888"/>
      <c r="AN47" s="888"/>
      <c r="AO47" s="888"/>
      <c r="AP47" s="888"/>
      <c r="AQ47" s="888"/>
      <c r="AR47" s="888"/>
      <c r="AS47" s="888"/>
      <c r="AT47" s="888"/>
      <c r="AU47" s="888"/>
      <c r="AV47" s="888"/>
      <c r="AW47" s="888"/>
      <c r="AX47" s="888"/>
      <c r="AY47" s="888"/>
      <c r="AZ47" s="889"/>
      <c r="BA47" s="889"/>
      <c r="BB47" s="889"/>
      <c r="BC47" s="889"/>
      <c r="BD47" s="889"/>
      <c r="BE47" s="885"/>
      <c r="BF47" s="885"/>
      <c r="BG47" s="885"/>
      <c r="BH47" s="885"/>
      <c r="BI47" s="886"/>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34"/>
      <c r="CI47" s="835"/>
      <c r="CJ47" s="835"/>
      <c r="CK47" s="835"/>
      <c r="CL47" s="836"/>
      <c r="CM47" s="834"/>
      <c r="CN47" s="835"/>
      <c r="CO47" s="835"/>
      <c r="CP47" s="835"/>
      <c r="CQ47" s="836"/>
      <c r="CR47" s="834"/>
      <c r="CS47" s="835"/>
      <c r="CT47" s="835"/>
      <c r="CU47" s="835"/>
      <c r="CV47" s="836"/>
      <c r="CW47" s="834"/>
      <c r="CX47" s="835"/>
      <c r="CY47" s="835"/>
      <c r="CZ47" s="835"/>
      <c r="DA47" s="836"/>
      <c r="DB47" s="834"/>
      <c r="DC47" s="835"/>
      <c r="DD47" s="835"/>
      <c r="DE47" s="835"/>
      <c r="DF47" s="836"/>
      <c r="DG47" s="834"/>
      <c r="DH47" s="835"/>
      <c r="DI47" s="835"/>
      <c r="DJ47" s="835"/>
      <c r="DK47" s="836"/>
      <c r="DL47" s="834"/>
      <c r="DM47" s="835"/>
      <c r="DN47" s="835"/>
      <c r="DO47" s="835"/>
      <c r="DP47" s="836"/>
      <c r="DQ47" s="834"/>
      <c r="DR47" s="835"/>
      <c r="DS47" s="835"/>
      <c r="DT47" s="835"/>
      <c r="DU47" s="836"/>
      <c r="DV47" s="841"/>
      <c r="DW47" s="842"/>
      <c r="DX47" s="842"/>
      <c r="DY47" s="842"/>
      <c r="DZ47" s="843"/>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7"/>
      <c r="AL48" s="888"/>
      <c r="AM48" s="888"/>
      <c r="AN48" s="888"/>
      <c r="AO48" s="888"/>
      <c r="AP48" s="888"/>
      <c r="AQ48" s="888"/>
      <c r="AR48" s="888"/>
      <c r="AS48" s="888"/>
      <c r="AT48" s="888"/>
      <c r="AU48" s="888"/>
      <c r="AV48" s="888"/>
      <c r="AW48" s="888"/>
      <c r="AX48" s="888"/>
      <c r="AY48" s="888"/>
      <c r="AZ48" s="889"/>
      <c r="BA48" s="889"/>
      <c r="BB48" s="889"/>
      <c r="BC48" s="889"/>
      <c r="BD48" s="889"/>
      <c r="BE48" s="885"/>
      <c r="BF48" s="885"/>
      <c r="BG48" s="885"/>
      <c r="BH48" s="885"/>
      <c r="BI48" s="886"/>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34"/>
      <c r="CI48" s="835"/>
      <c r="CJ48" s="835"/>
      <c r="CK48" s="835"/>
      <c r="CL48" s="836"/>
      <c r="CM48" s="834"/>
      <c r="CN48" s="835"/>
      <c r="CO48" s="835"/>
      <c r="CP48" s="835"/>
      <c r="CQ48" s="836"/>
      <c r="CR48" s="834"/>
      <c r="CS48" s="835"/>
      <c r="CT48" s="835"/>
      <c r="CU48" s="835"/>
      <c r="CV48" s="836"/>
      <c r="CW48" s="834"/>
      <c r="CX48" s="835"/>
      <c r="CY48" s="835"/>
      <c r="CZ48" s="835"/>
      <c r="DA48" s="836"/>
      <c r="DB48" s="834"/>
      <c r="DC48" s="835"/>
      <c r="DD48" s="835"/>
      <c r="DE48" s="835"/>
      <c r="DF48" s="836"/>
      <c r="DG48" s="834"/>
      <c r="DH48" s="835"/>
      <c r="DI48" s="835"/>
      <c r="DJ48" s="835"/>
      <c r="DK48" s="836"/>
      <c r="DL48" s="834"/>
      <c r="DM48" s="835"/>
      <c r="DN48" s="835"/>
      <c r="DO48" s="835"/>
      <c r="DP48" s="836"/>
      <c r="DQ48" s="834"/>
      <c r="DR48" s="835"/>
      <c r="DS48" s="835"/>
      <c r="DT48" s="835"/>
      <c r="DU48" s="836"/>
      <c r="DV48" s="841"/>
      <c r="DW48" s="842"/>
      <c r="DX48" s="842"/>
      <c r="DY48" s="842"/>
      <c r="DZ48" s="843"/>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7"/>
      <c r="AL49" s="888"/>
      <c r="AM49" s="888"/>
      <c r="AN49" s="888"/>
      <c r="AO49" s="888"/>
      <c r="AP49" s="888"/>
      <c r="AQ49" s="888"/>
      <c r="AR49" s="888"/>
      <c r="AS49" s="888"/>
      <c r="AT49" s="888"/>
      <c r="AU49" s="888"/>
      <c r="AV49" s="888"/>
      <c r="AW49" s="888"/>
      <c r="AX49" s="888"/>
      <c r="AY49" s="888"/>
      <c r="AZ49" s="889"/>
      <c r="BA49" s="889"/>
      <c r="BB49" s="889"/>
      <c r="BC49" s="889"/>
      <c r="BD49" s="889"/>
      <c r="BE49" s="885"/>
      <c r="BF49" s="885"/>
      <c r="BG49" s="885"/>
      <c r="BH49" s="885"/>
      <c r="BI49" s="886"/>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34"/>
      <c r="CI49" s="835"/>
      <c r="CJ49" s="835"/>
      <c r="CK49" s="835"/>
      <c r="CL49" s="836"/>
      <c r="CM49" s="834"/>
      <c r="CN49" s="835"/>
      <c r="CO49" s="835"/>
      <c r="CP49" s="835"/>
      <c r="CQ49" s="836"/>
      <c r="CR49" s="834"/>
      <c r="CS49" s="835"/>
      <c r="CT49" s="835"/>
      <c r="CU49" s="835"/>
      <c r="CV49" s="836"/>
      <c r="CW49" s="834"/>
      <c r="CX49" s="835"/>
      <c r="CY49" s="835"/>
      <c r="CZ49" s="835"/>
      <c r="DA49" s="836"/>
      <c r="DB49" s="834"/>
      <c r="DC49" s="835"/>
      <c r="DD49" s="835"/>
      <c r="DE49" s="835"/>
      <c r="DF49" s="836"/>
      <c r="DG49" s="834"/>
      <c r="DH49" s="835"/>
      <c r="DI49" s="835"/>
      <c r="DJ49" s="835"/>
      <c r="DK49" s="836"/>
      <c r="DL49" s="834"/>
      <c r="DM49" s="835"/>
      <c r="DN49" s="835"/>
      <c r="DO49" s="835"/>
      <c r="DP49" s="836"/>
      <c r="DQ49" s="834"/>
      <c r="DR49" s="835"/>
      <c r="DS49" s="835"/>
      <c r="DT49" s="835"/>
      <c r="DU49" s="836"/>
      <c r="DV49" s="841"/>
      <c r="DW49" s="842"/>
      <c r="DX49" s="842"/>
      <c r="DY49" s="842"/>
      <c r="DZ49" s="843"/>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5"/>
      <c r="BF50" s="885"/>
      <c r="BG50" s="885"/>
      <c r="BH50" s="885"/>
      <c r="BI50" s="886"/>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34"/>
      <c r="CI50" s="835"/>
      <c r="CJ50" s="835"/>
      <c r="CK50" s="835"/>
      <c r="CL50" s="836"/>
      <c r="CM50" s="834"/>
      <c r="CN50" s="835"/>
      <c r="CO50" s="835"/>
      <c r="CP50" s="835"/>
      <c r="CQ50" s="836"/>
      <c r="CR50" s="834"/>
      <c r="CS50" s="835"/>
      <c r="CT50" s="835"/>
      <c r="CU50" s="835"/>
      <c r="CV50" s="836"/>
      <c r="CW50" s="834"/>
      <c r="CX50" s="835"/>
      <c r="CY50" s="835"/>
      <c r="CZ50" s="835"/>
      <c r="DA50" s="836"/>
      <c r="DB50" s="834"/>
      <c r="DC50" s="835"/>
      <c r="DD50" s="835"/>
      <c r="DE50" s="835"/>
      <c r="DF50" s="836"/>
      <c r="DG50" s="834"/>
      <c r="DH50" s="835"/>
      <c r="DI50" s="835"/>
      <c r="DJ50" s="835"/>
      <c r="DK50" s="836"/>
      <c r="DL50" s="834"/>
      <c r="DM50" s="835"/>
      <c r="DN50" s="835"/>
      <c r="DO50" s="835"/>
      <c r="DP50" s="836"/>
      <c r="DQ50" s="834"/>
      <c r="DR50" s="835"/>
      <c r="DS50" s="835"/>
      <c r="DT50" s="835"/>
      <c r="DU50" s="836"/>
      <c r="DV50" s="841"/>
      <c r="DW50" s="842"/>
      <c r="DX50" s="842"/>
      <c r="DY50" s="842"/>
      <c r="DZ50" s="843"/>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5"/>
      <c r="BF51" s="885"/>
      <c r="BG51" s="885"/>
      <c r="BH51" s="885"/>
      <c r="BI51" s="886"/>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34"/>
      <c r="CI51" s="835"/>
      <c r="CJ51" s="835"/>
      <c r="CK51" s="835"/>
      <c r="CL51" s="836"/>
      <c r="CM51" s="834"/>
      <c r="CN51" s="835"/>
      <c r="CO51" s="835"/>
      <c r="CP51" s="835"/>
      <c r="CQ51" s="836"/>
      <c r="CR51" s="834"/>
      <c r="CS51" s="835"/>
      <c r="CT51" s="835"/>
      <c r="CU51" s="835"/>
      <c r="CV51" s="836"/>
      <c r="CW51" s="834"/>
      <c r="CX51" s="835"/>
      <c r="CY51" s="835"/>
      <c r="CZ51" s="835"/>
      <c r="DA51" s="836"/>
      <c r="DB51" s="834"/>
      <c r="DC51" s="835"/>
      <c r="DD51" s="835"/>
      <c r="DE51" s="835"/>
      <c r="DF51" s="836"/>
      <c r="DG51" s="834"/>
      <c r="DH51" s="835"/>
      <c r="DI51" s="835"/>
      <c r="DJ51" s="835"/>
      <c r="DK51" s="836"/>
      <c r="DL51" s="834"/>
      <c r="DM51" s="835"/>
      <c r="DN51" s="835"/>
      <c r="DO51" s="835"/>
      <c r="DP51" s="836"/>
      <c r="DQ51" s="834"/>
      <c r="DR51" s="835"/>
      <c r="DS51" s="835"/>
      <c r="DT51" s="835"/>
      <c r="DU51" s="836"/>
      <c r="DV51" s="841"/>
      <c r="DW51" s="842"/>
      <c r="DX51" s="842"/>
      <c r="DY51" s="842"/>
      <c r="DZ51" s="843"/>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5"/>
      <c r="BF52" s="885"/>
      <c r="BG52" s="885"/>
      <c r="BH52" s="885"/>
      <c r="BI52" s="886"/>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34"/>
      <c r="CI52" s="835"/>
      <c r="CJ52" s="835"/>
      <c r="CK52" s="835"/>
      <c r="CL52" s="836"/>
      <c r="CM52" s="834"/>
      <c r="CN52" s="835"/>
      <c r="CO52" s="835"/>
      <c r="CP52" s="835"/>
      <c r="CQ52" s="836"/>
      <c r="CR52" s="834"/>
      <c r="CS52" s="835"/>
      <c r="CT52" s="835"/>
      <c r="CU52" s="835"/>
      <c r="CV52" s="836"/>
      <c r="CW52" s="834"/>
      <c r="CX52" s="835"/>
      <c r="CY52" s="835"/>
      <c r="CZ52" s="835"/>
      <c r="DA52" s="836"/>
      <c r="DB52" s="834"/>
      <c r="DC52" s="835"/>
      <c r="DD52" s="835"/>
      <c r="DE52" s="835"/>
      <c r="DF52" s="836"/>
      <c r="DG52" s="834"/>
      <c r="DH52" s="835"/>
      <c r="DI52" s="835"/>
      <c r="DJ52" s="835"/>
      <c r="DK52" s="836"/>
      <c r="DL52" s="834"/>
      <c r="DM52" s="835"/>
      <c r="DN52" s="835"/>
      <c r="DO52" s="835"/>
      <c r="DP52" s="836"/>
      <c r="DQ52" s="834"/>
      <c r="DR52" s="835"/>
      <c r="DS52" s="835"/>
      <c r="DT52" s="835"/>
      <c r="DU52" s="836"/>
      <c r="DV52" s="841"/>
      <c r="DW52" s="842"/>
      <c r="DX52" s="842"/>
      <c r="DY52" s="842"/>
      <c r="DZ52" s="843"/>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5"/>
      <c r="BF53" s="885"/>
      <c r="BG53" s="885"/>
      <c r="BH53" s="885"/>
      <c r="BI53" s="886"/>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34"/>
      <c r="CI53" s="835"/>
      <c r="CJ53" s="835"/>
      <c r="CK53" s="835"/>
      <c r="CL53" s="836"/>
      <c r="CM53" s="834"/>
      <c r="CN53" s="835"/>
      <c r="CO53" s="835"/>
      <c r="CP53" s="835"/>
      <c r="CQ53" s="836"/>
      <c r="CR53" s="834"/>
      <c r="CS53" s="835"/>
      <c r="CT53" s="835"/>
      <c r="CU53" s="835"/>
      <c r="CV53" s="836"/>
      <c r="CW53" s="834"/>
      <c r="CX53" s="835"/>
      <c r="CY53" s="835"/>
      <c r="CZ53" s="835"/>
      <c r="DA53" s="836"/>
      <c r="DB53" s="834"/>
      <c r="DC53" s="835"/>
      <c r="DD53" s="835"/>
      <c r="DE53" s="835"/>
      <c r="DF53" s="836"/>
      <c r="DG53" s="834"/>
      <c r="DH53" s="835"/>
      <c r="DI53" s="835"/>
      <c r="DJ53" s="835"/>
      <c r="DK53" s="836"/>
      <c r="DL53" s="834"/>
      <c r="DM53" s="835"/>
      <c r="DN53" s="835"/>
      <c r="DO53" s="835"/>
      <c r="DP53" s="836"/>
      <c r="DQ53" s="834"/>
      <c r="DR53" s="835"/>
      <c r="DS53" s="835"/>
      <c r="DT53" s="835"/>
      <c r="DU53" s="836"/>
      <c r="DV53" s="841"/>
      <c r="DW53" s="842"/>
      <c r="DX53" s="842"/>
      <c r="DY53" s="842"/>
      <c r="DZ53" s="843"/>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5"/>
      <c r="BF54" s="885"/>
      <c r="BG54" s="885"/>
      <c r="BH54" s="885"/>
      <c r="BI54" s="886"/>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34"/>
      <c r="CI54" s="835"/>
      <c r="CJ54" s="835"/>
      <c r="CK54" s="835"/>
      <c r="CL54" s="836"/>
      <c r="CM54" s="834"/>
      <c r="CN54" s="835"/>
      <c r="CO54" s="835"/>
      <c r="CP54" s="835"/>
      <c r="CQ54" s="836"/>
      <c r="CR54" s="834"/>
      <c r="CS54" s="835"/>
      <c r="CT54" s="835"/>
      <c r="CU54" s="835"/>
      <c r="CV54" s="836"/>
      <c r="CW54" s="834"/>
      <c r="CX54" s="835"/>
      <c r="CY54" s="835"/>
      <c r="CZ54" s="835"/>
      <c r="DA54" s="836"/>
      <c r="DB54" s="834"/>
      <c r="DC54" s="835"/>
      <c r="DD54" s="835"/>
      <c r="DE54" s="835"/>
      <c r="DF54" s="836"/>
      <c r="DG54" s="834"/>
      <c r="DH54" s="835"/>
      <c r="DI54" s="835"/>
      <c r="DJ54" s="835"/>
      <c r="DK54" s="836"/>
      <c r="DL54" s="834"/>
      <c r="DM54" s="835"/>
      <c r="DN54" s="835"/>
      <c r="DO54" s="835"/>
      <c r="DP54" s="836"/>
      <c r="DQ54" s="834"/>
      <c r="DR54" s="835"/>
      <c r="DS54" s="835"/>
      <c r="DT54" s="835"/>
      <c r="DU54" s="836"/>
      <c r="DV54" s="841"/>
      <c r="DW54" s="842"/>
      <c r="DX54" s="842"/>
      <c r="DY54" s="842"/>
      <c r="DZ54" s="843"/>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5"/>
      <c r="BF55" s="885"/>
      <c r="BG55" s="885"/>
      <c r="BH55" s="885"/>
      <c r="BI55" s="886"/>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34"/>
      <c r="CI55" s="835"/>
      <c r="CJ55" s="835"/>
      <c r="CK55" s="835"/>
      <c r="CL55" s="836"/>
      <c r="CM55" s="834"/>
      <c r="CN55" s="835"/>
      <c r="CO55" s="835"/>
      <c r="CP55" s="835"/>
      <c r="CQ55" s="836"/>
      <c r="CR55" s="834"/>
      <c r="CS55" s="835"/>
      <c r="CT55" s="835"/>
      <c r="CU55" s="835"/>
      <c r="CV55" s="836"/>
      <c r="CW55" s="834"/>
      <c r="CX55" s="835"/>
      <c r="CY55" s="835"/>
      <c r="CZ55" s="835"/>
      <c r="DA55" s="836"/>
      <c r="DB55" s="834"/>
      <c r="DC55" s="835"/>
      <c r="DD55" s="835"/>
      <c r="DE55" s="835"/>
      <c r="DF55" s="836"/>
      <c r="DG55" s="834"/>
      <c r="DH55" s="835"/>
      <c r="DI55" s="835"/>
      <c r="DJ55" s="835"/>
      <c r="DK55" s="836"/>
      <c r="DL55" s="834"/>
      <c r="DM55" s="835"/>
      <c r="DN55" s="835"/>
      <c r="DO55" s="835"/>
      <c r="DP55" s="836"/>
      <c r="DQ55" s="834"/>
      <c r="DR55" s="835"/>
      <c r="DS55" s="835"/>
      <c r="DT55" s="835"/>
      <c r="DU55" s="836"/>
      <c r="DV55" s="841"/>
      <c r="DW55" s="842"/>
      <c r="DX55" s="842"/>
      <c r="DY55" s="842"/>
      <c r="DZ55" s="843"/>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5"/>
      <c r="BF56" s="885"/>
      <c r="BG56" s="885"/>
      <c r="BH56" s="885"/>
      <c r="BI56" s="886"/>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34"/>
      <c r="CI56" s="835"/>
      <c r="CJ56" s="835"/>
      <c r="CK56" s="835"/>
      <c r="CL56" s="836"/>
      <c r="CM56" s="834"/>
      <c r="CN56" s="835"/>
      <c r="CO56" s="835"/>
      <c r="CP56" s="835"/>
      <c r="CQ56" s="836"/>
      <c r="CR56" s="834"/>
      <c r="CS56" s="835"/>
      <c r="CT56" s="835"/>
      <c r="CU56" s="835"/>
      <c r="CV56" s="836"/>
      <c r="CW56" s="834"/>
      <c r="CX56" s="835"/>
      <c r="CY56" s="835"/>
      <c r="CZ56" s="835"/>
      <c r="DA56" s="836"/>
      <c r="DB56" s="834"/>
      <c r="DC56" s="835"/>
      <c r="DD56" s="835"/>
      <c r="DE56" s="835"/>
      <c r="DF56" s="836"/>
      <c r="DG56" s="834"/>
      <c r="DH56" s="835"/>
      <c r="DI56" s="835"/>
      <c r="DJ56" s="835"/>
      <c r="DK56" s="836"/>
      <c r="DL56" s="834"/>
      <c r="DM56" s="835"/>
      <c r="DN56" s="835"/>
      <c r="DO56" s="835"/>
      <c r="DP56" s="836"/>
      <c r="DQ56" s="834"/>
      <c r="DR56" s="835"/>
      <c r="DS56" s="835"/>
      <c r="DT56" s="835"/>
      <c r="DU56" s="836"/>
      <c r="DV56" s="841"/>
      <c r="DW56" s="842"/>
      <c r="DX56" s="842"/>
      <c r="DY56" s="842"/>
      <c r="DZ56" s="843"/>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5"/>
      <c r="BF57" s="885"/>
      <c r="BG57" s="885"/>
      <c r="BH57" s="885"/>
      <c r="BI57" s="886"/>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34"/>
      <c r="CI57" s="835"/>
      <c r="CJ57" s="835"/>
      <c r="CK57" s="835"/>
      <c r="CL57" s="836"/>
      <c r="CM57" s="834"/>
      <c r="CN57" s="835"/>
      <c r="CO57" s="835"/>
      <c r="CP57" s="835"/>
      <c r="CQ57" s="836"/>
      <c r="CR57" s="834"/>
      <c r="CS57" s="835"/>
      <c r="CT57" s="835"/>
      <c r="CU57" s="835"/>
      <c r="CV57" s="836"/>
      <c r="CW57" s="834"/>
      <c r="CX57" s="835"/>
      <c r="CY57" s="835"/>
      <c r="CZ57" s="835"/>
      <c r="DA57" s="836"/>
      <c r="DB57" s="834"/>
      <c r="DC57" s="835"/>
      <c r="DD57" s="835"/>
      <c r="DE57" s="835"/>
      <c r="DF57" s="836"/>
      <c r="DG57" s="834"/>
      <c r="DH57" s="835"/>
      <c r="DI57" s="835"/>
      <c r="DJ57" s="835"/>
      <c r="DK57" s="836"/>
      <c r="DL57" s="834"/>
      <c r="DM57" s="835"/>
      <c r="DN57" s="835"/>
      <c r="DO57" s="835"/>
      <c r="DP57" s="836"/>
      <c r="DQ57" s="834"/>
      <c r="DR57" s="835"/>
      <c r="DS57" s="835"/>
      <c r="DT57" s="835"/>
      <c r="DU57" s="836"/>
      <c r="DV57" s="841"/>
      <c r="DW57" s="842"/>
      <c r="DX57" s="842"/>
      <c r="DY57" s="842"/>
      <c r="DZ57" s="843"/>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5"/>
      <c r="BF58" s="885"/>
      <c r="BG58" s="885"/>
      <c r="BH58" s="885"/>
      <c r="BI58" s="886"/>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34"/>
      <c r="CI58" s="835"/>
      <c r="CJ58" s="835"/>
      <c r="CK58" s="835"/>
      <c r="CL58" s="836"/>
      <c r="CM58" s="834"/>
      <c r="CN58" s="835"/>
      <c r="CO58" s="835"/>
      <c r="CP58" s="835"/>
      <c r="CQ58" s="836"/>
      <c r="CR58" s="834"/>
      <c r="CS58" s="835"/>
      <c r="CT58" s="835"/>
      <c r="CU58" s="835"/>
      <c r="CV58" s="836"/>
      <c r="CW58" s="834"/>
      <c r="CX58" s="835"/>
      <c r="CY58" s="835"/>
      <c r="CZ58" s="835"/>
      <c r="DA58" s="836"/>
      <c r="DB58" s="834"/>
      <c r="DC58" s="835"/>
      <c r="DD58" s="835"/>
      <c r="DE58" s="835"/>
      <c r="DF58" s="836"/>
      <c r="DG58" s="834"/>
      <c r="DH58" s="835"/>
      <c r="DI58" s="835"/>
      <c r="DJ58" s="835"/>
      <c r="DK58" s="836"/>
      <c r="DL58" s="834"/>
      <c r="DM58" s="835"/>
      <c r="DN58" s="835"/>
      <c r="DO58" s="835"/>
      <c r="DP58" s="836"/>
      <c r="DQ58" s="834"/>
      <c r="DR58" s="835"/>
      <c r="DS58" s="835"/>
      <c r="DT58" s="835"/>
      <c r="DU58" s="836"/>
      <c r="DV58" s="841"/>
      <c r="DW58" s="842"/>
      <c r="DX58" s="842"/>
      <c r="DY58" s="842"/>
      <c r="DZ58" s="843"/>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5"/>
      <c r="BF59" s="885"/>
      <c r="BG59" s="885"/>
      <c r="BH59" s="885"/>
      <c r="BI59" s="886"/>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34"/>
      <c r="CI59" s="835"/>
      <c r="CJ59" s="835"/>
      <c r="CK59" s="835"/>
      <c r="CL59" s="836"/>
      <c r="CM59" s="834"/>
      <c r="CN59" s="835"/>
      <c r="CO59" s="835"/>
      <c r="CP59" s="835"/>
      <c r="CQ59" s="836"/>
      <c r="CR59" s="834"/>
      <c r="CS59" s="835"/>
      <c r="CT59" s="835"/>
      <c r="CU59" s="835"/>
      <c r="CV59" s="836"/>
      <c r="CW59" s="834"/>
      <c r="CX59" s="835"/>
      <c r="CY59" s="835"/>
      <c r="CZ59" s="835"/>
      <c r="DA59" s="836"/>
      <c r="DB59" s="834"/>
      <c r="DC59" s="835"/>
      <c r="DD59" s="835"/>
      <c r="DE59" s="835"/>
      <c r="DF59" s="836"/>
      <c r="DG59" s="834"/>
      <c r="DH59" s="835"/>
      <c r="DI59" s="835"/>
      <c r="DJ59" s="835"/>
      <c r="DK59" s="836"/>
      <c r="DL59" s="834"/>
      <c r="DM59" s="835"/>
      <c r="DN59" s="835"/>
      <c r="DO59" s="835"/>
      <c r="DP59" s="836"/>
      <c r="DQ59" s="834"/>
      <c r="DR59" s="835"/>
      <c r="DS59" s="835"/>
      <c r="DT59" s="835"/>
      <c r="DU59" s="836"/>
      <c r="DV59" s="841"/>
      <c r="DW59" s="842"/>
      <c r="DX59" s="842"/>
      <c r="DY59" s="842"/>
      <c r="DZ59" s="843"/>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5"/>
      <c r="BF60" s="885"/>
      <c r="BG60" s="885"/>
      <c r="BH60" s="885"/>
      <c r="BI60" s="886"/>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34"/>
      <c r="CI60" s="835"/>
      <c r="CJ60" s="835"/>
      <c r="CK60" s="835"/>
      <c r="CL60" s="836"/>
      <c r="CM60" s="834"/>
      <c r="CN60" s="835"/>
      <c r="CO60" s="835"/>
      <c r="CP60" s="835"/>
      <c r="CQ60" s="836"/>
      <c r="CR60" s="834"/>
      <c r="CS60" s="835"/>
      <c r="CT60" s="835"/>
      <c r="CU60" s="835"/>
      <c r="CV60" s="836"/>
      <c r="CW60" s="834"/>
      <c r="CX60" s="835"/>
      <c r="CY60" s="835"/>
      <c r="CZ60" s="835"/>
      <c r="DA60" s="836"/>
      <c r="DB60" s="834"/>
      <c r="DC60" s="835"/>
      <c r="DD60" s="835"/>
      <c r="DE60" s="835"/>
      <c r="DF60" s="836"/>
      <c r="DG60" s="834"/>
      <c r="DH60" s="835"/>
      <c r="DI60" s="835"/>
      <c r="DJ60" s="835"/>
      <c r="DK60" s="836"/>
      <c r="DL60" s="834"/>
      <c r="DM60" s="835"/>
      <c r="DN60" s="835"/>
      <c r="DO60" s="835"/>
      <c r="DP60" s="836"/>
      <c r="DQ60" s="834"/>
      <c r="DR60" s="835"/>
      <c r="DS60" s="835"/>
      <c r="DT60" s="835"/>
      <c r="DU60" s="836"/>
      <c r="DV60" s="841"/>
      <c r="DW60" s="842"/>
      <c r="DX60" s="842"/>
      <c r="DY60" s="842"/>
      <c r="DZ60" s="843"/>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5"/>
      <c r="BF61" s="885"/>
      <c r="BG61" s="885"/>
      <c r="BH61" s="885"/>
      <c r="BI61" s="886"/>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34"/>
      <c r="CI61" s="835"/>
      <c r="CJ61" s="835"/>
      <c r="CK61" s="835"/>
      <c r="CL61" s="836"/>
      <c r="CM61" s="834"/>
      <c r="CN61" s="835"/>
      <c r="CO61" s="835"/>
      <c r="CP61" s="835"/>
      <c r="CQ61" s="836"/>
      <c r="CR61" s="834"/>
      <c r="CS61" s="835"/>
      <c r="CT61" s="835"/>
      <c r="CU61" s="835"/>
      <c r="CV61" s="836"/>
      <c r="CW61" s="834"/>
      <c r="CX61" s="835"/>
      <c r="CY61" s="835"/>
      <c r="CZ61" s="835"/>
      <c r="DA61" s="836"/>
      <c r="DB61" s="834"/>
      <c r="DC61" s="835"/>
      <c r="DD61" s="835"/>
      <c r="DE61" s="835"/>
      <c r="DF61" s="836"/>
      <c r="DG61" s="834"/>
      <c r="DH61" s="835"/>
      <c r="DI61" s="835"/>
      <c r="DJ61" s="835"/>
      <c r="DK61" s="836"/>
      <c r="DL61" s="834"/>
      <c r="DM61" s="835"/>
      <c r="DN61" s="835"/>
      <c r="DO61" s="835"/>
      <c r="DP61" s="836"/>
      <c r="DQ61" s="834"/>
      <c r="DR61" s="835"/>
      <c r="DS61" s="835"/>
      <c r="DT61" s="835"/>
      <c r="DU61" s="836"/>
      <c r="DV61" s="841"/>
      <c r="DW61" s="842"/>
      <c r="DX61" s="842"/>
      <c r="DY61" s="842"/>
      <c r="DZ61" s="843"/>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5"/>
      <c r="BF62" s="885"/>
      <c r="BG62" s="885"/>
      <c r="BH62" s="885"/>
      <c r="BI62" s="886"/>
      <c r="BJ62" s="904" t="s">
        <v>408</v>
      </c>
      <c r="BK62" s="863"/>
      <c r="BL62" s="863"/>
      <c r="BM62" s="863"/>
      <c r="BN62" s="864"/>
      <c r="BO62" s="245"/>
      <c r="BP62" s="245"/>
      <c r="BQ62" s="242">
        <v>56</v>
      </c>
      <c r="BR62" s="243"/>
      <c r="BS62" s="828"/>
      <c r="BT62" s="829"/>
      <c r="BU62" s="829"/>
      <c r="BV62" s="829"/>
      <c r="BW62" s="829"/>
      <c r="BX62" s="829"/>
      <c r="BY62" s="829"/>
      <c r="BZ62" s="829"/>
      <c r="CA62" s="829"/>
      <c r="CB62" s="829"/>
      <c r="CC62" s="829"/>
      <c r="CD62" s="829"/>
      <c r="CE62" s="829"/>
      <c r="CF62" s="829"/>
      <c r="CG62" s="830"/>
      <c r="CH62" s="834"/>
      <c r="CI62" s="835"/>
      <c r="CJ62" s="835"/>
      <c r="CK62" s="835"/>
      <c r="CL62" s="836"/>
      <c r="CM62" s="834"/>
      <c r="CN62" s="835"/>
      <c r="CO62" s="835"/>
      <c r="CP62" s="835"/>
      <c r="CQ62" s="836"/>
      <c r="CR62" s="834"/>
      <c r="CS62" s="835"/>
      <c r="CT62" s="835"/>
      <c r="CU62" s="835"/>
      <c r="CV62" s="836"/>
      <c r="CW62" s="834"/>
      <c r="CX62" s="835"/>
      <c r="CY62" s="835"/>
      <c r="CZ62" s="835"/>
      <c r="DA62" s="836"/>
      <c r="DB62" s="834"/>
      <c r="DC62" s="835"/>
      <c r="DD62" s="835"/>
      <c r="DE62" s="835"/>
      <c r="DF62" s="836"/>
      <c r="DG62" s="834"/>
      <c r="DH62" s="835"/>
      <c r="DI62" s="835"/>
      <c r="DJ62" s="835"/>
      <c r="DK62" s="836"/>
      <c r="DL62" s="834"/>
      <c r="DM62" s="835"/>
      <c r="DN62" s="835"/>
      <c r="DO62" s="835"/>
      <c r="DP62" s="836"/>
      <c r="DQ62" s="834"/>
      <c r="DR62" s="835"/>
      <c r="DS62" s="835"/>
      <c r="DT62" s="835"/>
      <c r="DU62" s="836"/>
      <c r="DV62" s="841"/>
      <c r="DW62" s="842"/>
      <c r="DX62" s="842"/>
      <c r="DY62" s="842"/>
      <c r="DZ62" s="843"/>
      <c r="EA62" s="226"/>
    </row>
    <row r="63" spans="1:131" s="227" customFormat="1" ht="26.25" customHeight="1" thickBot="1" x14ac:dyDescent="0.2">
      <c r="A63" s="244" t="s">
        <v>383</v>
      </c>
      <c r="B63" s="847" t="s">
        <v>409</v>
      </c>
      <c r="C63" s="848"/>
      <c r="D63" s="848"/>
      <c r="E63" s="848"/>
      <c r="F63" s="848"/>
      <c r="G63" s="848"/>
      <c r="H63" s="848"/>
      <c r="I63" s="848"/>
      <c r="J63" s="848"/>
      <c r="K63" s="848"/>
      <c r="L63" s="848"/>
      <c r="M63" s="848"/>
      <c r="N63" s="848"/>
      <c r="O63" s="848"/>
      <c r="P63" s="849"/>
      <c r="Q63" s="897"/>
      <c r="R63" s="898"/>
      <c r="S63" s="898"/>
      <c r="T63" s="898"/>
      <c r="U63" s="898"/>
      <c r="V63" s="898"/>
      <c r="W63" s="898"/>
      <c r="X63" s="898"/>
      <c r="Y63" s="898"/>
      <c r="Z63" s="898"/>
      <c r="AA63" s="898"/>
      <c r="AB63" s="898"/>
      <c r="AC63" s="898"/>
      <c r="AD63" s="898"/>
      <c r="AE63" s="899"/>
      <c r="AF63" s="900">
        <v>1056</v>
      </c>
      <c r="AG63" s="901"/>
      <c r="AH63" s="901"/>
      <c r="AI63" s="901"/>
      <c r="AJ63" s="902"/>
      <c r="AK63" s="903"/>
      <c r="AL63" s="898"/>
      <c r="AM63" s="898"/>
      <c r="AN63" s="898"/>
      <c r="AO63" s="898"/>
      <c r="AP63" s="901">
        <v>19214</v>
      </c>
      <c r="AQ63" s="901"/>
      <c r="AR63" s="901"/>
      <c r="AS63" s="901"/>
      <c r="AT63" s="901"/>
      <c r="AU63" s="901">
        <v>12404</v>
      </c>
      <c r="AV63" s="901"/>
      <c r="AW63" s="901"/>
      <c r="AX63" s="901"/>
      <c r="AY63" s="901"/>
      <c r="AZ63" s="905"/>
      <c r="BA63" s="905"/>
      <c r="BB63" s="905"/>
      <c r="BC63" s="905"/>
      <c r="BD63" s="905"/>
      <c r="BE63" s="906"/>
      <c r="BF63" s="906"/>
      <c r="BG63" s="906"/>
      <c r="BH63" s="906"/>
      <c r="BI63" s="907"/>
      <c r="BJ63" s="908" t="s">
        <v>410</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34"/>
      <c r="CI63" s="835"/>
      <c r="CJ63" s="835"/>
      <c r="CK63" s="835"/>
      <c r="CL63" s="836"/>
      <c r="CM63" s="834"/>
      <c r="CN63" s="835"/>
      <c r="CO63" s="835"/>
      <c r="CP63" s="835"/>
      <c r="CQ63" s="836"/>
      <c r="CR63" s="834"/>
      <c r="CS63" s="835"/>
      <c r="CT63" s="835"/>
      <c r="CU63" s="835"/>
      <c r="CV63" s="836"/>
      <c r="CW63" s="834"/>
      <c r="CX63" s="835"/>
      <c r="CY63" s="835"/>
      <c r="CZ63" s="835"/>
      <c r="DA63" s="836"/>
      <c r="DB63" s="834"/>
      <c r="DC63" s="835"/>
      <c r="DD63" s="835"/>
      <c r="DE63" s="835"/>
      <c r="DF63" s="836"/>
      <c r="DG63" s="834"/>
      <c r="DH63" s="835"/>
      <c r="DI63" s="835"/>
      <c r="DJ63" s="835"/>
      <c r="DK63" s="836"/>
      <c r="DL63" s="834"/>
      <c r="DM63" s="835"/>
      <c r="DN63" s="835"/>
      <c r="DO63" s="835"/>
      <c r="DP63" s="836"/>
      <c r="DQ63" s="834"/>
      <c r="DR63" s="835"/>
      <c r="DS63" s="835"/>
      <c r="DT63" s="835"/>
      <c r="DU63" s="836"/>
      <c r="DV63" s="841"/>
      <c r="DW63" s="842"/>
      <c r="DX63" s="842"/>
      <c r="DY63" s="842"/>
      <c r="DZ63" s="84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34"/>
      <c r="CI64" s="835"/>
      <c r="CJ64" s="835"/>
      <c r="CK64" s="835"/>
      <c r="CL64" s="836"/>
      <c r="CM64" s="834"/>
      <c r="CN64" s="835"/>
      <c r="CO64" s="835"/>
      <c r="CP64" s="835"/>
      <c r="CQ64" s="836"/>
      <c r="CR64" s="834"/>
      <c r="CS64" s="835"/>
      <c r="CT64" s="835"/>
      <c r="CU64" s="835"/>
      <c r="CV64" s="836"/>
      <c r="CW64" s="834"/>
      <c r="CX64" s="835"/>
      <c r="CY64" s="835"/>
      <c r="CZ64" s="835"/>
      <c r="DA64" s="836"/>
      <c r="DB64" s="834"/>
      <c r="DC64" s="835"/>
      <c r="DD64" s="835"/>
      <c r="DE64" s="835"/>
      <c r="DF64" s="836"/>
      <c r="DG64" s="834"/>
      <c r="DH64" s="835"/>
      <c r="DI64" s="835"/>
      <c r="DJ64" s="835"/>
      <c r="DK64" s="836"/>
      <c r="DL64" s="834"/>
      <c r="DM64" s="835"/>
      <c r="DN64" s="835"/>
      <c r="DO64" s="835"/>
      <c r="DP64" s="836"/>
      <c r="DQ64" s="834"/>
      <c r="DR64" s="835"/>
      <c r="DS64" s="835"/>
      <c r="DT64" s="835"/>
      <c r="DU64" s="836"/>
      <c r="DV64" s="841"/>
      <c r="DW64" s="842"/>
      <c r="DX64" s="842"/>
      <c r="DY64" s="842"/>
      <c r="DZ64" s="84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34"/>
      <c r="CI65" s="835"/>
      <c r="CJ65" s="835"/>
      <c r="CK65" s="835"/>
      <c r="CL65" s="836"/>
      <c r="CM65" s="834"/>
      <c r="CN65" s="835"/>
      <c r="CO65" s="835"/>
      <c r="CP65" s="835"/>
      <c r="CQ65" s="836"/>
      <c r="CR65" s="834"/>
      <c r="CS65" s="835"/>
      <c r="CT65" s="835"/>
      <c r="CU65" s="835"/>
      <c r="CV65" s="836"/>
      <c r="CW65" s="834"/>
      <c r="CX65" s="835"/>
      <c r="CY65" s="835"/>
      <c r="CZ65" s="835"/>
      <c r="DA65" s="836"/>
      <c r="DB65" s="834"/>
      <c r="DC65" s="835"/>
      <c r="DD65" s="835"/>
      <c r="DE65" s="835"/>
      <c r="DF65" s="836"/>
      <c r="DG65" s="834"/>
      <c r="DH65" s="835"/>
      <c r="DI65" s="835"/>
      <c r="DJ65" s="835"/>
      <c r="DK65" s="836"/>
      <c r="DL65" s="834"/>
      <c r="DM65" s="835"/>
      <c r="DN65" s="835"/>
      <c r="DO65" s="835"/>
      <c r="DP65" s="836"/>
      <c r="DQ65" s="834"/>
      <c r="DR65" s="835"/>
      <c r="DS65" s="835"/>
      <c r="DT65" s="835"/>
      <c r="DU65" s="836"/>
      <c r="DV65" s="841"/>
      <c r="DW65" s="842"/>
      <c r="DX65" s="842"/>
      <c r="DY65" s="842"/>
      <c r="DZ65" s="843"/>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1" t="s">
        <v>416</v>
      </c>
      <c r="AG66" s="870"/>
      <c r="AH66" s="870"/>
      <c r="AI66" s="870"/>
      <c r="AJ66" s="912"/>
      <c r="AK66" s="777" t="s">
        <v>417</v>
      </c>
      <c r="AL66" s="801"/>
      <c r="AM66" s="801"/>
      <c r="AN66" s="801"/>
      <c r="AO66" s="802"/>
      <c r="AP66" s="777" t="s">
        <v>418</v>
      </c>
      <c r="AQ66" s="778"/>
      <c r="AR66" s="778"/>
      <c r="AS66" s="778"/>
      <c r="AT66" s="779"/>
      <c r="AU66" s="777" t="s">
        <v>419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3"/>
      <c r="AH67" s="873"/>
      <c r="AI67" s="873"/>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574</v>
      </c>
      <c r="C68" s="929"/>
      <c r="D68" s="929"/>
      <c r="E68" s="929"/>
      <c r="F68" s="929"/>
      <c r="G68" s="929"/>
      <c r="H68" s="929"/>
      <c r="I68" s="929"/>
      <c r="J68" s="929"/>
      <c r="K68" s="929"/>
      <c r="L68" s="929"/>
      <c r="M68" s="929"/>
      <c r="N68" s="929"/>
      <c r="O68" s="929"/>
      <c r="P68" s="930"/>
      <c r="Q68" s="931">
        <v>421</v>
      </c>
      <c r="R68" s="925"/>
      <c r="S68" s="925"/>
      <c r="T68" s="925"/>
      <c r="U68" s="925"/>
      <c r="V68" s="925">
        <v>364</v>
      </c>
      <c r="W68" s="925"/>
      <c r="X68" s="925"/>
      <c r="Y68" s="925"/>
      <c r="Z68" s="925"/>
      <c r="AA68" s="925">
        <v>57</v>
      </c>
      <c r="AB68" s="925"/>
      <c r="AC68" s="925"/>
      <c r="AD68" s="925"/>
      <c r="AE68" s="925"/>
      <c r="AF68" s="925">
        <v>57</v>
      </c>
      <c r="AG68" s="925"/>
      <c r="AH68" s="925"/>
      <c r="AI68" s="925"/>
      <c r="AJ68" s="925"/>
      <c r="AK68" s="925">
        <v>83</v>
      </c>
      <c r="AL68" s="925"/>
      <c r="AM68" s="925"/>
      <c r="AN68" s="925"/>
      <c r="AO68" s="925"/>
      <c r="AP68" s="925" t="s">
        <v>514</v>
      </c>
      <c r="AQ68" s="925"/>
      <c r="AR68" s="925"/>
      <c r="AS68" s="925"/>
      <c r="AT68" s="925"/>
      <c r="AU68" s="888" t="s">
        <v>514</v>
      </c>
      <c r="AV68" s="888"/>
      <c r="AW68" s="888"/>
      <c r="AX68" s="888"/>
      <c r="AY68" s="888"/>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575</v>
      </c>
      <c r="C69" s="933"/>
      <c r="D69" s="933"/>
      <c r="E69" s="933"/>
      <c r="F69" s="933"/>
      <c r="G69" s="933"/>
      <c r="H69" s="933"/>
      <c r="I69" s="933"/>
      <c r="J69" s="933"/>
      <c r="K69" s="933"/>
      <c r="L69" s="933"/>
      <c r="M69" s="933"/>
      <c r="N69" s="933"/>
      <c r="O69" s="933"/>
      <c r="P69" s="934"/>
      <c r="Q69" s="935">
        <v>6213</v>
      </c>
      <c r="R69" s="888"/>
      <c r="S69" s="888"/>
      <c r="T69" s="888"/>
      <c r="U69" s="888"/>
      <c r="V69" s="888">
        <v>5645</v>
      </c>
      <c r="W69" s="888"/>
      <c r="X69" s="888"/>
      <c r="Y69" s="888"/>
      <c r="Z69" s="888"/>
      <c r="AA69" s="888">
        <v>568</v>
      </c>
      <c r="AB69" s="888"/>
      <c r="AC69" s="888"/>
      <c r="AD69" s="888"/>
      <c r="AE69" s="888"/>
      <c r="AF69" s="888">
        <v>568</v>
      </c>
      <c r="AG69" s="888"/>
      <c r="AH69" s="888"/>
      <c r="AI69" s="888"/>
      <c r="AJ69" s="888"/>
      <c r="AK69" s="888" t="s">
        <v>514</v>
      </c>
      <c r="AL69" s="888"/>
      <c r="AM69" s="888"/>
      <c r="AN69" s="888"/>
      <c r="AO69" s="888"/>
      <c r="AP69" s="888" t="s">
        <v>514</v>
      </c>
      <c r="AQ69" s="888"/>
      <c r="AR69" s="888"/>
      <c r="AS69" s="888"/>
      <c r="AT69" s="888"/>
      <c r="AU69" s="888" t="s">
        <v>514</v>
      </c>
      <c r="AV69" s="888"/>
      <c r="AW69" s="888"/>
      <c r="AX69" s="888"/>
      <c r="AY69" s="888"/>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576</v>
      </c>
      <c r="C70" s="933"/>
      <c r="D70" s="933"/>
      <c r="E70" s="933"/>
      <c r="F70" s="933"/>
      <c r="G70" s="933"/>
      <c r="H70" s="933"/>
      <c r="I70" s="933"/>
      <c r="J70" s="933"/>
      <c r="K70" s="933"/>
      <c r="L70" s="933"/>
      <c r="M70" s="933"/>
      <c r="N70" s="933"/>
      <c r="O70" s="933"/>
      <c r="P70" s="934"/>
      <c r="Q70" s="935">
        <v>1692</v>
      </c>
      <c r="R70" s="888"/>
      <c r="S70" s="888"/>
      <c r="T70" s="888"/>
      <c r="U70" s="888"/>
      <c r="V70" s="888">
        <v>1657</v>
      </c>
      <c r="W70" s="888"/>
      <c r="X70" s="888"/>
      <c r="Y70" s="888"/>
      <c r="Z70" s="888"/>
      <c r="AA70" s="888">
        <v>35</v>
      </c>
      <c r="AB70" s="888"/>
      <c r="AC70" s="888"/>
      <c r="AD70" s="888"/>
      <c r="AE70" s="888"/>
      <c r="AF70" s="888">
        <v>35</v>
      </c>
      <c r="AG70" s="888"/>
      <c r="AH70" s="888"/>
      <c r="AI70" s="888"/>
      <c r="AJ70" s="888"/>
      <c r="AK70" s="888" t="s">
        <v>514</v>
      </c>
      <c r="AL70" s="888"/>
      <c r="AM70" s="888"/>
      <c r="AN70" s="888"/>
      <c r="AO70" s="888"/>
      <c r="AP70" s="888" t="s">
        <v>514</v>
      </c>
      <c r="AQ70" s="888"/>
      <c r="AR70" s="888"/>
      <c r="AS70" s="888"/>
      <c r="AT70" s="888"/>
      <c r="AU70" s="888" t="s">
        <v>514</v>
      </c>
      <c r="AV70" s="888"/>
      <c r="AW70" s="888"/>
      <c r="AX70" s="888"/>
      <c r="AY70" s="888"/>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577</v>
      </c>
      <c r="C71" s="933"/>
      <c r="D71" s="933"/>
      <c r="E71" s="933"/>
      <c r="F71" s="933"/>
      <c r="G71" s="933"/>
      <c r="H71" s="933"/>
      <c r="I71" s="933"/>
      <c r="J71" s="933"/>
      <c r="K71" s="933"/>
      <c r="L71" s="933"/>
      <c r="M71" s="933"/>
      <c r="N71" s="933"/>
      <c r="O71" s="933"/>
      <c r="P71" s="934"/>
      <c r="Q71" s="935">
        <v>7</v>
      </c>
      <c r="R71" s="888"/>
      <c r="S71" s="888"/>
      <c r="T71" s="888"/>
      <c r="U71" s="888"/>
      <c r="V71" s="888">
        <v>6</v>
      </c>
      <c r="W71" s="888"/>
      <c r="X71" s="888"/>
      <c r="Y71" s="888"/>
      <c r="Z71" s="888"/>
      <c r="AA71" s="888">
        <v>1</v>
      </c>
      <c r="AB71" s="888"/>
      <c r="AC71" s="888"/>
      <c r="AD71" s="888"/>
      <c r="AE71" s="888"/>
      <c r="AF71" s="888">
        <v>1</v>
      </c>
      <c r="AG71" s="888"/>
      <c r="AH71" s="888"/>
      <c r="AI71" s="888"/>
      <c r="AJ71" s="888"/>
      <c r="AK71" s="888" t="s">
        <v>514</v>
      </c>
      <c r="AL71" s="888"/>
      <c r="AM71" s="888"/>
      <c r="AN71" s="888"/>
      <c r="AO71" s="888"/>
      <c r="AP71" s="888" t="s">
        <v>514</v>
      </c>
      <c r="AQ71" s="888"/>
      <c r="AR71" s="888"/>
      <c r="AS71" s="888"/>
      <c r="AT71" s="888"/>
      <c r="AU71" s="888" t="s">
        <v>514</v>
      </c>
      <c r="AV71" s="888"/>
      <c r="AW71" s="888"/>
      <c r="AX71" s="888"/>
      <c r="AY71" s="888"/>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578</v>
      </c>
      <c r="C72" s="933"/>
      <c r="D72" s="933"/>
      <c r="E72" s="933"/>
      <c r="F72" s="933"/>
      <c r="G72" s="933"/>
      <c r="H72" s="933"/>
      <c r="I72" s="933"/>
      <c r="J72" s="933"/>
      <c r="K72" s="933"/>
      <c r="L72" s="933"/>
      <c r="M72" s="933"/>
      <c r="N72" s="933"/>
      <c r="O72" s="933"/>
      <c r="P72" s="934"/>
      <c r="Q72" s="935">
        <v>42</v>
      </c>
      <c r="R72" s="888"/>
      <c r="S72" s="888"/>
      <c r="T72" s="888"/>
      <c r="U72" s="888"/>
      <c r="V72" s="888">
        <v>38</v>
      </c>
      <c r="W72" s="888"/>
      <c r="X72" s="888"/>
      <c r="Y72" s="888"/>
      <c r="Z72" s="888"/>
      <c r="AA72" s="888">
        <v>4</v>
      </c>
      <c r="AB72" s="888"/>
      <c r="AC72" s="888"/>
      <c r="AD72" s="888"/>
      <c r="AE72" s="888"/>
      <c r="AF72" s="888">
        <v>4</v>
      </c>
      <c r="AG72" s="888"/>
      <c r="AH72" s="888"/>
      <c r="AI72" s="888"/>
      <c r="AJ72" s="888"/>
      <c r="AK72" s="888">
        <v>27</v>
      </c>
      <c r="AL72" s="888"/>
      <c r="AM72" s="888"/>
      <c r="AN72" s="888"/>
      <c r="AO72" s="888"/>
      <c r="AP72" s="888" t="s">
        <v>514</v>
      </c>
      <c r="AQ72" s="888"/>
      <c r="AR72" s="888"/>
      <c r="AS72" s="888"/>
      <c r="AT72" s="888"/>
      <c r="AU72" s="888" t="s">
        <v>514</v>
      </c>
      <c r="AV72" s="888"/>
      <c r="AW72" s="888"/>
      <c r="AX72" s="888"/>
      <c r="AY72" s="888"/>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579</v>
      </c>
      <c r="C73" s="933"/>
      <c r="D73" s="933"/>
      <c r="E73" s="933"/>
      <c r="F73" s="933"/>
      <c r="G73" s="933"/>
      <c r="H73" s="933"/>
      <c r="I73" s="933"/>
      <c r="J73" s="933"/>
      <c r="K73" s="933"/>
      <c r="L73" s="933"/>
      <c r="M73" s="933"/>
      <c r="N73" s="933"/>
      <c r="O73" s="933"/>
      <c r="P73" s="934"/>
      <c r="Q73" s="935">
        <v>1149</v>
      </c>
      <c r="R73" s="888"/>
      <c r="S73" s="888"/>
      <c r="T73" s="888"/>
      <c r="U73" s="888"/>
      <c r="V73" s="888">
        <v>1114</v>
      </c>
      <c r="W73" s="888"/>
      <c r="X73" s="888"/>
      <c r="Y73" s="888"/>
      <c r="Z73" s="888"/>
      <c r="AA73" s="888">
        <v>34</v>
      </c>
      <c r="AB73" s="888"/>
      <c r="AC73" s="888"/>
      <c r="AD73" s="888"/>
      <c r="AE73" s="888"/>
      <c r="AF73" s="888">
        <v>34</v>
      </c>
      <c r="AG73" s="888"/>
      <c r="AH73" s="888"/>
      <c r="AI73" s="888"/>
      <c r="AJ73" s="888"/>
      <c r="AK73" s="888">
        <v>578</v>
      </c>
      <c r="AL73" s="888"/>
      <c r="AM73" s="888"/>
      <c r="AN73" s="888"/>
      <c r="AO73" s="888"/>
      <c r="AP73" s="888" t="s">
        <v>514</v>
      </c>
      <c r="AQ73" s="888"/>
      <c r="AR73" s="888"/>
      <c r="AS73" s="888"/>
      <c r="AT73" s="888"/>
      <c r="AU73" s="888" t="s">
        <v>514</v>
      </c>
      <c r="AV73" s="888"/>
      <c r="AW73" s="888"/>
      <c r="AX73" s="888"/>
      <c r="AY73" s="888"/>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580</v>
      </c>
      <c r="C74" s="933"/>
      <c r="D74" s="933"/>
      <c r="E74" s="933"/>
      <c r="F74" s="933"/>
      <c r="G74" s="933"/>
      <c r="H74" s="933"/>
      <c r="I74" s="933"/>
      <c r="J74" s="933"/>
      <c r="K74" s="933"/>
      <c r="L74" s="933"/>
      <c r="M74" s="933"/>
      <c r="N74" s="933"/>
      <c r="O74" s="933"/>
      <c r="P74" s="934"/>
      <c r="Q74" s="935">
        <v>1148</v>
      </c>
      <c r="R74" s="888"/>
      <c r="S74" s="888"/>
      <c r="T74" s="888"/>
      <c r="U74" s="888"/>
      <c r="V74" s="888">
        <v>1024</v>
      </c>
      <c r="W74" s="888"/>
      <c r="X74" s="888"/>
      <c r="Y74" s="888"/>
      <c r="Z74" s="888"/>
      <c r="AA74" s="888">
        <v>124</v>
      </c>
      <c r="AB74" s="888"/>
      <c r="AC74" s="888"/>
      <c r="AD74" s="888"/>
      <c r="AE74" s="888"/>
      <c r="AF74" s="888">
        <v>124</v>
      </c>
      <c r="AG74" s="888"/>
      <c r="AH74" s="888"/>
      <c r="AI74" s="888"/>
      <c r="AJ74" s="888"/>
      <c r="AK74" s="888" t="s">
        <v>514</v>
      </c>
      <c r="AL74" s="888"/>
      <c r="AM74" s="888"/>
      <c r="AN74" s="888"/>
      <c r="AO74" s="888"/>
      <c r="AP74" s="888" t="s">
        <v>514</v>
      </c>
      <c r="AQ74" s="888"/>
      <c r="AR74" s="888"/>
      <c r="AS74" s="888"/>
      <c r="AT74" s="888"/>
      <c r="AU74" s="888" t="s">
        <v>514</v>
      </c>
      <c r="AV74" s="888"/>
      <c r="AW74" s="888"/>
      <c r="AX74" s="888"/>
      <c r="AY74" s="888"/>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581</v>
      </c>
      <c r="C75" s="933"/>
      <c r="D75" s="933"/>
      <c r="E75" s="933"/>
      <c r="F75" s="933"/>
      <c r="G75" s="933"/>
      <c r="H75" s="933"/>
      <c r="I75" s="933"/>
      <c r="J75" s="933"/>
      <c r="K75" s="933"/>
      <c r="L75" s="933"/>
      <c r="M75" s="933"/>
      <c r="N75" s="933"/>
      <c r="O75" s="933"/>
      <c r="P75" s="934"/>
      <c r="Q75" s="938">
        <v>269648</v>
      </c>
      <c r="R75" s="891"/>
      <c r="S75" s="891"/>
      <c r="T75" s="891"/>
      <c r="U75" s="887"/>
      <c r="V75" s="890">
        <v>264684</v>
      </c>
      <c r="W75" s="891"/>
      <c r="X75" s="891"/>
      <c r="Y75" s="891"/>
      <c r="Z75" s="887"/>
      <c r="AA75" s="890">
        <v>4964</v>
      </c>
      <c r="AB75" s="891"/>
      <c r="AC75" s="891"/>
      <c r="AD75" s="891"/>
      <c r="AE75" s="887"/>
      <c r="AF75" s="890">
        <v>4964</v>
      </c>
      <c r="AG75" s="891"/>
      <c r="AH75" s="891"/>
      <c r="AI75" s="891"/>
      <c r="AJ75" s="887"/>
      <c r="AK75" s="890">
        <v>2316</v>
      </c>
      <c r="AL75" s="891"/>
      <c r="AM75" s="891"/>
      <c r="AN75" s="891"/>
      <c r="AO75" s="887"/>
      <c r="AP75" s="890" t="s">
        <v>514</v>
      </c>
      <c r="AQ75" s="891"/>
      <c r="AR75" s="891"/>
      <c r="AS75" s="891"/>
      <c r="AT75" s="887"/>
      <c r="AU75" s="888" t="s">
        <v>514</v>
      </c>
      <c r="AV75" s="888"/>
      <c r="AW75" s="888"/>
      <c r="AX75" s="888"/>
      <c r="AY75" s="888"/>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582</v>
      </c>
      <c r="C76" s="933"/>
      <c r="D76" s="933"/>
      <c r="E76" s="933"/>
      <c r="F76" s="933"/>
      <c r="G76" s="933"/>
      <c r="H76" s="933"/>
      <c r="I76" s="933"/>
      <c r="J76" s="933"/>
      <c r="K76" s="933"/>
      <c r="L76" s="933"/>
      <c r="M76" s="933"/>
      <c r="N76" s="933"/>
      <c r="O76" s="933"/>
      <c r="P76" s="934"/>
      <c r="Q76" s="938">
        <v>2064</v>
      </c>
      <c r="R76" s="891"/>
      <c r="S76" s="891"/>
      <c r="T76" s="891"/>
      <c r="U76" s="887"/>
      <c r="V76" s="890">
        <v>2001</v>
      </c>
      <c r="W76" s="891"/>
      <c r="X76" s="891"/>
      <c r="Y76" s="891"/>
      <c r="Z76" s="887"/>
      <c r="AA76" s="890">
        <v>62</v>
      </c>
      <c r="AB76" s="891"/>
      <c r="AC76" s="891"/>
      <c r="AD76" s="891"/>
      <c r="AE76" s="887"/>
      <c r="AF76" s="890">
        <v>62</v>
      </c>
      <c r="AG76" s="891"/>
      <c r="AH76" s="891"/>
      <c r="AI76" s="891"/>
      <c r="AJ76" s="887"/>
      <c r="AK76" s="890">
        <v>11</v>
      </c>
      <c r="AL76" s="891"/>
      <c r="AM76" s="891"/>
      <c r="AN76" s="891"/>
      <c r="AO76" s="887"/>
      <c r="AP76" s="890">
        <v>1231</v>
      </c>
      <c r="AQ76" s="891"/>
      <c r="AR76" s="891"/>
      <c r="AS76" s="891"/>
      <c r="AT76" s="887"/>
      <c r="AU76" s="890">
        <v>245</v>
      </c>
      <c r="AV76" s="891"/>
      <c r="AW76" s="891"/>
      <c r="AX76" s="891"/>
      <c r="AY76" s="887"/>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583</v>
      </c>
      <c r="C77" s="933"/>
      <c r="D77" s="933"/>
      <c r="E77" s="933"/>
      <c r="F77" s="933"/>
      <c r="G77" s="933"/>
      <c r="H77" s="933"/>
      <c r="I77" s="933"/>
      <c r="J77" s="933"/>
      <c r="K77" s="933"/>
      <c r="L77" s="933"/>
      <c r="M77" s="933"/>
      <c r="N77" s="933"/>
      <c r="O77" s="933"/>
      <c r="P77" s="934"/>
      <c r="Q77" s="938">
        <v>1069</v>
      </c>
      <c r="R77" s="891"/>
      <c r="S77" s="891"/>
      <c r="T77" s="891"/>
      <c r="U77" s="887"/>
      <c r="V77" s="890">
        <v>945</v>
      </c>
      <c r="W77" s="891"/>
      <c r="X77" s="891"/>
      <c r="Y77" s="891"/>
      <c r="Z77" s="887"/>
      <c r="AA77" s="890">
        <v>123</v>
      </c>
      <c r="AB77" s="891"/>
      <c r="AC77" s="891"/>
      <c r="AD77" s="891"/>
      <c r="AE77" s="887"/>
      <c r="AF77" s="890">
        <v>123</v>
      </c>
      <c r="AG77" s="891"/>
      <c r="AH77" s="891"/>
      <c r="AI77" s="891"/>
      <c r="AJ77" s="887"/>
      <c r="AK77" s="890" t="s">
        <v>514</v>
      </c>
      <c r="AL77" s="891"/>
      <c r="AM77" s="891"/>
      <c r="AN77" s="891"/>
      <c r="AO77" s="887"/>
      <c r="AP77" s="890">
        <v>456</v>
      </c>
      <c r="AQ77" s="891"/>
      <c r="AR77" s="891"/>
      <c r="AS77" s="891"/>
      <c r="AT77" s="887"/>
      <c r="AU77" s="890">
        <v>65</v>
      </c>
      <c r="AV77" s="891"/>
      <c r="AW77" s="891"/>
      <c r="AX77" s="891"/>
      <c r="AY77" s="887"/>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t="s">
        <v>584</v>
      </c>
      <c r="C78" s="933"/>
      <c r="D78" s="933"/>
      <c r="E78" s="933"/>
      <c r="F78" s="933"/>
      <c r="G78" s="933"/>
      <c r="H78" s="933"/>
      <c r="I78" s="933"/>
      <c r="J78" s="933"/>
      <c r="K78" s="933"/>
      <c r="L78" s="933"/>
      <c r="M78" s="933"/>
      <c r="N78" s="933"/>
      <c r="O78" s="933"/>
      <c r="P78" s="934"/>
      <c r="Q78" s="935">
        <v>37</v>
      </c>
      <c r="R78" s="888"/>
      <c r="S78" s="888"/>
      <c r="T78" s="888"/>
      <c r="U78" s="888"/>
      <c r="V78" s="888">
        <v>1</v>
      </c>
      <c r="W78" s="888"/>
      <c r="X78" s="888"/>
      <c r="Y78" s="888"/>
      <c r="Z78" s="888"/>
      <c r="AA78" s="888">
        <v>37</v>
      </c>
      <c r="AB78" s="888"/>
      <c r="AC78" s="888"/>
      <c r="AD78" s="888"/>
      <c r="AE78" s="888"/>
      <c r="AF78" s="888">
        <v>37</v>
      </c>
      <c r="AG78" s="888"/>
      <c r="AH78" s="888"/>
      <c r="AI78" s="888"/>
      <c r="AJ78" s="888"/>
      <c r="AK78" s="888" t="s">
        <v>514</v>
      </c>
      <c r="AL78" s="888"/>
      <c r="AM78" s="888"/>
      <c r="AN78" s="888"/>
      <c r="AO78" s="888"/>
      <c r="AP78" s="888">
        <v>211</v>
      </c>
      <c r="AQ78" s="888"/>
      <c r="AR78" s="888"/>
      <c r="AS78" s="888"/>
      <c r="AT78" s="888"/>
      <c r="AU78" s="888" t="s">
        <v>514</v>
      </c>
      <c r="AV78" s="888"/>
      <c r="AW78" s="888"/>
      <c r="AX78" s="888"/>
      <c r="AY78" s="888"/>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t="s">
        <v>585</v>
      </c>
      <c r="C79" s="933"/>
      <c r="D79" s="933"/>
      <c r="E79" s="933"/>
      <c r="F79" s="933"/>
      <c r="G79" s="933"/>
      <c r="H79" s="933"/>
      <c r="I79" s="933"/>
      <c r="J79" s="933"/>
      <c r="K79" s="933"/>
      <c r="L79" s="933"/>
      <c r="M79" s="933"/>
      <c r="N79" s="933"/>
      <c r="O79" s="933"/>
      <c r="P79" s="934"/>
      <c r="Q79" s="935">
        <v>14</v>
      </c>
      <c r="R79" s="888"/>
      <c r="S79" s="888"/>
      <c r="T79" s="888"/>
      <c r="U79" s="888"/>
      <c r="V79" s="888">
        <v>13</v>
      </c>
      <c r="W79" s="888"/>
      <c r="X79" s="888"/>
      <c r="Y79" s="888"/>
      <c r="Z79" s="888"/>
      <c r="AA79" s="888">
        <v>1</v>
      </c>
      <c r="AB79" s="888"/>
      <c r="AC79" s="888"/>
      <c r="AD79" s="888"/>
      <c r="AE79" s="888"/>
      <c r="AF79" s="888">
        <v>1</v>
      </c>
      <c r="AG79" s="888"/>
      <c r="AH79" s="888"/>
      <c r="AI79" s="888"/>
      <c r="AJ79" s="888"/>
      <c r="AK79" s="888" t="s">
        <v>514</v>
      </c>
      <c r="AL79" s="888"/>
      <c r="AM79" s="888"/>
      <c r="AN79" s="888"/>
      <c r="AO79" s="888"/>
      <c r="AP79" s="888" t="s">
        <v>514</v>
      </c>
      <c r="AQ79" s="888"/>
      <c r="AR79" s="888"/>
      <c r="AS79" s="888"/>
      <c r="AT79" s="888"/>
      <c r="AU79" s="888" t="s">
        <v>514</v>
      </c>
      <c r="AV79" s="888"/>
      <c r="AW79" s="888"/>
      <c r="AX79" s="888"/>
      <c r="AY79" s="888"/>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t="s">
        <v>586</v>
      </c>
      <c r="C80" s="933"/>
      <c r="D80" s="933"/>
      <c r="E80" s="933"/>
      <c r="F80" s="933"/>
      <c r="G80" s="933"/>
      <c r="H80" s="933"/>
      <c r="I80" s="933"/>
      <c r="J80" s="933"/>
      <c r="K80" s="933"/>
      <c r="L80" s="933"/>
      <c r="M80" s="933"/>
      <c r="N80" s="933"/>
      <c r="O80" s="933"/>
      <c r="P80" s="934"/>
      <c r="Q80" s="935">
        <v>46</v>
      </c>
      <c r="R80" s="888"/>
      <c r="S80" s="888"/>
      <c r="T80" s="888"/>
      <c r="U80" s="888"/>
      <c r="V80" s="888">
        <v>40</v>
      </c>
      <c r="W80" s="888"/>
      <c r="X80" s="888"/>
      <c r="Y80" s="888"/>
      <c r="Z80" s="888"/>
      <c r="AA80" s="888">
        <v>6</v>
      </c>
      <c r="AB80" s="888"/>
      <c r="AC80" s="888"/>
      <c r="AD80" s="888"/>
      <c r="AE80" s="888"/>
      <c r="AF80" s="888">
        <v>6</v>
      </c>
      <c r="AG80" s="888"/>
      <c r="AH80" s="888"/>
      <c r="AI80" s="888"/>
      <c r="AJ80" s="888"/>
      <c r="AK80" s="888" t="s">
        <v>514</v>
      </c>
      <c r="AL80" s="888"/>
      <c r="AM80" s="888"/>
      <c r="AN80" s="888"/>
      <c r="AO80" s="888"/>
      <c r="AP80" s="888" t="s">
        <v>514</v>
      </c>
      <c r="AQ80" s="888"/>
      <c r="AR80" s="888"/>
      <c r="AS80" s="888"/>
      <c r="AT80" s="888"/>
      <c r="AU80" s="888" t="s">
        <v>514</v>
      </c>
      <c r="AV80" s="888"/>
      <c r="AW80" s="888"/>
      <c r="AX80" s="888"/>
      <c r="AY80" s="888"/>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t="s">
        <v>587</v>
      </c>
      <c r="C81" s="933"/>
      <c r="D81" s="933"/>
      <c r="E81" s="933"/>
      <c r="F81" s="933"/>
      <c r="G81" s="933"/>
      <c r="H81" s="933"/>
      <c r="I81" s="933"/>
      <c r="J81" s="933"/>
      <c r="K81" s="933"/>
      <c r="L81" s="933"/>
      <c r="M81" s="933"/>
      <c r="N81" s="933"/>
      <c r="O81" s="933"/>
      <c r="P81" s="934"/>
      <c r="Q81" s="935">
        <v>486</v>
      </c>
      <c r="R81" s="888"/>
      <c r="S81" s="888"/>
      <c r="T81" s="888"/>
      <c r="U81" s="888"/>
      <c r="V81" s="888">
        <v>451</v>
      </c>
      <c r="W81" s="888"/>
      <c r="X81" s="888"/>
      <c r="Y81" s="888"/>
      <c r="Z81" s="888"/>
      <c r="AA81" s="888">
        <v>35</v>
      </c>
      <c r="AB81" s="888"/>
      <c r="AC81" s="888"/>
      <c r="AD81" s="888"/>
      <c r="AE81" s="888"/>
      <c r="AF81" s="888">
        <v>35</v>
      </c>
      <c r="AG81" s="888"/>
      <c r="AH81" s="888"/>
      <c r="AI81" s="888"/>
      <c r="AJ81" s="888"/>
      <c r="AK81" s="888" t="s">
        <v>514</v>
      </c>
      <c r="AL81" s="888"/>
      <c r="AM81" s="888"/>
      <c r="AN81" s="888"/>
      <c r="AO81" s="888"/>
      <c r="AP81" s="888">
        <v>663</v>
      </c>
      <c r="AQ81" s="888"/>
      <c r="AR81" s="888"/>
      <c r="AS81" s="888"/>
      <c r="AT81" s="888"/>
      <c r="AU81" s="888">
        <v>56</v>
      </c>
      <c r="AV81" s="888"/>
      <c r="AW81" s="888"/>
      <c r="AX81" s="888"/>
      <c r="AY81" s="888"/>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t="s">
        <v>588</v>
      </c>
      <c r="C82" s="933"/>
      <c r="D82" s="933"/>
      <c r="E82" s="933"/>
      <c r="F82" s="933"/>
      <c r="G82" s="933"/>
      <c r="H82" s="933"/>
      <c r="I82" s="933"/>
      <c r="J82" s="933"/>
      <c r="K82" s="933"/>
      <c r="L82" s="933"/>
      <c r="M82" s="933"/>
      <c r="N82" s="933"/>
      <c r="O82" s="933"/>
      <c r="P82" s="934"/>
      <c r="Q82" s="935">
        <v>32</v>
      </c>
      <c r="R82" s="888"/>
      <c r="S82" s="888"/>
      <c r="T82" s="888"/>
      <c r="U82" s="888"/>
      <c r="V82" s="888">
        <v>21</v>
      </c>
      <c r="W82" s="888"/>
      <c r="X82" s="888"/>
      <c r="Y82" s="888"/>
      <c r="Z82" s="888"/>
      <c r="AA82" s="888">
        <v>11</v>
      </c>
      <c r="AB82" s="888"/>
      <c r="AC82" s="888"/>
      <c r="AD82" s="888"/>
      <c r="AE82" s="888"/>
      <c r="AF82" s="888">
        <v>11</v>
      </c>
      <c r="AG82" s="888"/>
      <c r="AH82" s="888"/>
      <c r="AI82" s="888"/>
      <c r="AJ82" s="888"/>
      <c r="AK82" s="888" t="s">
        <v>514</v>
      </c>
      <c r="AL82" s="888"/>
      <c r="AM82" s="888"/>
      <c r="AN82" s="888"/>
      <c r="AO82" s="888"/>
      <c r="AP82" s="888" t="s">
        <v>514</v>
      </c>
      <c r="AQ82" s="888"/>
      <c r="AR82" s="888"/>
      <c r="AS82" s="888"/>
      <c r="AT82" s="888"/>
      <c r="AU82" s="888" t="s">
        <v>514</v>
      </c>
      <c r="AV82" s="888"/>
      <c r="AW82" s="888"/>
      <c r="AX82" s="888"/>
      <c r="AY82" s="888"/>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t="s">
        <v>589</v>
      </c>
      <c r="C83" s="933"/>
      <c r="D83" s="933"/>
      <c r="E83" s="933"/>
      <c r="F83" s="933"/>
      <c r="G83" s="933"/>
      <c r="H83" s="933"/>
      <c r="I83" s="933"/>
      <c r="J83" s="933"/>
      <c r="K83" s="933"/>
      <c r="L83" s="933"/>
      <c r="M83" s="933"/>
      <c r="N83" s="933"/>
      <c r="O83" s="933"/>
      <c r="P83" s="934"/>
      <c r="Q83" s="935">
        <v>2535</v>
      </c>
      <c r="R83" s="888"/>
      <c r="S83" s="888"/>
      <c r="T83" s="888"/>
      <c r="U83" s="888"/>
      <c r="V83" s="888">
        <v>2387</v>
      </c>
      <c r="W83" s="888"/>
      <c r="X83" s="888"/>
      <c r="Y83" s="888"/>
      <c r="Z83" s="888"/>
      <c r="AA83" s="888">
        <v>148</v>
      </c>
      <c r="AB83" s="888"/>
      <c r="AC83" s="888"/>
      <c r="AD83" s="888"/>
      <c r="AE83" s="888"/>
      <c r="AF83" s="888">
        <v>148</v>
      </c>
      <c r="AG83" s="888"/>
      <c r="AH83" s="888"/>
      <c r="AI83" s="888"/>
      <c r="AJ83" s="888"/>
      <c r="AK83" s="888" t="s">
        <v>514</v>
      </c>
      <c r="AL83" s="888"/>
      <c r="AM83" s="888"/>
      <c r="AN83" s="888"/>
      <c r="AO83" s="888"/>
      <c r="AP83" s="888">
        <v>1845</v>
      </c>
      <c r="AQ83" s="888"/>
      <c r="AR83" s="888"/>
      <c r="AS83" s="888"/>
      <c r="AT83" s="888"/>
      <c r="AU83" s="888">
        <v>37</v>
      </c>
      <c r="AV83" s="888"/>
      <c r="AW83" s="888"/>
      <c r="AX83" s="888"/>
      <c r="AY83" s="888"/>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383</v>
      </c>
      <c r="B88" s="847" t="s">
        <v>420</v>
      </c>
      <c r="C88" s="848"/>
      <c r="D88" s="848"/>
      <c r="E88" s="848"/>
      <c r="F88" s="848"/>
      <c r="G88" s="848"/>
      <c r="H88" s="848"/>
      <c r="I88" s="848"/>
      <c r="J88" s="848"/>
      <c r="K88" s="848"/>
      <c r="L88" s="848"/>
      <c r="M88" s="848"/>
      <c r="N88" s="848"/>
      <c r="O88" s="848"/>
      <c r="P88" s="849"/>
      <c r="Q88" s="897"/>
      <c r="R88" s="898"/>
      <c r="S88" s="898"/>
      <c r="T88" s="898"/>
      <c r="U88" s="898"/>
      <c r="V88" s="898"/>
      <c r="W88" s="898"/>
      <c r="X88" s="898"/>
      <c r="Y88" s="898"/>
      <c r="Z88" s="898"/>
      <c r="AA88" s="898"/>
      <c r="AB88" s="898"/>
      <c r="AC88" s="898"/>
      <c r="AD88" s="898"/>
      <c r="AE88" s="898"/>
      <c r="AF88" s="901">
        <v>6210</v>
      </c>
      <c r="AG88" s="901"/>
      <c r="AH88" s="901"/>
      <c r="AI88" s="901"/>
      <c r="AJ88" s="901"/>
      <c r="AK88" s="898"/>
      <c r="AL88" s="898"/>
      <c r="AM88" s="898"/>
      <c r="AN88" s="898"/>
      <c r="AO88" s="898"/>
      <c r="AP88" s="901">
        <v>4405</v>
      </c>
      <c r="AQ88" s="901"/>
      <c r="AR88" s="901"/>
      <c r="AS88" s="901"/>
      <c r="AT88" s="901"/>
      <c r="AU88" s="901">
        <v>403</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47" t="s">
        <v>421</v>
      </c>
      <c r="BS102" s="848"/>
      <c r="BT102" s="848"/>
      <c r="BU102" s="848"/>
      <c r="BV102" s="848"/>
      <c r="BW102" s="848"/>
      <c r="BX102" s="848"/>
      <c r="BY102" s="848"/>
      <c r="BZ102" s="848"/>
      <c r="CA102" s="848"/>
      <c r="CB102" s="848"/>
      <c r="CC102" s="848"/>
      <c r="CD102" s="848"/>
      <c r="CE102" s="848"/>
      <c r="CF102" s="848"/>
      <c r="CG102" s="849"/>
      <c r="CH102" s="946"/>
      <c r="CI102" s="947"/>
      <c r="CJ102" s="947"/>
      <c r="CK102" s="947"/>
      <c r="CL102" s="948"/>
      <c r="CM102" s="946"/>
      <c r="CN102" s="947"/>
      <c r="CO102" s="947"/>
      <c r="CP102" s="947"/>
      <c r="CQ102" s="948"/>
      <c r="CR102" s="949">
        <v>166</v>
      </c>
      <c r="CS102" s="909"/>
      <c r="CT102" s="909"/>
      <c r="CU102" s="909"/>
      <c r="CV102" s="950"/>
      <c r="CW102" s="949">
        <v>15</v>
      </c>
      <c r="CX102" s="909"/>
      <c r="CY102" s="909"/>
      <c r="CZ102" s="909"/>
      <c r="DA102" s="950"/>
      <c r="DB102" s="949" t="s">
        <v>590</v>
      </c>
      <c r="DC102" s="909"/>
      <c r="DD102" s="909"/>
      <c r="DE102" s="909"/>
      <c r="DF102" s="950"/>
      <c r="DG102" s="949" t="s">
        <v>598</v>
      </c>
      <c r="DH102" s="909"/>
      <c r="DI102" s="909"/>
      <c r="DJ102" s="909"/>
      <c r="DK102" s="950"/>
      <c r="DL102" s="949">
        <v>418</v>
      </c>
      <c r="DM102" s="909"/>
      <c r="DN102" s="909"/>
      <c r="DO102" s="909"/>
      <c r="DP102" s="950"/>
      <c r="DQ102" s="949">
        <v>108</v>
      </c>
      <c r="DR102" s="909"/>
      <c r="DS102" s="909"/>
      <c r="DT102" s="909"/>
      <c r="DU102" s="950"/>
      <c r="DV102" s="973"/>
      <c r="DW102" s="974"/>
      <c r="DX102" s="974"/>
      <c r="DY102" s="974"/>
      <c r="DZ102" s="97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422</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423</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8" t="s">
        <v>426</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427</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x14ac:dyDescent="0.15">
      <c r="A109" s="971" t="s">
        <v>428</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1" t="s">
        <v>429</v>
      </c>
      <c r="AB109" s="952"/>
      <c r="AC109" s="952"/>
      <c r="AD109" s="952"/>
      <c r="AE109" s="953"/>
      <c r="AF109" s="951" t="s">
        <v>300</v>
      </c>
      <c r="AG109" s="952"/>
      <c r="AH109" s="952"/>
      <c r="AI109" s="952"/>
      <c r="AJ109" s="953"/>
      <c r="AK109" s="951" t="s">
        <v>299</v>
      </c>
      <c r="AL109" s="952"/>
      <c r="AM109" s="952"/>
      <c r="AN109" s="952"/>
      <c r="AO109" s="953"/>
      <c r="AP109" s="951" t="s">
        <v>430</v>
      </c>
      <c r="AQ109" s="952"/>
      <c r="AR109" s="952"/>
      <c r="AS109" s="952"/>
      <c r="AT109" s="954"/>
      <c r="AU109" s="971" t="s">
        <v>428</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1" t="s">
        <v>429</v>
      </c>
      <c r="BR109" s="952"/>
      <c r="BS109" s="952"/>
      <c r="BT109" s="952"/>
      <c r="BU109" s="953"/>
      <c r="BV109" s="951" t="s">
        <v>300</v>
      </c>
      <c r="BW109" s="952"/>
      <c r="BX109" s="952"/>
      <c r="BY109" s="952"/>
      <c r="BZ109" s="953"/>
      <c r="CA109" s="951" t="s">
        <v>299</v>
      </c>
      <c r="CB109" s="952"/>
      <c r="CC109" s="952"/>
      <c r="CD109" s="952"/>
      <c r="CE109" s="953"/>
      <c r="CF109" s="972" t="s">
        <v>430</v>
      </c>
      <c r="CG109" s="972"/>
      <c r="CH109" s="972"/>
      <c r="CI109" s="972"/>
      <c r="CJ109" s="972"/>
      <c r="CK109" s="951" t="s">
        <v>431</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1" t="s">
        <v>429</v>
      </c>
      <c r="DH109" s="952"/>
      <c r="DI109" s="952"/>
      <c r="DJ109" s="952"/>
      <c r="DK109" s="953"/>
      <c r="DL109" s="951" t="s">
        <v>300</v>
      </c>
      <c r="DM109" s="952"/>
      <c r="DN109" s="952"/>
      <c r="DO109" s="952"/>
      <c r="DP109" s="953"/>
      <c r="DQ109" s="951" t="s">
        <v>299</v>
      </c>
      <c r="DR109" s="952"/>
      <c r="DS109" s="952"/>
      <c r="DT109" s="952"/>
      <c r="DU109" s="953"/>
      <c r="DV109" s="951" t="s">
        <v>430</v>
      </c>
      <c r="DW109" s="952"/>
      <c r="DX109" s="952"/>
      <c r="DY109" s="952"/>
      <c r="DZ109" s="954"/>
    </row>
    <row r="110" spans="1:131" s="226" customFormat="1" ht="26.25" customHeight="1" x14ac:dyDescent="0.15">
      <c r="A110" s="955" t="s">
        <v>432</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1906010</v>
      </c>
      <c r="AB110" s="959"/>
      <c r="AC110" s="959"/>
      <c r="AD110" s="959"/>
      <c r="AE110" s="960"/>
      <c r="AF110" s="961">
        <v>1828099</v>
      </c>
      <c r="AG110" s="959"/>
      <c r="AH110" s="959"/>
      <c r="AI110" s="959"/>
      <c r="AJ110" s="960"/>
      <c r="AK110" s="961">
        <v>1813820</v>
      </c>
      <c r="AL110" s="959"/>
      <c r="AM110" s="959"/>
      <c r="AN110" s="959"/>
      <c r="AO110" s="960"/>
      <c r="AP110" s="962">
        <v>23.7</v>
      </c>
      <c r="AQ110" s="963"/>
      <c r="AR110" s="963"/>
      <c r="AS110" s="963"/>
      <c r="AT110" s="964"/>
      <c r="AU110" s="965" t="s">
        <v>67</v>
      </c>
      <c r="AV110" s="966"/>
      <c r="AW110" s="966"/>
      <c r="AX110" s="966"/>
      <c r="AY110" s="966"/>
      <c r="AZ110" s="1007" t="s">
        <v>433</v>
      </c>
      <c r="BA110" s="956"/>
      <c r="BB110" s="956"/>
      <c r="BC110" s="956"/>
      <c r="BD110" s="956"/>
      <c r="BE110" s="956"/>
      <c r="BF110" s="956"/>
      <c r="BG110" s="956"/>
      <c r="BH110" s="956"/>
      <c r="BI110" s="956"/>
      <c r="BJ110" s="956"/>
      <c r="BK110" s="956"/>
      <c r="BL110" s="956"/>
      <c r="BM110" s="956"/>
      <c r="BN110" s="956"/>
      <c r="BO110" s="956"/>
      <c r="BP110" s="957"/>
      <c r="BQ110" s="993">
        <v>20102278</v>
      </c>
      <c r="BR110" s="994"/>
      <c r="BS110" s="994"/>
      <c r="BT110" s="994"/>
      <c r="BU110" s="994"/>
      <c r="BV110" s="994">
        <v>19436355</v>
      </c>
      <c r="BW110" s="994"/>
      <c r="BX110" s="994"/>
      <c r="BY110" s="994"/>
      <c r="BZ110" s="994"/>
      <c r="CA110" s="994">
        <v>19573662</v>
      </c>
      <c r="CB110" s="994"/>
      <c r="CC110" s="994"/>
      <c r="CD110" s="994"/>
      <c r="CE110" s="994"/>
      <c r="CF110" s="1008">
        <v>255.9</v>
      </c>
      <c r="CG110" s="1009"/>
      <c r="CH110" s="1009"/>
      <c r="CI110" s="1009"/>
      <c r="CJ110" s="1009"/>
      <c r="CK110" s="1010" t="s">
        <v>434</v>
      </c>
      <c r="CL110" s="1011"/>
      <c r="CM110" s="990" t="s">
        <v>435</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436</v>
      </c>
      <c r="DH110" s="994"/>
      <c r="DI110" s="994"/>
      <c r="DJ110" s="994"/>
      <c r="DK110" s="994"/>
      <c r="DL110" s="994" t="s">
        <v>436</v>
      </c>
      <c r="DM110" s="994"/>
      <c r="DN110" s="994"/>
      <c r="DO110" s="994"/>
      <c r="DP110" s="994"/>
      <c r="DQ110" s="994" t="s">
        <v>228</v>
      </c>
      <c r="DR110" s="994"/>
      <c r="DS110" s="994"/>
      <c r="DT110" s="994"/>
      <c r="DU110" s="994"/>
      <c r="DV110" s="995" t="s">
        <v>437</v>
      </c>
      <c r="DW110" s="995"/>
      <c r="DX110" s="995"/>
      <c r="DY110" s="995"/>
      <c r="DZ110" s="996"/>
    </row>
    <row r="111" spans="1:131" s="226" customFormat="1" ht="26.25" customHeight="1" x14ac:dyDescent="0.15">
      <c r="A111" s="997" t="s">
        <v>438</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436</v>
      </c>
      <c r="AB111" s="1001"/>
      <c r="AC111" s="1001"/>
      <c r="AD111" s="1001"/>
      <c r="AE111" s="1002"/>
      <c r="AF111" s="1003" t="s">
        <v>228</v>
      </c>
      <c r="AG111" s="1001"/>
      <c r="AH111" s="1001"/>
      <c r="AI111" s="1001"/>
      <c r="AJ111" s="1002"/>
      <c r="AK111" s="1003" t="s">
        <v>439</v>
      </c>
      <c r="AL111" s="1001"/>
      <c r="AM111" s="1001"/>
      <c r="AN111" s="1001"/>
      <c r="AO111" s="1002"/>
      <c r="AP111" s="1004" t="s">
        <v>439</v>
      </c>
      <c r="AQ111" s="1005"/>
      <c r="AR111" s="1005"/>
      <c r="AS111" s="1005"/>
      <c r="AT111" s="1006"/>
      <c r="AU111" s="967"/>
      <c r="AV111" s="968"/>
      <c r="AW111" s="968"/>
      <c r="AX111" s="968"/>
      <c r="AY111" s="968"/>
      <c r="AZ111" s="1016" t="s">
        <v>440</v>
      </c>
      <c r="BA111" s="1017"/>
      <c r="BB111" s="1017"/>
      <c r="BC111" s="1017"/>
      <c r="BD111" s="1017"/>
      <c r="BE111" s="1017"/>
      <c r="BF111" s="1017"/>
      <c r="BG111" s="1017"/>
      <c r="BH111" s="1017"/>
      <c r="BI111" s="1017"/>
      <c r="BJ111" s="1017"/>
      <c r="BK111" s="1017"/>
      <c r="BL111" s="1017"/>
      <c r="BM111" s="1017"/>
      <c r="BN111" s="1017"/>
      <c r="BO111" s="1017"/>
      <c r="BP111" s="1018"/>
      <c r="BQ111" s="986">
        <v>187030</v>
      </c>
      <c r="BR111" s="987"/>
      <c r="BS111" s="987"/>
      <c r="BT111" s="987"/>
      <c r="BU111" s="987"/>
      <c r="BV111" s="987">
        <v>181187</v>
      </c>
      <c r="BW111" s="987"/>
      <c r="BX111" s="987"/>
      <c r="BY111" s="987"/>
      <c r="BZ111" s="987"/>
      <c r="CA111" s="987">
        <v>170954</v>
      </c>
      <c r="CB111" s="987"/>
      <c r="CC111" s="987"/>
      <c r="CD111" s="987"/>
      <c r="CE111" s="987"/>
      <c r="CF111" s="981">
        <v>2.2000000000000002</v>
      </c>
      <c r="CG111" s="982"/>
      <c r="CH111" s="982"/>
      <c r="CI111" s="982"/>
      <c r="CJ111" s="982"/>
      <c r="CK111" s="1012"/>
      <c r="CL111" s="1013"/>
      <c r="CM111" s="983" t="s">
        <v>441</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410</v>
      </c>
      <c r="DH111" s="987"/>
      <c r="DI111" s="987"/>
      <c r="DJ111" s="987"/>
      <c r="DK111" s="987"/>
      <c r="DL111" s="987" t="s">
        <v>442</v>
      </c>
      <c r="DM111" s="987"/>
      <c r="DN111" s="987"/>
      <c r="DO111" s="987"/>
      <c r="DP111" s="987"/>
      <c r="DQ111" s="987" t="s">
        <v>439</v>
      </c>
      <c r="DR111" s="987"/>
      <c r="DS111" s="987"/>
      <c r="DT111" s="987"/>
      <c r="DU111" s="987"/>
      <c r="DV111" s="988" t="s">
        <v>410</v>
      </c>
      <c r="DW111" s="988"/>
      <c r="DX111" s="988"/>
      <c r="DY111" s="988"/>
      <c r="DZ111" s="989"/>
    </row>
    <row r="112" spans="1:131" s="226" customFormat="1" ht="26.25" customHeight="1" x14ac:dyDescent="0.15">
      <c r="A112" s="1019" t="s">
        <v>443</v>
      </c>
      <c r="B112" s="1020"/>
      <c r="C112" s="1017" t="s">
        <v>444</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410</v>
      </c>
      <c r="AB112" s="1026"/>
      <c r="AC112" s="1026"/>
      <c r="AD112" s="1026"/>
      <c r="AE112" s="1027"/>
      <c r="AF112" s="1028" t="s">
        <v>445</v>
      </c>
      <c r="AG112" s="1026"/>
      <c r="AH112" s="1026"/>
      <c r="AI112" s="1026"/>
      <c r="AJ112" s="1027"/>
      <c r="AK112" s="1028" t="s">
        <v>410</v>
      </c>
      <c r="AL112" s="1026"/>
      <c r="AM112" s="1026"/>
      <c r="AN112" s="1026"/>
      <c r="AO112" s="1027"/>
      <c r="AP112" s="1029" t="s">
        <v>410</v>
      </c>
      <c r="AQ112" s="1030"/>
      <c r="AR112" s="1030"/>
      <c r="AS112" s="1030"/>
      <c r="AT112" s="1031"/>
      <c r="AU112" s="967"/>
      <c r="AV112" s="968"/>
      <c r="AW112" s="968"/>
      <c r="AX112" s="968"/>
      <c r="AY112" s="968"/>
      <c r="AZ112" s="1016" t="s">
        <v>446</v>
      </c>
      <c r="BA112" s="1017"/>
      <c r="BB112" s="1017"/>
      <c r="BC112" s="1017"/>
      <c r="BD112" s="1017"/>
      <c r="BE112" s="1017"/>
      <c r="BF112" s="1017"/>
      <c r="BG112" s="1017"/>
      <c r="BH112" s="1017"/>
      <c r="BI112" s="1017"/>
      <c r="BJ112" s="1017"/>
      <c r="BK112" s="1017"/>
      <c r="BL112" s="1017"/>
      <c r="BM112" s="1017"/>
      <c r="BN112" s="1017"/>
      <c r="BO112" s="1017"/>
      <c r="BP112" s="1018"/>
      <c r="BQ112" s="986">
        <v>12998252</v>
      </c>
      <c r="BR112" s="987"/>
      <c r="BS112" s="987"/>
      <c r="BT112" s="987"/>
      <c r="BU112" s="987"/>
      <c r="BV112" s="987">
        <v>12935269</v>
      </c>
      <c r="BW112" s="987"/>
      <c r="BX112" s="987"/>
      <c r="BY112" s="987"/>
      <c r="BZ112" s="987"/>
      <c r="CA112" s="987">
        <v>12403938</v>
      </c>
      <c r="CB112" s="987"/>
      <c r="CC112" s="987"/>
      <c r="CD112" s="987"/>
      <c r="CE112" s="987"/>
      <c r="CF112" s="981">
        <v>162.19999999999999</v>
      </c>
      <c r="CG112" s="982"/>
      <c r="CH112" s="982"/>
      <c r="CI112" s="982"/>
      <c r="CJ112" s="982"/>
      <c r="CK112" s="1012"/>
      <c r="CL112" s="1013"/>
      <c r="CM112" s="983" t="s">
        <v>447</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228</v>
      </c>
      <c r="DH112" s="987"/>
      <c r="DI112" s="987"/>
      <c r="DJ112" s="987"/>
      <c r="DK112" s="987"/>
      <c r="DL112" s="987" t="s">
        <v>436</v>
      </c>
      <c r="DM112" s="987"/>
      <c r="DN112" s="987"/>
      <c r="DO112" s="987"/>
      <c r="DP112" s="987"/>
      <c r="DQ112" s="987" t="s">
        <v>442</v>
      </c>
      <c r="DR112" s="987"/>
      <c r="DS112" s="987"/>
      <c r="DT112" s="987"/>
      <c r="DU112" s="987"/>
      <c r="DV112" s="988" t="s">
        <v>436</v>
      </c>
      <c r="DW112" s="988"/>
      <c r="DX112" s="988"/>
      <c r="DY112" s="988"/>
      <c r="DZ112" s="989"/>
    </row>
    <row r="113" spans="1:130" s="226" customFormat="1" ht="26.25" customHeight="1" x14ac:dyDescent="0.15">
      <c r="A113" s="1021"/>
      <c r="B113" s="1022"/>
      <c r="C113" s="1017" t="s">
        <v>448</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588419</v>
      </c>
      <c r="AB113" s="1001"/>
      <c r="AC113" s="1001"/>
      <c r="AD113" s="1001"/>
      <c r="AE113" s="1002"/>
      <c r="AF113" s="1003">
        <v>643012</v>
      </c>
      <c r="AG113" s="1001"/>
      <c r="AH113" s="1001"/>
      <c r="AI113" s="1001"/>
      <c r="AJ113" s="1002"/>
      <c r="AK113" s="1003">
        <v>681815</v>
      </c>
      <c r="AL113" s="1001"/>
      <c r="AM113" s="1001"/>
      <c r="AN113" s="1001"/>
      <c r="AO113" s="1002"/>
      <c r="AP113" s="1004">
        <v>8.9</v>
      </c>
      <c r="AQ113" s="1005"/>
      <c r="AR113" s="1005"/>
      <c r="AS113" s="1005"/>
      <c r="AT113" s="1006"/>
      <c r="AU113" s="967"/>
      <c r="AV113" s="968"/>
      <c r="AW113" s="968"/>
      <c r="AX113" s="968"/>
      <c r="AY113" s="968"/>
      <c r="AZ113" s="1016" t="s">
        <v>449</v>
      </c>
      <c r="BA113" s="1017"/>
      <c r="BB113" s="1017"/>
      <c r="BC113" s="1017"/>
      <c r="BD113" s="1017"/>
      <c r="BE113" s="1017"/>
      <c r="BF113" s="1017"/>
      <c r="BG113" s="1017"/>
      <c r="BH113" s="1017"/>
      <c r="BI113" s="1017"/>
      <c r="BJ113" s="1017"/>
      <c r="BK113" s="1017"/>
      <c r="BL113" s="1017"/>
      <c r="BM113" s="1017"/>
      <c r="BN113" s="1017"/>
      <c r="BO113" s="1017"/>
      <c r="BP113" s="1018"/>
      <c r="BQ113" s="986">
        <v>326406</v>
      </c>
      <c r="BR113" s="987"/>
      <c r="BS113" s="987"/>
      <c r="BT113" s="987"/>
      <c r="BU113" s="987"/>
      <c r="BV113" s="987">
        <v>367351</v>
      </c>
      <c r="BW113" s="987"/>
      <c r="BX113" s="987"/>
      <c r="BY113" s="987"/>
      <c r="BZ113" s="987"/>
      <c r="CA113" s="987">
        <v>402920</v>
      </c>
      <c r="CB113" s="987"/>
      <c r="CC113" s="987"/>
      <c r="CD113" s="987"/>
      <c r="CE113" s="987"/>
      <c r="CF113" s="981">
        <v>5.3</v>
      </c>
      <c r="CG113" s="982"/>
      <c r="CH113" s="982"/>
      <c r="CI113" s="982"/>
      <c r="CJ113" s="982"/>
      <c r="CK113" s="1012"/>
      <c r="CL113" s="1013"/>
      <c r="CM113" s="983" t="s">
        <v>450</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445</v>
      </c>
      <c r="DH113" s="1026"/>
      <c r="DI113" s="1026"/>
      <c r="DJ113" s="1026"/>
      <c r="DK113" s="1027"/>
      <c r="DL113" s="1028" t="s">
        <v>410</v>
      </c>
      <c r="DM113" s="1026"/>
      <c r="DN113" s="1026"/>
      <c r="DO113" s="1026"/>
      <c r="DP113" s="1027"/>
      <c r="DQ113" s="1028" t="s">
        <v>436</v>
      </c>
      <c r="DR113" s="1026"/>
      <c r="DS113" s="1026"/>
      <c r="DT113" s="1026"/>
      <c r="DU113" s="1027"/>
      <c r="DV113" s="1029" t="s">
        <v>439</v>
      </c>
      <c r="DW113" s="1030"/>
      <c r="DX113" s="1030"/>
      <c r="DY113" s="1030"/>
      <c r="DZ113" s="1031"/>
    </row>
    <row r="114" spans="1:130" s="226" customFormat="1" ht="26.25" customHeight="1" x14ac:dyDescent="0.15">
      <c r="A114" s="1021"/>
      <c r="B114" s="1022"/>
      <c r="C114" s="1017" t="s">
        <v>451</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36824</v>
      </c>
      <c r="AB114" s="1026"/>
      <c r="AC114" s="1026"/>
      <c r="AD114" s="1026"/>
      <c r="AE114" s="1027"/>
      <c r="AF114" s="1028">
        <v>45754</v>
      </c>
      <c r="AG114" s="1026"/>
      <c r="AH114" s="1026"/>
      <c r="AI114" s="1026"/>
      <c r="AJ114" s="1027"/>
      <c r="AK114" s="1028">
        <v>53850</v>
      </c>
      <c r="AL114" s="1026"/>
      <c r="AM114" s="1026"/>
      <c r="AN114" s="1026"/>
      <c r="AO114" s="1027"/>
      <c r="AP114" s="1029">
        <v>0.7</v>
      </c>
      <c r="AQ114" s="1030"/>
      <c r="AR114" s="1030"/>
      <c r="AS114" s="1030"/>
      <c r="AT114" s="1031"/>
      <c r="AU114" s="967"/>
      <c r="AV114" s="968"/>
      <c r="AW114" s="968"/>
      <c r="AX114" s="968"/>
      <c r="AY114" s="968"/>
      <c r="AZ114" s="1016" t="s">
        <v>452</v>
      </c>
      <c r="BA114" s="1017"/>
      <c r="BB114" s="1017"/>
      <c r="BC114" s="1017"/>
      <c r="BD114" s="1017"/>
      <c r="BE114" s="1017"/>
      <c r="BF114" s="1017"/>
      <c r="BG114" s="1017"/>
      <c r="BH114" s="1017"/>
      <c r="BI114" s="1017"/>
      <c r="BJ114" s="1017"/>
      <c r="BK114" s="1017"/>
      <c r="BL114" s="1017"/>
      <c r="BM114" s="1017"/>
      <c r="BN114" s="1017"/>
      <c r="BO114" s="1017"/>
      <c r="BP114" s="1018"/>
      <c r="BQ114" s="986">
        <v>3474277</v>
      </c>
      <c r="BR114" s="987"/>
      <c r="BS114" s="987"/>
      <c r="BT114" s="987"/>
      <c r="BU114" s="987"/>
      <c r="BV114" s="987">
        <v>3451524</v>
      </c>
      <c r="BW114" s="987"/>
      <c r="BX114" s="987"/>
      <c r="BY114" s="987"/>
      <c r="BZ114" s="987"/>
      <c r="CA114" s="987">
        <v>3434061</v>
      </c>
      <c r="CB114" s="987"/>
      <c r="CC114" s="987"/>
      <c r="CD114" s="987"/>
      <c r="CE114" s="987"/>
      <c r="CF114" s="981">
        <v>44.9</v>
      </c>
      <c r="CG114" s="982"/>
      <c r="CH114" s="982"/>
      <c r="CI114" s="982"/>
      <c r="CJ114" s="982"/>
      <c r="CK114" s="1012"/>
      <c r="CL114" s="1013"/>
      <c r="CM114" s="983" t="s">
        <v>453</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410</v>
      </c>
      <c r="DH114" s="1026"/>
      <c r="DI114" s="1026"/>
      <c r="DJ114" s="1026"/>
      <c r="DK114" s="1027"/>
      <c r="DL114" s="1028" t="s">
        <v>445</v>
      </c>
      <c r="DM114" s="1026"/>
      <c r="DN114" s="1026"/>
      <c r="DO114" s="1026"/>
      <c r="DP114" s="1027"/>
      <c r="DQ114" s="1028" t="s">
        <v>439</v>
      </c>
      <c r="DR114" s="1026"/>
      <c r="DS114" s="1026"/>
      <c r="DT114" s="1026"/>
      <c r="DU114" s="1027"/>
      <c r="DV114" s="1029" t="s">
        <v>439</v>
      </c>
      <c r="DW114" s="1030"/>
      <c r="DX114" s="1030"/>
      <c r="DY114" s="1030"/>
      <c r="DZ114" s="1031"/>
    </row>
    <row r="115" spans="1:130" s="226" customFormat="1" ht="26.25" customHeight="1" x14ac:dyDescent="0.15">
      <c r="A115" s="1021"/>
      <c r="B115" s="1022"/>
      <c r="C115" s="1017" t="s">
        <v>454</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23843</v>
      </c>
      <c r="AB115" s="1001"/>
      <c r="AC115" s="1001"/>
      <c r="AD115" s="1001"/>
      <c r="AE115" s="1002"/>
      <c r="AF115" s="1003">
        <v>20357</v>
      </c>
      <c r="AG115" s="1001"/>
      <c r="AH115" s="1001"/>
      <c r="AI115" s="1001"/>
      <c r="AJ115" s="1002"/>
      <c r="AK115" s="1003">
        <v>19793</v>
      </c>
      <c r="AL115" s="1001"/>
      <c r="AM115" s="1001"/>
      <c r="AN115" s="1001"/>
      <c r="AO115" s="1002"/>
      <c r="AP115" s="1004">
        <v>0.3</v>
      </c>
      <c r="AQ115" s="1005"/>
      <c r="AR115" s="1005"/>
      <c r="AS115" s="1005"/>
      <c r="AT115" s="1006"/>
      <c r="AU115" s="967"/>
      <c r="AV115" s="968"/>
      <c r="AW115" s="968"/>
      <c r="AX115" s="968"/>
      <c r="AY115" s="968"/>
      <c r="AZ115" s="1016" t="s">
        <v>455</v>
      </c>
      <c r="BA115" s="1017"/>
      <c r="BB115" s="1017"/>
      <c r="BC115" s="1017"/>
      <c r="BD115" s="1017"/>
      <c r="BE115" s="1017"/>
      <c r="BF115" s="1017"/>
      <c r="BG115" s="1017"/>
      <c r="BH115" s="1017"/>
      <c r="BI115" s="1017"/>
      <c r="BJ115" s="1017"/>
      <c r="BK115" s="1017"/>
      <c r="BL115" s="1017"/>
      <c r="BM115" s="1017"/>
      <c r="BN115" s="1017"/>
      <c r="BO115" s="1017"/>
      <c r="BP115" s="1018"/>
      <c r="BQ115" s="986">
        <v>143019</v>
      </c>
      <c r="BR115" s="987"/>
      <c r="BS115" s="987"/>
      <c r="BT115" s="987"/>
      <c r="BU115" s="987"/>
      <c r="BV115" s="987">
        <v>125590</v>
      </c>
      <c r="BW115" s="987"/>
      <c r="BX115" s="987"/>
      <c r="BY115" s="987"/>
      <c r="BZ115" s="987"/>
      <c r="CA115" s="987">
        <v>108162</v>
      </c>
      <c r="CB115" s="987"/>
      <c r="CC115" s="987"/>
      <c r="CD115" s="987"/>
      <c r="CE115" s="987"/>
      <c r="CF115" s="981">
        <v>1.4</v>
      </c>
      <c r="CG115" s="982"/>
      <c r="CH115" s="982"/>
      <c r="CI115" s="982"/>
      <c r="CJ115" s="982"/>
      <c r="CK115" s="1012"/>
      <c r="CL115" s="1013"/>
      <c r="CM115" s="1016" t="s">
        <v>456</v>
      </c>
      <c r="CN115" s="1037"/>
      <c r="CO115" s="1037"/>
      <c r="CP115" s="1037"/>
      <c r="CQ115" s="1037"/>
      <c r="CR115" s="1037"/>
      <c r="CS115" s="1037"/>
      <c r="CT115" s="1037"/>
      <c r="CU115" s="1037"/>
      <c r="CV115" s="1037"/>
      <c r="CW115" s="1037"/>
      <c r="CX115" s="1037"/>
      <c r="CY115" s="1037"/>
      <c r="CZ115" s="1037"/>
      <c r="DA115" s="1037"/>
      <c r="DB115" s="1037"/>
      <c r="DC115" s="1037"/>
      <c r="DD115" s="1037"/>
      <c r="DE115" s="1037"/>
      <c r="DF115" s="1018"/>
      <c r="DG115" s="1025" t="s">
        <v>410</v>
      </c>
      <c r="DH115" s="1026"/>
      <c r="DI115" s="1026"/>
      <c r="DJ115" s="1026"/>
      <c r="DK115" s="1027"/>
      <c r="DL115" s="1028" t="s">
        <v>439</v>
      </c>
      <c r="DM115" s="1026"/>
      <c r="DN115" s="1026"/>
      <c r="DO115" s="1026"/>
      <c r="DP115" s="1027"/>
      <c r="DQ115" s="1028" t="s">
        <v>410</v>
      </c>
      <c r="DR115" s="1026"/>
      <c r="DS115" s="1026"/>
      <c r="DT115" s="1026"/>
      <c r="DU115" s="1027"/>
      <c r="DV115" s="1029" t="s">
        <v>445</v>
      </c>
      <c r="DW115" s="1030"/>
      <c r="DX115" s="1030"/>
      <c r="DY115" s="1030"/>
      <c r="DZ115" s="1031"/>
    </row>
    <row r="116" spans="1:130" s="226" customFormat="1" ht="26.25" customHeight="1" x14ac:dyDescent="0.15">
      <c r="A116" s="1023"/>
      <c r="B116" s="1024"/>
      <c r="C116" s="1032" t="s">
        <v>457</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v>207</v>
      </c>
      <c r="AB116" s="1026"/>
      <c r="AC116" s="1026"/>
      <c r="AD116" s="1026"/>
      <c r="AE116" s="1027"/>
      <c r="AF116" s="1028" t="s">
        <v>410</v>
      </c>
      <c r="AG116" s="1026"/>
      <c r="AH116" s="1026"/>
      <c r="AI116" s="1026"/>
      <c r="AJ116" s="1027"/>
      <c r="AK116" s="1028" t="s">
        <v>410</v>
      </c>
      <c r="AL116" s="1026"/>
      <c r="AM116" s="1026"/>
      <c r="AN116" s="1026"/>
      <c r="AO116" s="1027"/>
      <c r="AP116" s="1029" t="s">
        <v>436</v>
      </c>
      <c r="AQ116" s="1030"/>
      <c r="AR116" s="1030"/>
      <c r="AS116" s="1030"/>
      <c r="AT116" s="1031"/>
      <c r="AU116" s="967"/>
      <c r="AV116" s="968"/>
      <c r="AW116" s="968"/>
      <c r="AX116" s="968"/>
      <c r="AY116" s="968"/>
      <c r="AZ116" s="1034" t="s">
        <v>458</v>
      </c>
      <c r="BA116" s="1035"/>
      <c r="BB116" s="1035"/>
      <c r="BC116" s="1035"/>
      <c r="BD116" s="1035"/>
      <c r="BE116" s="1035"/>
      <c r="BF116" s="1035"/>
      <c r="BG116" s="1035"/>
      <c r="BH116" s="1035"/>
      <c r="BI116" s="1035"/>
      <c r="BJ116" s="1035"/>
      <c r="BK116" s="1035"/>
      <c r="BL116" s="1035"/>
      <c r="BM116" s="1035"/>
      <c r="BN116" s="1035"/>
      <c r="BO116" s="1035"/>
      <c r="BP116" s="1036"/>
      <c r="BQ116" s="986" t="s">
        <v>410</v>
      </c>
      <c r="BR116" s="987"/>
      <c r="BS116" s="987"/>
      <c r="BT116" s="987"/>
      <c r="BU116" s="987"/>
      <c r="BV116" s="987" t="s">
        <v>228</v>
      </c>
      <c r="BW116" s="987"/>
      <c r="BX116" s="987"/>
      <c r="BY116" s="987"/>
      <c r="BZ116" s="987"/>
      <c r="CA116" s="987" t="s">
        <v>436</v>
      </c>
      <c r="CB116" s="987"/>
      <c r="CC116" s="987"/>
      <c r="CD116" s="987"/>
      <c r="CE116" s="987"/>
      <c r="CF116" s="981" t="s">
        <v>442</v>
      </c>
      <c r="CG116" s="982"/>
      <c r="CH116" s="982"/>
      <c r="CI116" s="982"/>
      <c r="CJ116" s="982"/>
      <c r="CK116" s="1012"/>
      <c r="CL116" s="1013"/>
      <c r="CM116" s="983" t="s">
        <v>459</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v>100569</v>
      </c>
      <c r="DH116" s="1026"/>
      <c r="DI116" s="1026"/>
      <c r="DJ116" s="1026"/>
      <c r="DK116" s="1027"/>
      <c r="DL116" s="1028">
        <v>81041</v>
      </c>
      <c r="DM116" s="1026"/>
      <c r="DN116" s="1026"/>
      <c r="DO116" s="1026"/>
      <c r="DP116" s="1027"/>
      <c r="DQ116" s="1028">
        <v>68830</v>
      </c>
      <c r="DR116" s="1026"/>
      <c r="DS116" s="1026"/>
      <c r="DT116" s="1026"/>
      <c r="DU116" s="1027"/>
      <c r="DV116" s="1029">
        <v>0.9</v>
      </c>
      <c r="DW116" s="1030"/>
      <c r="DX116" s="1030"/>
      <c r="DY116" s="1030"/>
      <c r="DZ116" s="1031"/>
    </row>
    <row r="117" spans="1:130" s="226" customFormat="1" ht="26.25" customHeight="1" x14ac:dyDescent="0.15">
      <c r="A117" s="971" t="s">
        <v>181</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1042" t="s">
        <v>460</v>
      </c>
      <c r="Z117" s="953"/>
      <c r="AA117" s="1043">
        <v>2555303</v>
      </c>
      <c r="AB117" s="1044"/>
      <c r="AC117" s="1044"/>
      <c r="AD117" s="1044"/>
      <c r="AE117" s="1045"/>
      <c r="AF117" s="1046">
        <v>2537222</v>
      </c>
      <c r="AG117" s="1044"/>
      <c r="AH117" s="1044"/>
      <c r="AI117" s="1044"/>
      <c r="AJ117" s="1045"/>
      <c r="AK117" s="1046">
        <v>2569278</v>
      </c>
      <c r="AL117" s="1044"/>
      <c r="AM117" s="1044"/>
      <c r="AN117" s="1044"/>
      <c r="AO117" s="1045"/>
      <c r="AP117" s="1047"/>
      <c r="AQ117" s="1048"/>
      <c r="AR117" s="1048"/>
      <c r="AS117" s="1048"/>
      <c r="AT117" s="1049"/>
      <c r="AU117" s="967"/>
      <c r="AV117" s="968"/>
      <c r="AW117" s="968"/>
      <c r="AX117" s="968"/>
      <c r="AY117" s="968"/>
      <c r="AZ117" s="1034" t="s">
        <v>461</v>
      </c>
      <c r="BA117" s="1035"/>
      <c r="BB117" s="1035"/>
      <c r="BC117" s="1035"/>
      <c r="BD117" s="1035"/>
      <c r="BE117" s="1035"/>
      <c r="BF117" s="1035"/>
      <c r="BG117" s="1035"/>
      <c r="BH117" s="1035"/>
      <c r="BI117" s="1035"/>
      <c r="BJ117" s="1035"/>
      <c r="BK117" s="1035"/>
      <c r="BL117" s="1035"/>
      <c r="BM117" s="1035"/>
      <c r="BN117" s="1035"/>
      <c r="BO117" s="1035"/>
      <c r="BP117" s="1036"/>
      <c r="BQ117" s="986" t="s">
        <v>228</v>
      </c>
      <c r="BR117" s="987"/>
      <c r="BS117" s="987"/>
      <c r="BT117" s="987"/>
      <c r="BU117" s="987"/>
      <c r="BV117" s="987" t="s">
        <v>228</v>
      </c>
      <c r="BW117" s="987"/>
      <c r="BX117" s="987"/>
      <c r="BY117" s="987"/>
      <c r="BZ117" s="987"/>
      <c r="CA117" s="987" t="s">
        <v>442</v>
      </c>
      <c r="CB117" s="987"/>
      <c r="CC117" s="987"/>
      <c r="CD117" s="987"/>
      <c r="CE117" s="987"/>
      <c r="CF117" s="981" t="s">
        <v>442</v>
      </c>
      <c r="CG117" s="982"/>
      <c r="CH117" s="982"/>
      <c r="CI117" s="982"/>
      <c r="CJ117" s="982"/>
      <c r="CK117" s="1012"/>
      <c r="CL117" s="1013"/>
      <c r="CM117" s="983" t="s">
        <v>462</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442</v>
      </c>
      <c r="DH117" s="1026"/>
      <c r="DI117" s="1026"/>
      <c r="DJ117" s="1026"/>
      <c r="DK117" s="1027"/>
      <c r="DL117" s="1028" t="s">
        <v>445</v>
      </c>
      <c r="DM117" s="1026"/>
      <c r="DN117" s="1026"/>
      <c r="DO117" s="1026"/>
      <c r="DP117" s="1027"/>
      <c r="DQ117" s="1028" t="s">
        <v>439</v>
      </c>
      <c r="DR117" s="1026"/>
      <c r="DS117" s="1026"/>
      <c r="DT117" s="1026"/>
      <c r="DU117" s="1027"/>
      <c r="DV117" s="1029" t="s">
        <v>436</v>
      </c>
      <c r="DW117" s="1030"/>
      <c r="DX117" s="1030"/>
      <c r="DY117" s="1030"/>
      <c r="DZ117" s="1031"/>
    </row>
    <row r="118" spans="1:130" s="226" customFormat="1" ht="26.25" customHeight="1" x14ac:dyDescent="0.15">
      <c r="A118" s="971" t="s">
        <v>431</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1" t="s">
        <v>429</v>
      </c>
      <c r="AB118" s="952"/>
      <c r="AC118" s="952"/>
      <c r="AD118" s="952"/>
      <c r="AE118" s="953"/>
      <c r="AF118" s="951" t="s">
        <v>300</v>
      </c>
      <c r="AG118" s="952"/>
      <c r="AH118" s="952"/>
      <c r="AI118" s="952"/>
      <c r="AJ118" s="953"/>
      <c r="AK118" s="951" t="s">
        <v>299</v>
      </c>
      <c r="AL118" s="952"/>
      <c r="AM118" s="952"/>
      <c r="AN118" s="952"/>
      <c r="AO118" s="953"/>
      <c r="AP118" s="1038" t="s">
        <v>430</v>
      </c>
      <c r="AQ118" s="1039"/>
      <c r="AR118" s="1039"/>
      <c r="AS118" s="1039"/>
      <c r="AT118" s="1040"/>
      <c r="AU118" s="967"/>
      <c r="AV118" s="968"/>
      <c r="AW118" s="968"/>
      <c r="AX118" s="968"/>
      <c r="AY118" s="968"/>
      <c r="AZ118" s="1041" t="s">
        <v>463</v>
      </c>
      <c r="BA118" s="1032"/>
      <c r="BB118" s="1032"/>
      <c r="BC118" s="1032"/>
      <c r="BD118" s="1032"/>
      <c r="BE118" s="1032"/>
      <c r="BF118" s="1032"/>
      <c r="BG118" s="1032"/>
      <c r="BH118" s="1032"/>
      <c r="BI118" s="1032"/>
      <c r="BJ118" s="1032"/>
      <c r="BK118" s="1032"/>
      <c r="BL118" s="1032"/>
      <c r="BM118" s="1032"/>
      <c r="BN118" s="1032"/>
      <c r="BO118" s="1032"/>
      <c r="BP118" s="1033"/>
      <c r="BQ118" s="1064" t="s">
        <v>228</v>
      </c>
      <c r="BR118" s="1065"/>
      <c r="BS118" s="1065"/>
      <c r="BT118" s="1065"/>
      <c r="BU118" s="1065"/>
      <c r="BV118" s="1065" t="s">
        <v>436</v>
      </c>
      <c r="BW118" s="1065"/>
      <c r="BX118" s="1065"/>
      <c r="BY118" s="1065"/>
      <c r="BZ118" s="1065"/>
      <c r="CA118" s="1065" t="s">
        <v>436</v>
      </c>
      <c r="CB118" s="1065"/>
      <c r="CC118" s="1065"/>
      <c r="CD118" s="1065"/>
      <c r="CE118" s="1065"/>
      <c r="CF118" s="981" t="s">
        <v>436</v>
      </c>
      <c r="CG118" s="982"/>
      <c r="CH118" s="982"/>
      <c r="CI118" s="982"/>
      <c r="CJ118" s="982"/>
      <c r="CK118" s="1012"/>
      <c r="CL118" s="1013"/>
      <c r="CM118" s="983" t="s">
        <v>464</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436</v>
      </c>
      <c r="DH118" s="1026"/>
      <c r="DI118" s="1026"/>
      <c r="DJ118" s="1026"/>
      <c r="DK118" s="1027"/>
      <c r="DL118" s="1028" t="s">
        <v>439</v>
      </c>
      <c r="DM118" s="1026"/>
      <c r="DN118" s="1026"/>
      <c r="DO118" s="1026"/>
      <c r="DP118" s="1027"/>
      <c r="DQ118" s="1028" t="s">
        <v>436</v>
      </c>
      <c r="DR118" s="1026"/>
      <c r="DS118" s="1026"/>
      <c r="DT118" s="1026"/>
      <c r="DU118" s="1027"/>
      <c r="DV118" s="1029" t="s">
        <v>439</v>
      </c>
      <c r="DW118" s="1030"/>
      <c r="DX118" s="1030"/>
      <c r="DY118" s="1030"/>
      <c r="DZ118" s="1031"/>
    </row>
    <row r="119" spans="1:130" s="226" customFormat="1" ht="26.25" customHeight="1" x14ac:dyDescent="0.15">
      <c r="A119" s="1125" t="s">
        <v>434</v>
      </c>
      <c r="B119" s="1011"/>
      <c r="C119" s="990" t="s">
        <v>435</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8" t="s">
        <v>442</v>
      </c>
      <c r="AB119" s="959"/>
      <c r="AC119" s="959"/>
      <c r="AD119" s="959"/>
      <c r="AE119" s="960"/>
      <c r="AF119" s="961" t="s">
        <v>436</v>
      </c>
      <c r="AG119" s="959"/>
      <c r="AH119" s="959"/>
      <c r="AI119" s="959"/>
      <c r="AJ119" s="960"/>
      <c r="AK119" s="961" t="s">
        <v>228</v>
      </c>
      <c r="AL119" s="959"/>
      <c r="AM119" s="959"/>
      <c r="AN119" s="959"/>
      <c r="AO119" s="960"/>
      <c r="AP119" s="962" t="s">
        <v>436</v>
      </c>
      <c r="AQ119" s="963"/>
      <c r="AR119" s="963"/>
      <c r="AS119" s="963"/>
      <c r="AT119" s="964"/>
      <c r="AU119" s="969"/>
      <c r="AV119" s="970"/>
      <c r="AW119" s="970"/>
      <c r="AX119" s="970"/>
      <c r="AY119" s="970"/>
      <c r="AZ119" s="257" t="s">
        <v>181</v>
      </c>
      <c r="BA119" s="257"/>
      <c r="BB119" s="257"/>
      <c r="BC119" s="257"/>
      <c r="BD119" s="257"/>
      <c r="BE119" s="257"/>
      <c r="BF119" s="257"/>
      <c r="BG119" s="257"/>
      <c r="BH119" s="257"/>
      <c r="BI119" s="257"/>
      <c r="BJ119" s="257"/>
      <c r="BK119" s="257"/>
      <c r="BL119" s="257"/>
      <c r="BM119" s="257"/>
      <c r="BN119" s="257"/>
      <c r="BO119" s="1042" t="s">
        <v>465</v>
      </c>
      <c r="BP119" s="1073"/>
      <c r="BQ119" s="1064">
        <v>37231262</v>
      </c>
      <c r="BR119" s="1065"/>
      <c r="BS119" s="1065"/>
      <c r="BT119" s="1065"/>
      <c r="BU119" s="1065"/>
      <c r="BV119" s="1065">
        <v>36497276</v>
      </c>
      <c r="BW119" s="1065"/>
      <c r="BX119" s="1065"/>
      <c r="BY119" s="1065"/>
      <c r="BZ119" s="1065"/>
      <c r="CA119" s="1065">
        <v>36093697</v>
      </c>
      <c r="CB119" s="1065"/>
      <c r="CC119" s="1065"/>
      <c r="CD119" s="1065"/>
      <c r="CE119" s="1065"/>
      <c r="CF119" s="1066"/>
      <c r="CG119" s="1067"/>
      <c r="CH119" s="1067"/>
      <c r="CI119" s="1067"/>
      <c r="CJ119" s="1068"/>
      <c r="CK119" s="1014"/>
      <c r="CL119" s="1015"/>
      <c r="CM119" s="1069" t="s">
        <v>466</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v>86461</v>
      </c>
      <c r="DH119" s="1051"/>
      <c r="DI119" s="1051"/>
      <c r="DJ119" s="1051"/>
      <c r="DK119" s="1052"/>
      <c r="DL119" s="1050">
        <v>100146</v>
      </c>
      <c r="DM119" s="1051"/>
      <c r="DN119" s="1051"/>
      <c r="DO119" s="1051"/>
      <c r="DP119" s="1052"/>
      <c r="DQ119" s="1050">
        <v>102124</v>
      </c>
      <c r="DR119" s="1051"/>
      <c r="DS119" s="1051"/>
      <c r="DT119" s="1051"/>
      <c r="DU119" s="1052"/>
      <c r="DV119" s="1053">
        <v>1.3</v>
      </c>
      <c r="DW119" s="1054"/>
      <c r="DX119" s="1054"/>
      <c r="DY119" s="1054"/>
      <c r="DZ119" s="1055"/>
    </row>
    <row r="120" spans="1:130" s="226" customFormat="1" ht="26.25" customHeight="1" x14ac:dyDescent="0.15">
      <c r="A120" s="1126"/>
      <c r="B120" s="1013"/>
      <c r="C120" s="983" t="s">
        <v>441</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410</v>
      </c>
      <c r="AB120" s="1026"/>
      <c r="AC120" s="1026"/>
      <c r="AD120" s="1026"/>
      <c r="AE120" s="1027"/>
      <c r="AF120" s="1028" t="s">
        <v>445</v>
      </c>
      <c r="AG120" s="1026"/>
      <c r="AH120" s="1026"/>
      <c r="AI120" s="1026"/>
      <c r="AJ120" s="1027"/>
      <c r="AK120" s="1028" t="s">
        <v>436</v>
      </c>
      <c r="AL120" s="1026"/>
      <c r="AM120" s="1026"/>
      <c r="AN120" s="1026"/>
      <c r="AO120" s="1027"/>
      <c r="AP120" s="1029" t="s">
        <v>410</v>
      </c>
      <c r="AQ120" s="1030"/>
      <c r="AR120" s="1030"/>
      <c r="AS120" s="1030"/>
      <c r="AT120" s="1031"/>
      <c r="AU120" s="1056" t="s">
        <v>467</v>
      </c>
      <c r="AV120" s="1057"/>
      <c r="AW120" s="1057"/>
      <c r="AX120" s="1057"/>
      <c r="AY120" s="1058"/>
      <c r="AZ120" s="1007" t="s">
        <v>468</v>
      </c>
      <c r="BA120" s="956"/>
      <c r="BB120" s="956"/>
      <c r="BC120" s="956"/>
      <c r="BD120" s="956"/>
      <c r="BE120" s="956"/>
      <c r="BF120" s="956"/>
      <c r="BG120" s="956"/>
      <c r="BH120" s="956"/>
      <c r="BI120" s="956"/>
      <c r="BJ120" s="956"/>
      <c r="BK120" s="956"/>
      <c r="BL120" s="956"/>
      <c r="BM120" s="956"/>
      <c r="BN120" s="956"/>
      <c r="BO120" s="956"/>
      <c r="BP120" s="957"/>
      <c r="BQ120" s="993">
        <v>1608128</v>
      </c>
      <c r="BR120" s="994"/>
      <c r="BS120" s="994"/>
      <c r="BT120" s="994"/>
      <c r="BU120" s="994"/>
      <c r="BV120" s="994">
        <v>1725273</v>
      </c>
      <c r="BW120" s="994"/>
      <c r="BX120" s="994"/>
      <c r="BY120" s="994"/>
      <c r="BZ120" s="994"/>
      <c r="CA120" s="994">
        <v>1529681</v>
      </c>
      <c r="CB120" s="994"/>
      <c r="CC120" s="994"/>
      <c r="CD120" s="994"/>
      <c r="CE120" s="994"/>
      <c r="CF120" s="1008">
        <v>20</v>
      </c>
      <c r="CG120" s="1009"/>
      <c r="CH120" s="1009"/>
      <c r="CI120" s="1009"/>
      <c r="CJ120" s="1009"/>
      <c r="CK120" s="1074" t="s">
        <v>469</v>
      </c>
      <c r="CL120" s="1075"/>
      <c r="CM120" s="1075"/>
      <c r="CN120" s="1075"/>
      <c r="CO120" s="1076"/>
      <c r="CP120" s="1082" t="s">
        <v>399</v>
      </c>
      <c r="CQ120" s="1083"/>
      <c r="CR120" s="1083"/>
      <c r="CS120" s="1083"/>
      <c r="CT120" s="1083"/>
      <c r="CU120" s="1083"/>
      <c r="CV120" s="1083"/>
      <c r="CW120" s="1083"/>
      <c r="CX120" s="1083"/>
      <c r="CY120" s="1083"/>
      <c r="CZ120" s="1083"/>
      <c r="DA120" s="1083"/>
      <c r="DB120" s="1083"/>
      <c r="DC120" s="1083"/>
      <c r="DD120" s="1083"/>
      <c r="DE120" s="1083"/>
      <c r="DF120" s="1084"/>
      <c r="DG120" s="993">
        <v>7223141</v>
      </c>
      <c r="DH120" s="994"/>
      <c r="DI120" s="994"/>
      <c r="DJ120" s="994"/>
      <c r="DK120" s="994"/>
      <c r="DL120" s="994">
        <v>7536232</v>
      </c>
      <c r="DM120" s="994"/>
      <c r="DN120" s="994"/>
      <c r="DO120" s="994"/>
      <c r="DP120" s="994"/>
      <c r="DQ120" s="994">
        <v>7674524</v>
      </c>
      <c r="DR120" s="994"/>
      <c r="DS120" s="994"/>
      <c r="DT120" s="994"/>
      <c r="DU120" s="994"/>
      <c r="DV120" s="995">
        <v>100.3</v>
      </c>
      <c r="DW120" s="995"/>
      <c r="DX120" s="995"/>
      <c r="DY120" s="995"/>
      <c r="DZ120" s="996"/>
    </row>
    <row r="121" spans="1:130" s="226" customFormat="1" ht="26.25" customHeight="1" x14ac:dyDescent="0.15">
      <c r="A121" s="1126"/>
      <c r="B121" s="1013"/>
      <c r="C121" s="1034" t="s">
        <v>470</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25" t="s">
        <v>442</v>
      </c>
      <c r="AB121" s="1026"/>
      <c r="AC121" s="1026"/>
      <c r="AD121" s="1026"/>
      <c r="AE121" s="1027"/>
      <c r="AF121" s="1028" t="s">
        <v>410</v>
      </c>
      <c r="AG121" s="1026"/>
      <c r="AH121" s="1026"/>
      <c r="AI121" s="1026"/>
      <c r="AJ121" s="1027"/>
      <c r="AK121" s="1028" t="s">
        <v>228</v>
      </c>
      <c r="AL121" s="1026"/>
      <c r="AM121" s="1026"/>
      <c r="AN121" s="1026"/>
      <c r="AO121" s="1027"/>
      <c r="AP121" s="1029" t="s">
        <v>445</v>
      </c>
      <c r="AQ121" s="1030"/>
      <c r="AR121" s="1030"/>
      <c r="AS121" s="1030"/>
      <c r="AT121" s="1031"/>
      <c r="AU121" s="1059"/>
      <c r="AV121" s="1060"/>
      <c r="AW121" s="1060"/>
      <c r="AX121" s="1060"/>
      <c r="AY121" s="1061"/>
      <c r="AZ121" s="1016" t="s">
        <v>471</v>
      </c>
      <c r="BA121" s="1017"/>
      <c r="BB121" s="1017"/>
      <c r="BC121" s="1017"/>
      <c r="BD121" s="1017"/>
      <c r="BE121" s="1017"/>
      <c r="BF121" s="1017"/>
      <c r="BG121" s="1017"/>
      <c r="BH121" s="1017"/>
      <c r="BI121" s="1017"/>
      <c r="BJ121" s="1017"/>
      <c r="BK121" s="1017"/>
      <c r="BL121" s="1017"/>
      <c r="BM121" s="1017"/>
      <c r="BN121" s="1017"/>
      <c r="BO121" s="1017"/>
      <c r="BP121" s="1018"/>
      <c r="BQ121" s="986">
        <v>660620</v>
      </c>
      <c r="BR121" s="987"/>
      <c r="BS121" s="987"/>
      <c r="BT121" s="987"/>
      <c r="BU121" s="987"/>
      <c r="BV121" s="987">
        <v>585978</v>
      </c>
      <c r="BW121" s="987"/>
      <c r="BX121" s="987"/>
      <c r="BY121" s="987"/>
      <c r="BZ121" s="987"/>
      <c r="CA121" s="987">
        <v>539029</v>
      </c>
      <c r="CB121" s="987"/>
      <c r="CC121" s="987"/>
      <c r="CD121" s="987"/>
      <c r="CE121" s="987"/>
      <c r="CF121" s="981">
        <v>7</v>
      </c>
      <c r="CG121" s="982"/>
      <c r="CH121" s="982"/>
      <c r="CI121" s="982"/>
      <c r="CJ121" s="982"/>
      <c r="CK121" s="1077"/>
      <c r="CL121" s="1078"/>
      <c r="CM121" s="1078"/>
      <c r="CN121" s="1078"/>
      <c r="CO121" s="1079"/>
      <c r="CP121" s="1087" t="s">
        <v>472</v>
      </c>
      <c r="CQ121" s="1088"/>
      <c r="CR121" s="1088"/>
      <c r="CS121" s="1088"/>
      <c r="CT121" s="1088"/>
      <c r="CU121" s="1088"/>
      <c r="CV121" s="1088"/>
      <c r="CW121" s="1088"/>
      <c r="CX121" s="1088"/>
      <c r="CY121" s="1088"/>
      <c r="CZ121" s="1088"/>
      <c r="DA121" s="1088"/>
      <c r="DB121" s="1088"/>
      <c r="DC121" s="1088"/>
      <c r="DD121" s="1088"/>
      <c r="DE121" s="1088"/>
      <c r="DF121" s="1089"/>
      <c r="DG121" s="986">
        <v>5364249</v>
      </c>
      <c r="DH121" s="987"/>
      <c r="DI121" s="987"/>
      <c r="DJ121" s="987"/>
      <c r="DK121" s="987"/>
      <c r="DL121" s="987">
        <v>5010207</v>
      </c>
      <c r="DM121" s="987"/>
      <c r="DN121" s="987"/>
      <c r="DO121" s="987"/>
      <c r="DP121" s="987"/>
      <c r="DQ121" s="987">
        <v>4401329</v>
      </c>
      <c r="DR121" s="987"/>
      <c r="DS121" s="987"/>
      <c r="DT121" s="987"/>
      <c r="DU121" s="987"/>
      <c r="DV121" s="988">
        <v>57.5</v>
      </c>
      <c r="DW121" s="988"/>
      <c r="DX121" s="988"/>
      <c r="DY121" s="988"/>
      <c r="DZ121" s="989"/>
    </row>
    <row r="122" spans="1:130" s="226" customFormat="1" ht="26.25" customHeight="1" x14ac:dyDescent="0.15">
      <c r="A122" s="1126"/>
      <c r="B122" s="1013"/>
      <c r="C122" s="983" t="s">
        <v>453</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445</v>
      </c>
      <c r="AB122" s="1026"/>
      <c r="AC122" s="1026"/>
      <c r="AD122" s="1026"/>
      <c r="AE122" s="1027"/>
      <c r="AF122" s="1028" t="s">
        <v>442</v>
      </c>
      <c r="AG122" s="1026"/>
      <c r="AH122" s="1026"/>
      <c r="AI122" s="1026"/>
      <c r="AJ122" s="1027"/>
      <c r="AK122" s="1028" t="s">
        <v>410</v>
      </c>
      <c r="AL122" s="1026"/>
      <c r="AM122" s="1026"/>
      <c r="AN122" s="1026"/>
      <c r="AO122" s="1027"/>
      <c r="AP122" s="1029" t="s">
        <v>410</v>
      </c>
      <c r="AQ122" s="1030"/>
      <c r="AR122" s="1030"/>
      <c r="AS122" s="1030"/>
      <c r="AT122" s="1031"/>
      <c r="AU122" s="1059"/>
      <c r="AV122" s="1060"/>
      <c r="AW122" s="1060"/>
      <c r="AX122" s="1060"/>
      <c r="AY122" s="1061"/>
      <c r="AZ122" s="1041" t="s">
        <v>473</v>
      </c>
      <c r="BA122" s="1032"/>
      <c r="BB122" s="1032"/>
      <c r="BC122" s="1032"/>
      <c r="BD122" s="1032"/>
      <c r="BE122" s="1032"/>
      <c r="BF122" s="1032"/>
      <c r="BG122" s="1032"/>
      <c r="BH122" s="1032"/>
      <c r="BI122" s="1032"/>
      <c r="BJ122" s="1032"/>
      <c r="BK122" s="1032"/>
      <c r="BL122" s="1032"/>
      <c r="BM122" s="1032"/>
      <c r="BN122" s="1032"/>
      <c r="BO122" s="1032"/>
      <c r="BP122" s="1033"/>
      <c r="BQ122" s="1064">
        <v>21917470</v>
      </c>
      <c r="BR122" s="1065"/>
      <c r="BS122" s="1065"/>
      <c r="BT122" s="1065"/>
      <c r="BU122" s="1065"/>
      <c r="BV122" s="1065">
        <v>21428743</v>
      </c>
      <c r="BW122" s="1065"/>
      <c r="BX122" s="1065"/>
      <c r="BY122" s="1065"/>
      <c r="BZ122" s="1065"/>
      <c r="CA122" s="1065">
        <v>21347936</v>
      </c>
      <c r="CB122" s="1065"/>
      <c r="CC122" s="1065"/>
      <c r="CD122" s="1065"/>
      <c r="CE122" s="1065"/>
      <c r="CF122" s="1085">
        <v>279.10000000000002</v>
      </c>
      <c r="CG122" s="1086"/>
      <c r="CH122" s="1086"/>
      <c r="CI122" s="1086"/>
      <c r="CJ122" s="1086"/>
      <c r="CK122" s="1077"/>
      <c r="CL122" s="1078"/>
      <c r="CM122" s="1078"/>
      <c r="CN122" s="1078"/>
      <c r="CO122" s="1079"/>
      <c r="CP122" s="1087" t="s">
        <v>406</v>
      </c>
      <c r="CQ122" s="1088"/>
      <c r="CR122" s="1088"/>
      <c r="CS122" s="1088"/>
      <c r="CT122" s="1088"/>
      <c r="CU122" s="1088"/>
      <c r="CV122" s="1088"/>
      <c r="CW122" s="1088"/>
      <c r="CX122" s="1088"/>
      <c r="CY122" s="1088"/>
      <c r="CZ122" s="1088"/>
      <c r="DA122" s="1088"/>
      <c r="DB122" s="1088"/>
      <c r="DC122" s="1088"/>
      <c r="DD122" s="1088"/>
      <c r="DE122" s="1088"/>
      <c r="DF122" s="1089"/>
      <c r="DG122" s="986">
        <v>286247</v>
      </c>
      <c r="DH122" s="987"/>
      <c r="DI122" s="987"/>
      <c r="DJ122" s="987"/>
      <c r="DK122" s="987"/>
      <c r="DL122" s="987">
        <v>262411</v>
      </c>
      <c r="DM122" s="987"/>
      <c r="DN122" s="987"/>
      <c r="DO122" s="987"/>
      <c r="DP122" s="987"/>
      <c r="DQ122" s="987">
        <v>224591</v>
      </c>
      <c r="DR122" s="987"/>
      <c r="DS122" s="987"/>
      <c r="DT122" s="987"/>
      <c r="DU122" s="987"/>
      <c r="DV122" s="988">
        <v>2.9</v>
      </c>
      <c r="DW122" s="988"/>
      <c r="DX122" s="988"/>
      <c r="DY122" s="988"/>
      <c r="DZ122" s="989"/>
    </row>
    <row r="123" spans="1:130" s="226" customFormat="1" ht="26.25" customHeight="1" x14ac:dyDescent="0.15">
      <c r="A123" s="1126"/>
      <c r="B123" s="1013"/>
      <c r="C123" s="983" t="s">
        <v>459</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v>13124</v>
      </c>
      <c r="AB123" s="1026"/>
      <c r="AC123" s="1026"/>
      <c r="AD123" s="1026"/>
      <c r="AE123" s="1027"/>
      <c r="AF123" s="1028">
        <v>12290</v>
      </c>
      <c r="AG123" s="1026"/>
      <c r="AH123" s="1026"/>
      <c r="AI123" s="1026"/>
      <c r="AJ123" s="1027"/>
      <c r="AK123" s="1028">
        <v>9589</v>
      </c>
      <c r="AL123" s="1026"/>
      <c r="AM123" s="1026"/>
      <c r="AN123" s="1026"/>
      <c r="AO123" s="1027"/>
      <c r="AP123" s="1029">
        <v>0.1</v>
      </c>
      <c r="AQ123" s="1030"/>
      <c r="AR123" s="1030"/>
      <c r="AS123" s="1030"/>
      <c r="AT123" s="1031"/>
      <c r="AU123" s="1062"/>
      <c r="AV123" s="1063"/>
      <c r="AW123" s="1063"/>
      <c r="AX123" s="1063"/>
      <c r="AY123" s="1063"/>
      <c r="AZ123" s="257" t="s">
        <v>181</v>
      </c>
      <c r="BA123" s="257"/>
      <c r="BB123" s="257"/>
      <c r="BC123" s="257"/>
      <c r="BD123" s="257"/>
      <c r="BE123" s="257"/>
      <c r="BF123" s="257"/>
      <c r="BG123" s="257"/>
      <c r="BH123" s="257"/>
      <c r="BI123" s="257"/>
      <c r="BJ123" s="257"/>
      <c r="BK123" s="257"/>
      <c r="BL123" s="257"/>
      <c r="BM123" s="257"/>
      <c r="BN123" s="257"/>
      <c r="BO123" s="1042" t="s">
        <v>474</v>
      </c>
      <c r="BP123" s="1073"/>
      <c r="BQ123" s="1132">
        <v>24186218</v>
      </c>
      <c r="BR123" s="1133"/>
      <c r="BS123" s="1133"/>
      <c r="BT123" s="1133"/>
      <c r="BU123" s="1133"/>
      <c r="BV123" s="1133">
        <v>23739994</v>
      </c>
      <c r="BW123" s="1133"/>
      <c r="BX123" s="1133"/>
      <c r="BY123" s="1133"/>
      <c r="BZ123" s="1133"/>
      <c r="CA123" s="1133">
        <v>23416646</v>
      </c>
      <c r="CB123" s="1133"/>
      <c r="CC123" s="1133"/>
      <c r="CD123" s="1133"/>
      <c r="CE123" s="1133"/>
      <c r="CF123" s="1066"/>
      <c r="CG123" s="1067"/>
      <c r="CH123" s="1067"/>
      <c r="CI123" s="1067"/>
      <c r="CJ123" s="1068"/>
      <c r="CK123" s="1077"/>
      <c r="CL123" s="1078"/>
      <c r="CM123" s="1078"/>
      <c r="CN123" s="1078"/>
      <c r="CO123" s="1079"/>
      <c r="CP123" s="1087" t="s">
        <v>475</v>
      </c>
      <c r="CQ123" s="1088"/>
      <c r="CR123" s="1088"/>
      <c r="CS123" s="1088"/>
      <c r="CT123" s="1088"/>
      <c r="CU123" s="1088"/>
      <c r="CV123" s="1088"/>
      <c r="CW123" s="1088"/>
      <c r="CX123" s="1088"/>
      <c r="CY123" s="1088"/>
      <c r="CZ123" s="1088"/>
      <c r="DA123" s="1088"/>
      <c r="DB123" s="1088"/>
      <c r="DC123" s="1088"/>
      <c r="DD123" s="1088"/>
      <c r="DE123" s="1088"/>
      <c r="DF123" s="1089"/>
      <c r="DG123" s="1025">
        <v>90000</v>
      </c>
      <c r="DH123" s="1026"/>
      <c r="DI123" s="1026"/>
      <c r="DJ123" s="1026"/>
      <c r="DK123" s="1027"/>
      <c r="DL123" s="1028">
        <v>90000</v>
      </c>
      <c r="DM123" s="1026"/>
      <c r="DN123" s="1026"/>
      <c r="DO123" s="1026"/>
      <c r="DP123" s="1027"/>
      <c r="DQ123" s="1028">
        <v>90000</v>
      </c>
      <c r="DR123" s="1026"/>
      <c r="DS123" s="1026"/>
      <c r="DT123" s="1026"/>
      <c r="DU123" s="1027"/>
      <c r="DV123" s="1029">
        <v>1.2</v>
      </c>
      <c r="DW123" s="1030"/>
      <c r="DX123" s="1030"/>
      <c r="DY123" s="1030"/>
      <c r="DZ123" s="1031"/>
    </row>
    <row r="124" spans="1:130" s="226" customFormat="1" ht="26.25" customHeight="1" thickBot="1" x14ac:dyDescent="0.2">
      <c r="A124" s="1126"/>
      <c r="B124" s="1013"/>
      <c r="C124" s="983" t="s">
        <v>462</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445</v>
      </c>
      <c r="AB124" s="1026"/>
      <c r="AC124" s="1026"/>
      <c r="AD124" s="1026"/>
      <c r="AE124" s="1027"/>
      <c r="AF124" s="1028" t="s">
        <v>445</v>
      </c>
      <c r="AG124" s="1026"/>
      <c r="AH124" s="1026"/>
      <c r="AI124" s="1026"/>
      <c r="AJ124" s="1027"/>
      <c r="AK124" s="1028" t="s">
        <v>228</v>
      </c>
      <c r="AL124" s="1026"/>
      <c r="AM124" s="1026"/>
      <c r="AN124" s="1026"/>
      <c r="AO124" s="1027"/>
      <c r="AP124" s="1029" t="s">
        <v>445</v>
      </c>
      <c r="AQ124" s="1030"/>
      <c r="AR124" s="1030"/>
      <c r="AS124" s="1030"/>
      <c r="AT124" s="1031"/>
      <c r="AU124" s="1128" t="s">
        <v>476</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v>164.6</v>
      </c>
      <c r="BR124" s="1095"/>
      <c r="BS124" s="1095"/>
      <c r="BT124" s="1095"/>
      <c r="BU124" s="1095"/>
      <c r="BV124" s="1095">
        <v>162.9</v>
      </c>
      <c r="BW124" s="1095"/>
      <c r="BX124" s="1095"/>
      <c r="BY124" s="1095"/>
      <c r="BZ124" s="1095"/>
      <c r="CA124" s="1095">
        <v>165.7</v>
      </c>
      <c r="CB124" s="1095"/>
      <c r="CC124" s="1095"/>
      <c r="CD124" s="1095"/>
      <c r="CE124" s="1095"/>
      <c r="CF124" s="1096"/>
      <c r="CG124" s="1097"/>
      <c r="CH124" s="1097"/>
      <c r="CI124" s="1097"/>
      <c r="CJ124" s="1098"/>
      <c r="CK124" s="1080"/>
      <c r="CL124" s="1080"/>
      <c r="CM124" s="1080"/>
      <c r="CN124" s="1080"/>
      <c r="CO124" s="1081"/>
      <c r="CP124" s="1087" t="s">
        <v>477</v>
      </c>
      <c r="CQ124" s="1088"/>
      <c r="CR124" s="1088"/>
      <c r="CS124" s="1088"/>
      <c r="CT124" s="1088"/>
      <c r="CU124" s="1088"/>
      <c r="CV124" s="1088"/>
      <c r="CW124" s="1088"/>
      <c r="CX124" s="1088"/>
      <c r="CY124" s="1088"/>
      <c r="CZ124" s="1088"/>
      <c r="DA124" s="1088"/>
      <c r="DB124" s="1088"/>
      <c r="DC124" s="1088"/>
      <c r="DD124" s="1088"/>
      <c r="DE124" s="1088"/>
      <c r="DF124" s="1089"/>
      <c r="DG124" s="1072">
        <v>34615</v>
      </c>
      <c r="DH124" s="1051"/>
      <c r="DI124" s="1051"/>
      <c r="DJ124" s="1051"/>
      <c r="DK124" s="1052"/>
      <c r="DL124" s="1050">
        <v>36419</v>
      </c>
      <c r="DM124" s="1051"/>
      <c r="DN124" s="1051"/>
      <c r="DO124" s="1051"/>
      <c r="DP124" s="1052"/>
      <c r="DQ124" s="1050">
        <v>13494</v>
      </c>
      <c r="DR124" s="1051"/>
      <c r="DS124" s="1051"/>
      <c r="DT124" s="1051"/>
      <c r="DU124" s="1052"/>
      <c r="DV124" s="1053">
        <v>0.2</v>
      </c>
      <c r="DW124" s="1054"/>
      <c r="DX124" s="1054"/>
      <c r="DY124" s="1054"/>
      <c r="DZ124" s="1055"/>
    </row>
    <row r="125" spans="1:130" s="226" customFormat="1" ht="26.25" customHeight="1" x14ac:dyDescent="0.15">
      <c r="A125" s="1126"/>
      <c r="B125" s="1013"/>
      <c r="C125" s="983" t="s">
        <v>464</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436</v>
      </c>
      <c r="AB125" s="1026"/>
      <c r="AC125" s="1026"/>
      <c r="AD125" s="1026"/>
      <c r="AE125" s="1027"/>
      <c r="AF125" s="1028" t="s">
        <v>228</v>
      </c>
      <c r="AG125" s="1026"/>
      <c r="AH125" s="1026"/>
      <c r="AI125" s="1026"/>
      <c r="AJ125" s="1027"/>
      <c r="AK125" s="1028" t="s">
        <v>410</v>
      </c>
      <c r="AL125" s="1026"/>
      <c r="AM125" s="1026"/>
      <c r="AN125" s="1026"/>
      <c r="AO125" s="1027"/>
      <c r="AP125" s="1029" t="s">
        <v>410</v>
      </c>
      <c r="AQ125" s="1030"/>
      <c r="AR125" s="1030"/>
      <c r="AS125" s="1030"/>
      <c r="AT125" s="103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0" t="s">
        <v>478</v>
      </c>
      <c r="CL125" s="1075"/>
      <c r="CM125" s="1075"/>
      <c r="CN125" s="1075"/>
      <c r="CO125" s="1076"/>
      <c r="CP125" s="1007" t="s">
        <v>479</v>
      </c>
      <c r="CQ125" s="956"/>
      <c r="CR125" s="956"/>
      <c r="CS125" s="956"/>
      <c r="CT125" s="956"/>
      <c r="CU125" s="956"/>
      <c r="CV125" s="956"/>
      <c r="CW125" s="956"/>
      <c r="CX125" s="956"/>
      <c r="CY125" s="956"/>
      <c r="CZ125" s="956"/>
      <c r="DA125" s="956"/>
      <c r="DB125" s="956"/>
      <c r="DC125" s="956"/>
      <c r="DD125" s="956"/>
      <c r="DE125" s="956"/>
      <c r="DF125" s="957"/>
      <c r="DG125" s="993" t="s">
        <v>228</v>
      </c>
      <c r="DH125" s="994"/>
      <c r="DI125" s="994"/>
      <c r="DJ125" s="994"/>
      <c r="DK125" s="994"/>
      <c r="DL125" s="994" t="s">
        <v>410</v>
      </c>
      <c r="DM125" s="994"/>
      <c r="DN125" s="994"/>
      <c r="DO125" s="994"/>
      <c r="DP125" s="994"/>
      <c r="DQ125" s="994" t="s">
        <v>410</v>
      </c>
      <c r="DR125" s="994"/>
      <c r="DS125" s="994"/>
      <c r="DT125" s="994"/>
      <c r="DU125" s="994"/>
      <c r="DV125" s="995" t="s">
        <v>410</v>
      </c>
      <c r="DW125" s="995"/>
      <c r="DX125" s="995"/>
      <c r="DY125" s="995"/>
      <c r="DZ125" s="996"/>
    </row>
    <row r="126" spans="1:130" s="226" customFormat="1" ht="26.25" customHeight="1" thickBot="1" x14ac:dyDescent="0.2">
      <c r="A126" s="1126"/>
      <c r="B126" s="1013"/>
      <c r="C126" s="983" t="s">
        <v>466</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v>10719</v>
      </c>
      <c r="AB126" s="1026"/>
      <c r="AC126" s="1026"/>
      <c r="AD126" s="1026"/>
      <c r="AE126" s="1027"/>
      <c r="AF126" s="1028">
        <v>8067</v>
      </c>
      <c r="AG126" s="1026"/>
      <c r="AH126" s="1026"/>
      <c r="AI126" s="1026"/>
      <c r="AJ126" s="1027"/>
      <c r="AK126" s="1028">
        <v>10204</v>
      </c>
      <c r="AL126" s="1026"/>
      <c r="AM126" s="1026"/>
      <c r="AN126" s="1026"/>
      <c r="AO126" s="1027"/>
      <c r="AP126" s="1029">
        <v>0.1</v>
      </c>
      <c r="AQ126" s="1030"/>
      <c r="AR126" s="1030"/>
      <c r="AS126" s="1030"/>
      <c r="AT126" s="103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1"/>
      <c r="CL126" s="1078"/>
      <c r="CM126" s="1078"/>
      <c r="CN126" s="1078"/>
      <c r="CO126" s="1079"/>
      <c r="CP126" s="1016" t="s">
        <v>480</v>
      </c>
      <c r="CQ126" s="1017"/>
      <c r="CR126" s="1017"/>
      <c r="CS126" s="1017"/>
      <c r="CT126" s="1017"/>
      <c r="CU126" s="1017"/>
      <c r="CV126" s="1017"/>
      <c r="CW126" s="1017"/>
      <c r="CX126" s="1017"/>
      <c r="CY126" s="1017"/>
      <c r="CZ126" s="1017"/>
      <c r="DA126" s="1017"/>
      <c r="DB126" s="1017"/>
      <c r="DC126" s="1017"/>
      <c r="DD126" s="1017"/>
      <c r="DE126" s="1017"/>
      <c r="DF126" s="1018"/>
      <c r="DG126" s="986" t="s">
        <v>410</v>
      </c>
      <c r="DH126" s="987"/>
      <c r="DI126" s="987"/>
      <c r="DJ126" s="987"/>
      <c r="DK126" s="987"/>
      <c r="DL126" s="987" t="s">
        <v>436</v>
      </c>
      <c r="DM126" s="987"/>
      <c r="DN126" s="987"/>
      <c r="DO126" s="987"/>
      <c r="DP126" s="987"/>
      <c r="DQ126" s="987" t="s">
        <v>228</v>
      </c>
      <c r="DR126" s="987"/>
      <c r="DS126" s="987"/>
      <c r="DT126" s="987"/>
      <c r="DU126" s="987"/>
      <c r="DV126" s="988" t="s">
        <v>410</v>
      </c>
      <c r="DW126" s="988"/>
      <c r="DX126" s="988"/>
      <c r="DY126" s="988"/>
      <c r="DZ126" s="989"/>
    </row>
    <row r="127" spans="1:130" s="226" customFormat="1" ht="26.25" customHeight="1" x14ac:dyDescent="0.15">
      <c r="A127" s="1127"/>
      <c r="B127" s="1015"/>
      <c r="C127" s="1069" t="s">
        <v>481</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25" t="s">
        <v>228</v>
      </c>
      <c r="AB127" s="1026"/>
      <c r="AC127" s="1026"/>
      <c r="AD127" s="1026"/>
      <c r="AE127" s="1027"/>
      <c r="AF127" s="1028" t="s">
        <v>436</v>
      </c>
      <c r="AG127" s="1026"/>
      <c r="AH127" s="1026"/>
      <c r="AI127" s="1026"/>
      <c r="AJ127" s="1027"/>
      <c r="AK127" s="1028" t="s">
        <v>228</v>
      </c>
      <c r="AL127" s="1026"/>
      <c r="AM127" s="1026"/>
      <c r="AN127" s="1026"/>
      <c r="AO127" s="1027"/>
      <c r="AP127" s="1029" t="s">
        <v>436</v>
      </c>
      <c r="AQ127" s="1030"/>
      <c r="AR127" s="1030"/>
      <c r="AS127" s="1030"/>
      <c r="AT127" s="1031"/>
      <c r="AU127" s="262"/>
      <c r="AV127" s="262"/>
      <c r="AW127" s="262"/>
      <c r="AX127" s="1099" t="s">
        <v>482</v>
      </c>
      <c r="AY127" s="1100"/>
      <c r="AZ127" s="1100"/>
      <c r="BA127" s="1100"/>
      <c r="BB127" s="1100"/>
      <c r="BC127" s="1100"/>
      <c r="BD127" s="1100"/>
      <c r="BE127" s="1101"/>
      <c r="BF127" s="1102" t="s">
        <v>483</v>
      </c>
      <c r="BG127" s="1100"/>
      <c r="BH127" s="1100"/>
      <c r="BI127" s="1100"/>
      <c r="BJ127" s="1100"/>
      <c r="BK127" s="1100"/>
      <c r="BL127" s="1101"/>
      <c r="BM127" s="1102" t="s">
        <v>484</v>
      </c>
      <c r="BN127" s="1100"/>
      <c r="BO127" s="1100"/>
      <c r="BP127" s="1100"/>
      <c r="BQ127" s="1100"/>
      <c r="BR127" s="1100"/>
      <c r="BS127" s="1101"/>
      <c r="BT127" s="1102" t="s">
        <v>485</v>
      </c>
      <c r="BU127" s="1100"/>
      <c r="BV127" s="1100"/>
      <c r="BW127" s="1100"/>
      <c r="BX127" s="1100"/>
      <c r="BY127" s="1100"/>
      <c r="BZ127" s="1124"/>
      <c r="CA127" s="262"/>
      <c r="CB127" s="262"/>
      <c r="CC127" s="262"/>
      <c r="CD127" s="263"/>
      <c r="CE127" s="263"/>
      <c r="CF127" s="263"/>
      <c r="CG127" s="260"/>
      <c r="CH127" s="260"/>
      <c r="CI127" s="260"/>
      <c r="CJ127" s="261"/>
      <c r="CK127" s="1091"/>
      <c r="CL127" s="1078"/>
      <c r="CM127" s="1078"/>
      <c r="CN127" s="1078"/>
      <c r="CO127" s="1079"/>
      <c r="CP127" s="1016" t="s">
        <v>486</v>
      </c>
      <c r="CQ127" s="1017"/>
      <c r="CR127" s="1017"/>
      <c r="CS127" s="1017"/>
      <c r="CT127" s="1017"/>
      <c r="CU127" s="1017"/>
      <c r="CV127" s="1017"/>
      <c r="CW127" s="1017"/>
      <c r="CX127" s="1017"/>
      <c r="CY127" s="1017"/>
      <c r="CZ127" s="1017"/>
      <c r="DA127" s="1017"/>
      <c r="DB127" s="1017"/>
      <c r="DC127" s="1017"/>
      <c r="DD127" s="1017"/>
      <c r="DE127" s="1017"/>
      <c r="DF127" s="1018"/>
      <c r="DG127" s="986" t="s">
        <v>410</v>
      </c>
      <c r="DH127" s="987"/>
      <c r="DI127" s="987"/>
      <c r="DJ127" s="987"/>
      <c r="DK127" s="987"/>
      <c r="DL127" s="987" t="s">
        <v>228</v>
      </c>
      <c r="DM127" s="987"/>
      <c r="DN127" s="987"/>
      <c r="DO127" s="987"/>
      <c r="DP127" s="987"/>
      <c r="DQ127" s="987" t="s">
        <v>410</v>
      </c>
      <c r="DR127" s="987"/>
      <c r="DS127" s="987"/>
      <c r="DT127" s="987"/>
      <c r="DU127" s="987"/>
      <c r="DV127" s="988" t="s">
        <v>410</v>
      </c>
      <c r="DW127" s="988"/>
      <c r="DX127" s="988"/>
      <c r="DY127" s="988"/>
      <c r="DZ127" s="989"/>
    </row>
    <row r="128" spans="1:130" s="226" customFormat="1" ht="26.25" customHeight="1" thickBot="1" x14ac:dyDescent="0.2">
      <c r="A128" s="1110" t="s">
        <v>487</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488</v>
      </c>
      <c r="X128" s="1112"/>
      <c r="Y128" s="1112"/>
      <c r="Z128" s="1113"/>
      <c r="AA128" s="1114">
        <v>106994</v>
      </c>
      <c r="AB128" s="1115"/>
      <c r="AC128" s="1115"/>
      <c r="AD128" s="1115"/>
      <c r="AE128" s="1116"/>
      <c r="AF128" s="1117">
        <v>101269</v>
      </c>
      <c r="AG128" s="1115"/>
      <c r="AH128" s="1115"/>
      <c r="AI128" s="1115"/>
      <c r="AJ128" s="1116"/>
      <c r="AK128" s="1117">
        <v>102927</v>
      </c>
      <c r="AL128" s="1115"/>
      <c r="AM128" s="1115"/>
      <c r="AN128" s="1115"/>
      <c r="AO128" s="1116"/>
      <c r="AP128" s="1118"/>
      <c r="AQ128" s="1119"/>
      <c r="AR128" s="1119"/>
      <c r="AS128" s="1119"/>
      <c r="AT128" s="1120"/>
      <c r="AU128" s="262"/>
      <c r="AV128" s="262"/>
      <c r="AW128" s="262"/>
      <c r="AX128" s="955" t="s">
        <v>489</v>
      </c>
      <c r="AY128" s="956"/>
      <c r="AZ128" s="956"/>
      <c r="BA128" s="956"/>
      <c r="BB128" s="956"/>
      <c r="BC128" s="956"/>
      <c r="BD128" s="956"/>
      <c r="BE128" s="957"/>
      <c r="BF128" s="1121" t="s">
        <v>442</v>
      </c>
      <c r="BG128" s="1122"/>
      <c r="BH128" s="1122"/>
      <c r="BI128" s="1122"/>
      <c r="BJ128" s="1122"/>
      <c r="BK128" s="1122"/>
      <c r="BL128" s="1123"/>
      <c r="BM128" s="1121">
        <v>13.48</v>
      </c>
      <c r="BN128" s="1122"/>
      <c r="BO128" s="1122"/>
      <c r="BP128" s="1122"/>
      <c r="BQ128" s="1122"/>
      <c r="BR128" s="1122"/>
      <c r="BS128" s="1123"/>
      <c r="BT128" s="1121">
        <v>20</v>
      </c>
      <c r="BU128" s="1122"/>
      <c r="BV128" s="1122"/>
      <c r="BW128" s="1122"/>
      <c r="BX128" s="1122"/>
      <c r="BY128" s="1122"/>
      <c r="BZ128" s="1146"/>
      <c r="CA128" s="263"/>
      <c r="CB128" s="263"/>
      <c r="CC128" s="263"/>
      <c r="CD128" s="263"/>
      <c r="CE128" s="263"/>
      <c r="CF128" s="263"/>
      <c r="CG128" s="260"/>
      <c r="CH128" s="260"/>
      <c r="CI128" s="260"/>
      <c r="CJ128" s="261"/>
      <c r="CK128" s="1092"/>
      <c r="CL128" s="1093"/>
      <c r="CM128" s="1093"/>
      <c r="CN128" s="1093"/>
      <c r="CO128" s="1094"/>
      <c r="CP128" s="1103" t="s">
        <v>490</v>
      </c>
      <c r="CQ128" s="1104"/>
      <c r="CR128" s="1104"/>
      <c r="CS128" s="1104"/>
      <c r="CT128" s="1104"/>
      <c r="CU128" s="1104"/>
      <c r="CV128" s="1104"/>
      <c r="CW128" s="1104"/>
      <c r="CX128" s="1104"/>
      <c r="CY128" s="1104"/>
      <c r="CZ128" s="1104"/>
      <c r="DA128" s="1104"/>
      <c r="DB128" s="1104"/>
      <c r="DC128" s="1104"/>
      <c r="DD128" s="1104"/>
      <c r="DE128" s="1104"/>
      <c r="DF128" s="1105"/>
      <c r="DG128" s="1106">
        <v>143019</v>
      </c>
      <c r="DH128" s="1107"/>
      <c r="DI128" s="1107"/>
      <c r="DJ128" s="1107"/>
      <c r="DK128" s="1107"/>
      <c r="DL128" s="1107">
        <v>125590</v>
      </c>
      <c r="DM128" s="1107"/>
      <c r="DN128" s="1107"/>
      <c r="DO128" s="1107"/>
      <c r="DP128" s="1107"/>
      <c r="DQ128" s="1107">
        <v>108162</v>
      </c>
      <c r="DR128" s="1107"/>
      <c r="DS128" s="1107"/>
      <c r="DT128" s="1107"/>
      <c r="DU128" s="1107"/>
      <c r="DV128" s="1108">
        <v>1.4</v>
      </c>
      <c r="DW128" s="1108"/>
      <c r="DX128" s="1108"/>
      <c r="DY128" s="1108"/>
      <c r="DZ128" s="1109"/>
    </row>
    <row r="129" spans="1:131" s="226" customFormat="1" ht="26.25" customHeight="1" x14ac:dyDescent="0.15">
      <c r="A129" s="997" t="s">
        <v>101</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40" t="s">
        <v>491</v>
      </c>
      <c r="X129" s="1141"/>
      <c r="Y129" s="1141"/>
      <c r="Z129" s="1142"/>
      <c r="AA129" s="1025">
        <v>9521295</v>
      </c>
      <c r="AB129" s="1026"/>
      <c r="AC129" s="1026"/>
      <c r="AD129" s="1026"/>
      <c r="AE129" s="1027"/>
      <c r="AF129" s="1028">
        <v>9339380</v>
      </c>
      <c r="AG129" s="1026"/>
      <c r="AH129" s="1026"/>
      <c r="AI129" s="1026"/>
      <c r="AJ129" s="1027"/>
      <c r="AK129" s="1028">
        <v>9192005</v>
      </c>
      <c r="AL129" s="1026"/>
      <c r="AM129" s="1026"/>
      <c r="AN129" s="1026"/>
      <c r="AO129" s="1027"/>
      <c r="AP129" s="1143"/>
      <c r="AQ129" s="1144"/>
      <c r="AR129" s="1144"/>
      <c r="AS129" s="1144"/>
      <c r="AT129" s="1145"/>
      <c r="AU129" s="264"/>
      <c r="AV129" s="264"/>
      <c r="AW129" s="264"/>
      <c r="AX129" s="1134" t="s">
        <v>492</v>
      </c>
      <c r="AY129" s="1017"/>
      <c r="AZ129" s="1017"/>
      <c r="BA129" s="1017"/>
      <c r="BB129" s="1017"/>
      <c r="BC129" s="1017"/>
      <c r="BD129" s="1017"/>
      <c r="BE129" s="1018"/>
      <c r="BF129" s="1135" t="s">
        <v>442</v>
      </c>
      <c r="BG129" s="1136"/>
      <c r="BH129" s="1136"/>
      <c r="BI129" s="1136"/>
      <c r="BJ129" s="1136"/>
      <c r="BK129" s="1136"/>
      <c r="BL129" s="1137"/>
      <c r="BM129" s="1135">
        <v>18.48</v>
      </c>
      <c r="BN129" s="1136"/>
      <c r="BO129" s="1136"/>
      <c r="BP129" s="1136"/>
      <c r="BQ129" s="1136"/>
      <c r="BR129" s="1136"/>
      <c r="BS129" s="1137"/>
      <c r="BT129" s="1135">
        <v>30</v>
      </c>
      <c r="BU129" s="1138"/>
      <c r="BV129" s="1138"/>
      <c r="BW129" s="1138"/>
      <c r="BX129" s="1138"/>
      <c r="BY129" s="1138"/>
      <c r="BZ129" s="113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7" t="s">
        <v>493</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40" t="s">
        <v>494</v>
      </c>
      <c r="X130" s="1141"/>
      <c r="Y130" s="1141"/>
      <c r="Z130" s="1142"/>
      <c r="AA130" s="1025">
        <v>1599797</v>
      </c>
      <c r="AB130" s="1026"/>
      <c r="AC130" s="1026"/>
      <c r="AD130" s="1026"/>
      <c r="AE130" s="1027"/>
      <c r="AF130" s="1028">
        <v>1510483</v>
      </c>
      <c r="AG130" s="1026"/>
      <c r="AH130" s="1026"/>
      <c r="AI130" s="1026"/>
      <c r="AJ130" s="1027"/>
      <c r="AK130" s="1028">
        <v>1543205</v>
      </c>
      <c r="AL130" s="1026"/>
      <c r="AM130" s="1026"/>
      <c r="AN130" s="1026"/>
      <c r="AO130" s="1027"/>
      <c r="AP130" s="1143"/>
      <c r="AQ130" s="1144"/>
      <c r="AR130" s="1144"/>
      <c r="AS130" s="1144"/>
      <c r="AT130" s="1145"/>
      <c r="AU130" s="264"/>
      <c r="AV130" s="264"/>
      <c r="AW130" s="264"/>
      <c r="AX130" s="1134" t="s">
        <v>495</v>
      </c>
      <c r="AY130" s="1017"/>
      <c r="AZ130" s="1017"/>
      <c r="BA130" s="1017"/>
      <c r="BB130" s="1017"/>
      <c r="BC130" s="1017"/>
      <c r="BD130" s="1017"/>
      <c r="BE130" s="1018"/>
      <c r="BF130" s="1171">
        <v>11.5</v>
      </c>
      <c r="BG130" s="1172"/>
      <c r="BH130" s="1172"/>
      <c r="BI130" s="1172"/>
      <c r="BJ130" s="1172"/>
      <c r="BK130" s="1172"/>
      <c r="BL130" s="1173"/>
      <c r="BM130" s="1171">
        <v>25</v>
      </c>
      <c r="BN130" s="1172"/>
      <c r="BO130" s="1172"/>
      <c r="BP130" s="1172"/>
      <c r="BQ130" s="1172"/>
      <c r="BR130" s="1172"/>
      <c r="BS130" s="1173"/>
      <c r="BT130" s="1171">
        <v>35</v>
      </c>
      <c r="BU130" s="1174"/>
      <c r="BV130" s="1174"/>
      <c r="BW130" s="1174"/>
      <c r="BX130" s="1174"/>
      <c r="BY130" s="1174"/>
      <c r="BZ130" s="117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496</v>
      </c>
      <c r="X131" s="1179"/>
      <c r="Y131" s="1179"/>
      <c r="Z131" s="1180"/>
      <c r="AA131" s="1072">
        <v>7921498</v>
      </c>
      <c r="AB131" s="1051"/>
      <c r="AC131" s="1051"/>
      <c r="AD131" s="1051"/>
      <c r="AE131" s="1052"/>
      <c r="AF131" s="1050">
        <v>7828897</v>
      </c>
      <c r="AG131" s="1051"/>
      <c r="AH131" s="1051"/>
      <c r="AI131" s="1051"/>
      <c r="AJ131" s="1052"/>
      <c r="AK131" s="1050">
        <v>7648800</v>
      </c>
      <c r="AL131" s="1051"/>
      <c r="AM131" s="1051"/>
      <c r="AN131" s="1051"/>
      <c r="AO131" s="1052"/>
      <c r="AP131" s="1181"/>
      <c r="AQ131" s="1182"/>
      <c r="AR131" s="1182"/>
      <c r="AS131" s="1182"/>
      <c r="AT131" s="1183"/>
      <c r="AU131" s="264"/>
      <c r="AV131" s="264"/>
      <c r="AW131" s="264"/>
      <c r="AX131" s="1153" t="s">
        <v>497</v>
      </c>
      <c r="AY131" s="1104"/>
      <c r="AZ131" s="1104"/>
      <c r="BA131" s="1104"/>
      <c r="BB131" s="1104"/>
      <c r="BC131" s="1104"/>
      <c r="BD131" s="1104"/>
      <c r="BE131" s="1105"/>
      <c r="BF131" s="1154">
        <v>165.7</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0" t="s">
        <v>498</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499</v>
      </c>
      <c r="W132" s="1164"/>
      <c r="X132" s="1164"/>
      <c r="Y132" s="1164"/>
      <c r="Z132" s="1165"/>
      <c r="AA132" s="1166">
        <v>10.711509360000001</v>
      </c>
      <c r="AB132" s="1167"/>
      <c r="AC132" s="1167"/>
      <c r="AD132" s="1167"/>
      <c r="AE132" s="1168"/>
      <c r="AF132" s="1169">
        <v>11.82120546</v>
      </c>
      <c r="AG132" s="1167"/>
      <c r="AH132" s="1167"/>
      <c r="AI132" s="1167"/>
      <c r="AJ132" s="1168"/>
      <c r="AK132" s="1169">
        <v>12.06916118</v>
      </c>
      <c r="AL132" s="1167"/>
      <c r="AM132" s="1167"/>
      <c r="AN132" s="1167"/>
      <c r="AO132" s="1168"/>
      <c r="AP132" s="1066"/>
      <c r="AQ132" s="1067"/>
      <c r="AR132" s="1067"/>
      <c r="AS132" s="1067"/>
      <c r="AT132" s="117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500</v>
      </c>
      <c r="W133" s="1147"/>
      <c r="X133" s="1147"/>
      <c r="Y133" s="1147"/>
      <c r="Z133" s="1148"/>
      <c r="AA133" s="1149">
        <v>11.6</v>
      </c>
      <c r="AB133" s="1150"/>
      <c r="AC133" s="1150"/>
      <c r="AD133" s="1150"/>
      <c r="AE133" s="1151"/>
      <c r="AF133" s="1149">
        <v>11.2</v>
      </c>
      <c r="AG133" s="1150"/>
      <c r="AH133" s="1150"/>
      <c r="AI133" s="1150"/>
      <c r="AJ133" s="1151"/>
      <c r="AK133" s="1149">
        <v>11.5</v>
      </c>
      <c r="AL133" s="1150"/>
      <c r="AM133" s="1150"/>
      <c r="AN133" s="1150"/>
      <c r="AO133" s="1151"/>
      <c r="AP133" s="1096"/>
      <c r="AQ133" s="1097"/>
      <c r="AR133" s="1097"/>
      <c r="AS133" s="1097"/>
      <c r="AT133" s="11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7qt1MWe5GjvP2zAJlHzK6vUNKL9ZWuh/Oeva4O/cU2c7ak+FgNJiBLBd9iSlOMuR33kEWgVEqxTdVV6xlLJpg==" saltValue="QXq9yQi964OzLhPEjzdI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SVq//5AbT0NxEIyHwU0qUkJy+ShIXVYDHxpzm7RAq/IfBodDQgVQ0mqamFujY/a46uOF/0GiYasCGPZxlsY3A==" saltValue="9HwfNGGhs3LxLz3PJhL+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WOi6aVwhdvuKlYu2dhYvqeMlt3fcU48JOgE/gtR2xiyBNdXDRhyTPqRb5byBFAOZmdl9Y6avdoS7+4BszYtBA==" saltValue="PV/DjjyjjroOhH51/5Df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9" t="s">
        <v>509</v>
      </c>
      <c r="AL9" s="1190"/>
      <c r="AM9" s="1190"/>
      <c r="AN9" s="1191"/>
      <c r="AO9" s="292">
        <v>2441465</v>
      </c>
      <c r="AP9" s="292">
        <v>82025</v>
      </c>
      <c r="AQ9" s="293">
        <v>82371</v>
      </c>
      <c r="AR9" s="294">
        <v>-0.4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9" t="s">
        <v>510</v>
      </c>
      <c r="AL10" s="1190"/>
      <c r="AM10" s="1190"/>
      <c r="AN10" s="1191"/>
      <c r="AO10" s="295">
        <v>256788</v>
      </c>
      <c r="AP10" s="295">
        <v>8627</v>
      </c>
      <c r="AQ10" s="296">
        <v>6066</v>
      </c>
      <c r="AR10" s="297">
        <v>42.2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9" t="s">
        <v>511</v>
      </c>
      <c r="AL11" s="1190"/>
      <c r="AM11" s="1190"/>
      <c r="AN11" s="1191"/>
      <c r="AO11" s="295">
        <v>314936</v>
      </c>
      <c r="AP11" s="295">
        <v>10581</v>
      </c>
      <c r="AQ11" s="296">
        <v>9057</v>
      </c>
      <c r="AR11" s="297">
        <v>16.8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9" t="s">
        <v>512</v>
      </c>
      <c r="AL12" s="1190"/>
      <c r="AM12" s="1190"/>
      <c r="AN12" s="1191"/>
      <c r="AO12" s="295">
        <v>363</v>
      </c>
      <c r="AP12" s="295">
        <v>12</v>
      </c>
      <c r="AQ12" s="296">
        <v>875</v>
      </c>
      <c r="AR12" s="297">
        <v>-98.6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9" t="s">
        <v>513</v>
      </c>
      <c r="AL13" s="1190"/>
      <c r="AM13" s="1190"/>
      <c r="AN13" s="1191"/>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9" t="s">
        <v>515</v>
      </c>
      <c r="AL14" s="1190"/>
      <c r="AM14" s="1190"/>
      <c r="AN14" s="1191"/>
      <c r="AO14" s="295">
        <v>79464</v>
      </c>
      <c r="AP14" s="295">
        <v>2670</v>
      </c>
      <c r="AQ14" s="296">
        <v>3722</v>
      </c>
      <c r="AR14" s="297">
        <v>-28.3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9" t="s">
        <v>516</v>
      </c>
      <c r="AL15" s="1190"/>
      <c r="AM15" s="1190"/>
      <c r="AN15" s="1191"/>
      <c r="AO15" s="295">
        <v>86975</v>
      </c>
      <c r="AP15" s="295">
        <v>2922</v>
      </c>
      <c r="AQ15" s="296">
        <v>1782</v>
      </c>
      <c r="AR15" s="297">
        <v>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2" t="s">
        <v>517</v>
      </c>
      <c r="AL16" s="1193"/>
      <c r="AM16" s="1193"/>
      <c r="AN16" s="1194"/>
      <c r="AO16" s="295">
        <v>-238573</v>
      </c>
      <c r="AP16" s="295">
        <v>-8015</v>
      </c>
      <c r="AQ16" s="296">
        <v>-7713</v>
      </c>
      <c r="AR16" s="297">
        <v>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2" t="s">
        <v>181</v>
      </c>
      <c r="AL17" s="1193"/>
      <c r="AM17" s="1193"/>
      <c r="AN17" s="1194"/>
      <c r="AO17" s="295">
        <v>2941418</v>
      </c>
      <c r="AP17" s="295">
        <v>98821</v>
      </c>
      <c r="AQ17" s="296">
        <v>96161</v>
      </c>
      <c r="AR17" s="297">
        <v>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4" t="s">
        <v>522</v>
      </c>
      <c r="AL21" s="1185"/>
      <c r="AM21" s="1185"/>
      <c r="AN21" s="1186"/>
      <c r="AO21" s="307">
        <v>10.85</v>
      </c>
      <c r="AP21" s="308">
        <v>9.48</v>
      </c>
      <c r="AQ21" s="309">
        <v>1.37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4" t="s">
        <v>523</v>
      </c>
      <c r="AL22" s="1185"/>
      <c r="AM22" s="1185"/>
      <c r="AN22" s="1186"/>
      <c r="AO22" s="312">
        <v>93.1</v>
      </c>
      <c r="AP22" s="313">
        <v>97.6</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528</v>
      </c>
      <c r="AL32" s="1201"/>
      <c r="AM32" s="1201"/>
      <c r="AN32" s="1202"/>
      <c r="AO32" s="322">
        <v>1813820</v>
      </c>
      <c r="AP32" s="322">
        <v>60938</v>
      </c>
      <c r="AQ32" s="323">
        <v>62678</v>
      </c>
      <c r="AR32" s="324">
        <v>-2.8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529</v>
      </c>
      <c r="AL33" s="1201"/>
      <c r="AM33" s="1201"/>
      <c r="AN33" s="1202"/>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530</v>
      </c>
      <c r="AL34" s="1201"/>
      <c r="AM34" s="1201"/>
      <c r="AN34" s="1202"/>
      <c r="AO34" s="322" t="s">
        <v>514</v>
      </c>
      <c r="AP34" s="322" t="s">
        <v>514</v>
      </c>
      <c r="AQ34" s="323">
        <v>19</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531</v>
      </c>
      <c r="AL35" s="1201"/>
      <c r="AM35" s="1201"/>
      <c r="AN35" s="1202"/>
      <c r="AO35" s="322">
        <v>681815</v>
      </c>
      <c r="AP35" s="322">
        <v>22907</v>
      </c>
      <c r="AQ35" s="323">
        <v>17584</v>
      </c>
      <c r="AR35" s="324">
        <v>30.3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532</v>
      </c>
      <c r="AL36" s="1201"/>
      <c r="AM36" s="1201"/>
      <c r="AN36" s="1202"/>
      <c r="AO36" s="322">
        <v>53850</v>
      </c>
      <c r="AP36" s="322">
        <v>1809</v>
      </c>
      <c r="AQ36" s="323">
        <v>3772</v>
      </c>
      <c r="AR36" s="324">
        <v>-52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533</v>
      </c>
      <c r="AL37" s="1201"/>
      <c r="AM37" s="1201"/>
      <c r="AN37" s="1202"/>
      <c r="AO37" s="322">
        <v>19793</v>
      </c>
      <c r="AP37" s="322">
        <v>665</v>
      </c>
      <c r="AQ37" s="323">
        <v>765</v>
      </c>
      <c r="AR37" s="324">
        <v>-13.1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534</v>
      </c>
      <c r="AL38" s="1204"/>
      <c r="AM38" s="1204"/>
      <c r="AN38" s="1205"/>
      <c r="AO38" s="325" t="s">
        <v>514</v>
      </c>
      <c r="AP38" s="325" t="s">
        <v>514</v>
      </c>
      <c r="AQ38" s="326">
        <v>1</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535</v>
      </c>
      <c r="AL39" s="1204"/>
      <c r="AM39" s="1204"/>
      <c r="AN39" s="1205"/>
      <c r="AO39" s="322">
        <v>-102927</v>
      </c>
      <c r="AP39" s="322">
        <v>-3458</v>
      </c>
      <c r="AQ39" s="323">
        <v>-2998</v>
      </c>
      <c r="AR39" s="324">
        <v>15.3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536</v>
      </c>
      <c r="AL40" s="1201"/>
      <c r="AM40" s="1201"/>
      <c r="AN40" s="1202"/>
      <c r="AO40" s="322">
        <v>-1543205</v>
      </c>
      <c r="AP40" s="322">
        <v>-51846</v>
      </c>
      <c r="AQ40" s="323">
        <v>-59283</v>
      </c>
      <c r="AR40" s="324">
        <v>-12.5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294</v>
      </c>
      <c r="AL41" s="1207"/>
      <c r="AM41" s="1207"/>
      <c r="AN41" s="1208"/>
      <c r="AO41" s="322">
        <v>923146</v>
      </c>
      <c r="AP41" s="322">
        <v>31014</v>
      </c>
      <c r="AQ41" s="323">
        <v>22539</v>
      </c>
      <c r="AR41" s="324">
        <v>37.6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504</v>
      </c>
      <c r="AN49" s="1197" t="s">
        <v>540</v>
      </c>
      <c r="AO49" s="1198"/>
      <c r="AP49" s="1198"/>
      <c r="AQ49" s="1198"/>
      <c r="AR49" s="119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2511694</v>
      </c>
      <c r="AN51" s="344">
        <v>80746</v>
      </c>
      <c r="AO51" s="345">
        <v>14.6</v>
      </c>
      <c r="AP51" s="346">
        <v>84389</v>
      </c>
      <c r="AQ51" s="347">
        <v>19.7</v>
      </c>
      <c r="AR51" s="348">
        <v>-5.0999999999999996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1108115</v>
      </c>
      <c r="AN52" s="352">
        <v>35624</v>
      </c>
      <c r="AO52" s="353">
        <v>74.099999999999994</v>
      </c>
      <c r="AP52" s="354">
        <v>44339</v>
      </c>
      <c r="AQ52" s="355">
        <v>17.2</v>
      </c>
      <c r="AR52" s="356">
        <v>56.9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2898686</v>
      </c>
      <c r="AN53" s="344">
        <v>94031</v>
      </c>
      <c r="AO53" s="345">
        <v>16.5</v>
      </c>
      <c r="AP53" s="346">
        <v>83623</v>
      </c>
      <c r="AQ53" s="347">
        <v>-0.9</v>
      </c>
      <c r="AR53" s="348">
        <v>17.399999999999999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1975676</v>
      </c>
      <c r="AN54" s="352">
        <v>64089</v>
      </c>
      <c r="AO54" s="353">
        <v>79.900000000000006</v>
      </c>
      <c r="AP54" s="354">
        <v>48787</v>
      </c>
      <c r="AQ54" s="355">
        <v>10</v>
      </c>
      <c r="AR54" s="356">
        <v>69.900000000000006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3151652</v>
      </c>
      <c r="AN55" s="344">
        <v>103137</v>
      </c>
      <c r="AO55" s="345">
        <v>9.6999999999999993</v>
      </c>
      <c r="AP55" s="346">
        <v>87974</v>
      </c>
      <c r="AQ55" s="347">
        <v>5.2</v>
      </c>
      <c r="AR55" s="348">
        <v>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2296264</v>
      </c>
      <c r="AN56" s="352">
        <v>75144</v>
      </c>
      <c r="AO56" s="353">
        <v>17.2</v>
      </c>
      <c r="AP56" s="354">
        <v>48183</v>
      </c>
      <c r="AQ56" s="355">
        <v>-1.2</v>
      </c>
      <c r="AR56" s="356">
        <v>18.399999999999999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1210545</v>
      </c>
      <c r="AN57" s="344">
        <v>39986</v>
      </c>
      <c r="AO57" s="345">
        <v>-61.2</v>
      </c>
      <c r="AP57" s="346">
        <v>78864</v>
      </c>
      <c r="AQ57" s="347">
        <v>-10.4</v>
      </c>
      <c r="AR57" s="348">
        <v>-50.8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741186</v>
      </c>
      <c r="AN58" s="352">
        <v>24483</v>
      </c>
      <c r="AO58" s="353">
        <v>-67.400000000000006</v>
      </c>
      <c r="AP58" s="354">
        <v>46136</v>
      </c>
      <c r="AQ58" s="355">
        <v>-4.2</v>
      </c>
      <c r="AR58" s="356">
        <v>-63.2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2414036</v>
      </c>
      <c r="AN59" s="344">
        <v>81103</v>
      </c>
      <c r="AO59" s="345">
        <v>102.8</v>
      </c>
      <c r="AP59" s="346">
        <v>85042</v>
      </c>
      <c r="AQ59" s="347">
        <v>7.8</v>
      </c>
      <c r="AR59" s="348">
        <v>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1298217</v>
      </c>
      <c r="AN60" s="352">
        <v>43616</v>
      </c>
      <c r="AO60" s="353">
        <v>78.099999999999994</v>
      </c>
      <c r="AP60" s="354">
        <v>50806</v>
      </c>
      <c r="AQ60" s="355">
        <v>10.1</v>
      </c>
      <c r="AR60" s="356">
        <v>68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2437323</v>
      </c>
      <c r="AN61" s="359">
        <v>79801</v>
      </c>
      <c r="AO61" s="360">
        <v>16.5</v>
      </c>
      <c r="AP61" s="361">
        <v>83978</v>
      </c>
      <c r="AQ61" s="362">
        <v>4.3</v>
      </c>
      <c r="AR61" s="348">
        <v>12.2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1483892</v>
      </c>
      <c r="AN62" s="352">
        <v>48591</v>
      </c>
      <c r="AO62" s="353">
        <v>36.4</v>
      </c>
      <c r="AP62" s="354">
        <v>47650</v>
      </c>
      <c r="AQ62" s="355">
        <v>6.4</v>
      </c>
      <c r="AR62" s="356">
        <v>30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57+N0wNCud+hjyjgz7eNuvRbkqNKBsplki7f6yVwmnodsV+C/iXR58Vrdmc0yo99rJcABw95UHsOMFeJCytGQ==" saltValue="VrB3kYIKGVtL3WIS9uy0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ATHTPQ1WK9NLpcx3RoePJe2nxeWOdMNtlUQlYgl7zvDj/JZbe/OqPRbINsn0j67BjXRALCX6kMiUdlXQA6tQQ==" saltValue="a8kBuBHAurdZhOnEbz9i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Otjbwoa0URpmcEltoZkb47bNHCe9VY0LlfIMRsDGJvhOojxhC7ds7iA91NHBiILUNSSCCkcm+KiXaqp3pb7lA==" saltValue="5IrXUa4sXYpNiHhnXYyj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9" t="s">
        <v>3</v>
      </c>
      <c r="D47" s="1209"/>
      <c r="E47" s="1210"/>
      <c r="F47" s="11">
        <v>12.08</v>
      </c>
      <c r="G47" s="12">
        <v>10.63</v>
      </c>
      <c r="H47" s="12">
        <v>10.58</v>
      </c>
      <c r="I47" s="12">
        <v>10.78</v>
      </c>
      <c r="J47" s="13">
        <v>7.75</v>
      </c>
    </row>
    <row r="48" spans="2:10" ht="57.75" customHeight="1" x14ac:dyDescent="0.15">
      <c r="B48" s="14"/>
      <c r="C48" s="1211" t="s">
        <v>4</v>
      </c>
      <c r="D48" s="1211"/>
      <c r="E48" s="1212"/>
      <c r="F48" s="15">
        <v>7.09</v>
      </c>
      <c r="G48" s="16">
        <v>5.5</v>
      </c>
      <c r="H48" s="16">
        <v>7.72</v>
      </c>
      <c r="I48" s="16">
        <v>4.5199999999999996</v>
      </c>
      <c r="J48" s="17">
        <v>5.41</v>
      </c>
    </row>
    <row r="49" spans="2:10" ht="57.75" customHeight="1" thickBot="1" x14ac:dyDescent="0.2">
      <c r="B49" s="18"/>
      <c r="C49" s="1213" t="s">
        <v>5</v>
      </c>
      <c r="D49" s="1213"/>
      <c r="E49" s="1214"/>
      <c r="F49" s="19">
        <v>0.75</v>
      </c>
      <c r="G49" s="20" t="s">
        <v>561</v>
      </c>
      <c r="H49" s="20">
        <v>2.2599999999999998</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L6mKJva4oWCwyK+iCMqi6zD4wZx4gc6dpGqJIEPel8Vx/8lx8WDdPe3uRxTgp5MgdMvs2c0vLD6n5AI3HtdMw==" saltValue="rgkIu+6sfMhVgsQSF784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2019-03-13T00:30:58Z</cp:lastPrinted>
  <dcterms:created xsi:type="dcterms:W3CDTF">2019-02-14T02:36:21Z</dcterms:created>
  <dcterms:modified xsi:type="dcterms:W3CDTF">2019-10-18T06:53:32Z</dcterms:modified>
  <cp:category/>
</cp:coreProperties>
</file>